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socinetico\Recuperado_Iso\"/>
    </mc:Choice>
  </mc:AlternateContent>
  <xr:revisionPtr revIDLastSave="0" documentId="13_ncr:1_{BF011D46-990A-44D1-82F9-4A1B89EC0FE6}" xr6:coauthVersionLast="47" xr6:coauthVersionMax="47" xr10:uidLastSave="{00000000-0000-0000-0000-000000000000}"/>
  <workbookProtection workbookAlgorithmName="SHA-512" workbookHashValue="uNKqb3EXlCEyJbeCbhZ9RSjfTud1oS+eNic6uFBvP94xV7XerUgK2I6wMmhR90dT/z17LYZ7ksZt6lMY0AAlMg==" workbookSaltValue="qlQIx6eNRal4xcPXYSU70A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</sheets>
  <externalReferences>
    <externalReference r:id="rId4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A4" i="3"/>
  <c r="C2" i="1"/>
  <c r="G2" i="1"/>
  <c r="D2" i="1"/>
  <c r="A3" i="4" l="1"/>
  <c r="J3" i="4" s="1"/>
  <c r="A4" i="4"/>
  <c r="J4" i="4" s="1"/>
  <c r="A5" i="4"/>
  <c r="J5" i="4" s="1"/>
  <c r="A6" i="4"/>
  <c r="J6" i="4" s="1"/>
  <c r="A7" i="4"/>
  <c r="J7" i="4" s="1"/>
  <c r="A8" i="4"/>
  <c r="A9" i="4"/>
  <c r="A10" i="4"/>
  <c r="J10" i="4" s="1"/>
  <c r="A11" i="4"/>
  <c r="J11" i="4" s="1"/>
  <c r="A12" i="4"/>
  <c r="A13" i="4"/>
  <c r="A14" i="4"/>
  <c r="J14" i="4" s="1"/>
  <c r="A15" i="4"/>
  <c r="J15" i="4" s="1"/>
  <c r="A16" i="4"/>
  <c r="A17" i="4"/>
  <c r="J17" i="4" s="1"/>
  <c r="A18" i="4"/>
  <c r="J18" i="4" s="1"/>
  <c r="A19" i="4"/>
  <c r="J19" i="4" s="1"/>
  <c r="A20" i="4"/>
  <c r="A21" i="4"/>
  <c r="A22" i="4"/>
  <c r="J22" i="4" s="1"/>
  <c r="C18" i="4" l="1"/>
  <c r="G14" i="4"/>
  <c r="C10" i="4"/>
  <c r="G22" i="4"/>
  <c r="G6" i="4"/>
  <c r="C15" i="4"/>
  <c r="C7" i="4"/>
  <c r="G19" i="4"/>
  <c r="G11" i="4"/>
  <c r="C22" i="4"/>
  <c r="C14" i="4"/>
  <c r="C6" i="4"/>
  <c r="G18" i="4"/>
  <c r="G10" i="4"/>
  <c r="C19" i="4"/>
  <c r="C11" i="4"/>
  <c r="G15" i="4"/>
  <c r="G7" i="4"/>
  <c r="F21" i="4"/>
  <c r="J21" i="4"/>
  <c r="J13" i="4"/>
  <c r="J9" i="4"/>
  <c r="B20" i="4"/>
  <c r="B12" i="4"/>
  <c r="B8" i="4"/>
  <c r="F20" i="4"/>
  <c r="F12" i="4"/>
  <c r="F8" i="4"/>
  <c r="J16" i="4"/>
  <c r="B19" i="4"/>
  <c r="B15" i="4"/>
  <c r="B11" i="4"/>
  <c r="B7" i="4"/>
  <c r="C21" i="4"/>
  <c r="C17" i="4"/>
  <c r="C13" i="4"/>
  <c r="C9" i="4"/>
  <c r="C5" i="4"/>
  <c r="F19" i="4"/>
  <c r="F15" i="4"/>
  <c r="F11" i="4"/>
  <c r="F7" i="4"/>
  <c r="G21" i="4"/>
  <c r="G17" i="4"/>
  <c r="G13" i="4"/>
  <c r="G9" i="4"/>
  <c r="G5" i="4"/>
  <c r="B21" i="4"/>
  <c r="B17" i="4"/>
  <c r="B13" i="4"/>
  <c r="B9" i="4"/>
  <c r="B5" i="4"/>
  <c r="F17" i="4"/>
  <c r="F13" i="4"/>
  <c r="F9" i="4"/>
  <c r="F5" i="4"/>
  <c r="B16" i="4"/>
  <c r="F16" i="4"/>
  <c r="J20" i="4"/>
  <c r="J12" i="4"/>
  <c r="J8" i="4"/>
  <c r="B22" i="4"/>
  <c r="B18" i="4"/>
  <c r="B14" i="4"/>
  <c r="B10" i="4"/>
  <c r="B6" i="4"/>
  <c r="C20" i="4"/>
  <c r="C16" i="4"/>
  <c r="C12" i="4"/>
  <c r="C8" i="4"/>
  <c r="F22" i="4"/>
  <c r="F18" i="4"/>
  <c r="F14" i="4"/>
  <c r="F10" i="4"/>
  <c r="F6" i="4"/>
  <c r="G20" i="4"/>
  <c r="G16" i="4"/>
  <c r="G12" i="4"/>
  <c r="G8" i="4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A8" i="3" s="1"/>
  <c r="A9" i="3"/>
  <c r="AA9" i="3" s="1"/>
  <c r="A10" i="3"/>
  <c r="AA10" i="3" s="1"/>
  <c r="A11" i="3"/>
  <c r="AA11" i="3" s="1"/>
  <c r="A12" i="3"/>
  <c r="AA12" i="3" s="1"/>
  <c r="A13" i="3"/>
  <c r="AA13" i="3" s="1"/>
  <c r="A14" i="3"/>
  <c r="AA14" i="3" s="1"/>
  <c r="A15" i="3"/>
  <c r="AA15" i="3" s="1"/>
  <c r="A16" i="3"/>
  <c r="AA16" i="3" s="1"/>
  <c r="A17" i="3"/>
  <c r="AA17" i="3" s="1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H2" i="1" l="1"/>
  <c r="F2" i="1"/>
  <c r="AA4" i="3" l="1"/>
  <c r="K2" i="4" s="1"/>
  <c r="E2" i="1"/>
</calcChain>
</file>

<file path=xl/sharedStrings.xml><?xml version="1.0" encoding="utf-8"?>
<sst xmlns="http://schemas.openxmlformats.org/spreadsheetml/2006/main" count="71" uniqueCount="43">
  <si>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</si>
  <si>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</si>
  <si>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</si>
  <si>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</si>
  <si>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</si>
  <si>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</si>
  <si>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</si>
  <si>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</si>
  <si>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</si>
  <si>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</si>
  <si>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</si>
  <si>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</si>
  <si>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</si>
  <si>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</si>
  <si>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</si>
  <si>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</si>
  <si>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</si>
  <si>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</si>
  <si>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</si>
  <si>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</si>
  <si>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Código Termohigrómetro:</t>
  </si>
  <si>
    <t>Código Masa Patrón:</t>
  </si>
  <si>
    <t>Tipo de Filtro:</t>
  </si>
  <si>
    <t>ID FILTRO</t>
  </si>
  <si>
    <t>Fecha_4</t>
  </si>
  <si>
    <t>Pesaje de Recuperdados</t>
  </si>
  <si>
    <t>Peso_1
g</t>
  </si>
  <si>
    <t>Peso_2
g</t>
  </si>
  <si>
    <t>Peso_3
g</t>
  </si>
  <si>
    <t>Peso_4
g</t>
  </si>
  <si>
    <t>Recuperado Monitoreado</t>
  </si>
  <si>
    <t>RISO_BLK</t>
  </si>
  <si>
    <t>RISO_MON</t>
  </si>
  <si>
    <t>RISO_MPR</t>
  </si>
  <si>
    <t>P_R1</t>
  </si>
  <si>
    <t>P_R2</t>
  </si>
  <si>
    <t>PE_R1</t>
  </si>
  <si>
    <t>PE_R2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</si>
  <si>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</si>
  <si>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</si>
  <si>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</si>
  <si>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QC</t>
  </si>
  <si>
    <t>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</si>
</sst>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0" fillId="3" borderId="0" xfId="0" applyNumberFormat="1" applyFill="1"/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0" fontId="1" fillId="3" borderId="3" xfId="0" applyFont="1" applyFill="1" applyBorder="1" applyAlignment="1">
      <alignment horizontal="center" wrapText="1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4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8" fontId="1" fillId="3" borderId="3" xfId="0" applyNumberFormat="1" applyFont="1" applyFill="1" applyBorder="1" applyAlignment="1">
      <alignment horizontal="center"/>
    </xf>
    <xf numFmtId="168" fontId="1" fillId="3" borderId="1" xfId="0" applyNumberFormat="1" applyFont="1" applyFill="1" applyBorder="1" applyAlignment="1">
      <alignment horizontal="center" wrapText="1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 applyProtection="1">
      <alignment vertical="center"/>
      <protection locked="0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right" vertical="center"/>
      <protection locked="0"/>
    </xf>
    <xf numFmtId="168" fontId="0" fillId="3" borderId="0" xfId="0" applyNumberFormat="1" applyFill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2</xdr:col>
      <xdr:colOff>71294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Recupera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>
            <v>5408</v>
          </cell>
          <cell r="G4" t="str">
            <v/>
          </cell>
          <cell r="H4" t="str">
            <v/>
          </cell>
          <cell r="I4">
            <v>32.180999999999997</v>
          </cell>
          <cell r="J4">
            <v>44741.404479166667</v>
          </cell>
          <cell r="K4">
            <v>40.700000000000003</v>
          </cell>
          <cell r="L4">
            <v>19.600000000000001</v>
          </cell>
          <cell r="M4">
            <v>41.410000000000004</v>
          </cell>
          <cell r="N4">
            <v>19.53</v>
          </cell>
          <cell r="O4">
            <v>32.178199999999997</v>
          </cell>
          <cell r="P4">
            <v>44741.406215277777</v>
          </cell>
          <cell r="Q4">
            <v>41.4</v>
          </cell>
          <cell r="R4">
            <v>20.2</v>
          </cell>
          <cell r="S4">
            <v>42.11</v>
          </cell>
          <cell r="T4">
            <v>20.13</v>
          </cell>
          <cell r="U4">
            <v>32.1785</v>
          </cell>
          <cell r="V4">
            <v>44741.408020833333</v>
          </cell>
          <cell r="W4">
            <v>43.8</v>
          </cell>
          <cell r="X4">
            <v>22.4</v>
          </cell>
          <cell r="Y4">
            <v>44.51</v>
          </cell>
          <cell r="Z4">
            <v>22.33</v>
          </cell>
          <cell r="AA4">
            <v>32.178349999999995</v>
          </cell>
          <cell r="AB4">
            <v>3.0000000000285354E-4</v>
          </cell>
          <cell r="AC4">
            <v>-0.71</v>
          </cell>
          <cell r="AD4">
            <v>7.0000000000000007E-2</v>
          </cell>
          <cell r="AE4" t="str">
            <v>NM</v>
          </cell>
        </row>
        <row r="5">
          <cell r="B5">
            <v>5409</v>
          </cell>
          <cell r="G5" t="str">
            <v/>
          </cell>
          <cell r="H5" t="str">
            <v/>
          </cell>
          <cell r="I5">
            <v>33.686900000000001</v>
          </cell>
          <cell r="J5">
            <v>44741.404560185183</v>
          </cell>
          <cell r="K5">
            <v>40.700000000000003</v>
          </cell>
          <cell r="L5">
            <v>19.600000000000001</v>
          </cell>
          <cell r="M5">
            <v>41.410000000000004</v>
          </cell>
          <cell r="N5">
            <v>19.53</v>
          </cell>
          <cell r="O5">
            <v>33.686900000000001</v>
          </cell>
          <cell r="P5">
            <v>44741.406273148146</v>
          </cell>
          <cell r="Q5">
            <v>41.4</v>
          </cell>
          <cell r="R5">
            <v>20.2</v>
          </cell>
          <cell r="S5">
            <v>42.11</v>
          </cell>
          <cell r="T5">
            <v>20.13</v>
          </cell>
          <cell r="U5">
            <v>33.686999999999998</v>
          </cell>
          <cell r="V5">
            <v>44741.408125000002</v>
          </cell>
          <cell r="W5">
            <v>43.8</v>
          </cell>
          <cell r="X5">
            <v>22.4</v>
          </cell>
          <cell r="Y5">
            <v>44.51</v>
          </cell>
          <cell r="Z5">
            <v>22.33</v>
          </cell>
          <cell r="AA5">
            <v>33.686949999999996</v>
          </cell>
          <cell r="AB5">
            <v>9.9999999996214228E-5</v>
          </cell>
          <cell r="AC5">
            <v>-0.71</v>
          </cell>
          <cell r="AD5">
            <v>7.0000000000000007E-2</v>
          </cell>
          <cell r="AE5" t="str">
            <v>NM</v>
          </cell>
        </row>
        <row r="6">
          <cell r="B6">
            <v>5410</v>
          </cell>
          <cell r="G6" t="str">
            <v/>
          </cell>
          <cell r="H6" t="str">
            <v/>
          </cell>
          <cell r="I6">
            <v>38.8461</v>
          </cell>
          <cell r="J6">
            <v>44741.404768518521</v>
          </cell>
          <cell r="K6">
            <v>40.700000000000003</v>
          </cell>
          <cell r="L6">
            <v>19.600000000000001</v>
          </cell>
          <cell r="M6">
            <v>41.410000000000004</v>
          </cell>
          <cell r="N6">
            <v>19.53</v>
          </cell>
          <cell r="O6">
            <v>38.8461</v>
          </cell>
          <cell r="P6">
            <v>44741.406331018516</v>
          </cell>
          <cell r="Q6">
            <v>41.4</v>
          </cell>
          <cell r="R6">
            <v>20.2</v>
          </cell>
          <cell r="S6">
            <v>42.11</v>
          </cell>
          <cell r="T6">
            <v>20.13</v>
          </cell>
          <cell r="U6">
            <v>38.846400000000003</v>
          </cell>
          <cell r="V6">
            <v>44741.408194444448</v>
          </cell>
          <cell r="W6">
            <v>43.8</v>
          </cell>
          <cell r="X6">
            <v>22.4</v>
          </cell>
          <cell r="Y6">
            <v>44.51</v>
          </cell>
          <cell r="Z6">
            <v>22.33</v>
          </cell>
          <cell r="AA6">
            <v>38.846249999999998</v>
          </cell>
          <cell r="AB6">
            <v>3.0000000000285354E-4</v>
          </cell>
          <cell r="AC6">
            <v>-0.71</v>
          </cell>
          <cell r="AD6">
            <v>7.0000000000000007E-2</v>
          </cell>
          <cell r="AE6" t="str">
            <v>NM</v>
          </cell>
        </row>
        <row r="7">
          <cell r="B7">
            <v>5411</v>
          </cell>
          <cell r="G7" t="str">
            <v/>
          </cell>
          <cell r="H7" t="str">
            <v/>
          </cell>
          <cell r="I7">
            <v>33.964100000000002</v>
          </cell>
          <cell r="J7">
            <v>44741.404861111114</v>
          </cell>
          <cell r="K7">
            <v>40.700000000000003</v>
          </cell>
          <cell r="L7">
            <v>19.600000000000001</v>
          </cell>
          <cell r="M7">
            <v>41.410000000000004</v>
          </cell>
          <cell r="N7">
            <v>19.53</v>
          </cell>
          <cell r="O7">
            <v>33.963500000000003</v>
          </cell>
          <cell r="P7">
            <v>44741.406412037039</v>
          </cell>
          <cell r="Q7">
            <v>41.4</v>
          </cell>
          <cell r="R7">
            <v>20.2</v>
          </cell>
          <cell r="S7">
            <v>42.11</v>
          </cell>
          <cell r="T7">
            <v>20.13</v>
          </cell>
          <cell r="U7">
            <v>33.963799999999999</v>
          </cell>
          <cell r="V7">
            <v>44741.408356481479</v>
          </cell>
          <cell r="W7">
            <v>43.8</v>
          </cell>
          <cell r="X7">
            <v>22.4</v>
          </cell>
          <cell r="Y7">
            <v>44.51</v>
          </cell>
          <cell r="Z7">
            <v>22.33</v>
          </cell>
          <cell r="AA7">
            <v>33.963650000000001</v>
          </cell>
          <cell r="AB7">
            <v>2.9999999999574811E-4</v>
          </cell>
          <cell r="AC7">
            <v>-0.71</v>
          </cell>
          <cell r="AD7">
            <v>7.0000000000000007E-2</v>
          </cell>
          <cell r="AE7" t="str">
            <v>NM</v>
          </cell>
        </row>
        <row r="8">
          <cell r="B8">
            <v>5412</v>
          </cell>
          <cell r="G8" t="str">
            <v/>
          </cell>
          <cell r="H8" t="str">
            <v/>
          </cell>
          <cell r="I8">
            <v>31.9819</v>
          </cell>
          <cell r="J8">
            <v>44741.404918981483</v>
          </cell>
          <cell r="K8">
            <v>40.700000000000003</v>
          </cell>
          <cell r="L8">
            <v>19.600000000000001</v>
          </cell>
          <cell r="M8">
            <v>41.410000000000004</v>
          </cell>
          <cell r="N8">
            <v>19.53</v>
          </cell>
          <cell r="O8">
            <v>31.9818</v>
          </cell>
          <cell r="P8">
            <v>44741.406469907408</v>
          </cell>
          <cell r="Q8">
            <v>41.4</v>
          </cell>
          <cell r="R8">
            <v>20.2</v>
          </cell>
          <cell r="S8">
            <v>42.11</v>
          </cell>
          <cell r="T8">
            <v>20.13</v>
          </cell>
          <cell r="U8">
            <v>31.9819</v>
          </cell>
          <cell r="V8">
            <v>44741.408414351848</v>
          </cell>
          <cell r="W8">
            <v>43.8</v>
          </cell>
          <cell r="X8">
            <v>22.4</v>
          </cell>
          <cell r="Y8">
            <v>44.51</v>
          </cell>
          <cell r="Z8">
            <v>22.33</v>
          </cell>
          <cell r="AA8">
            <v>31.981850000000001</v>
          </cell>
          <cell r="AB8">
            <v>9.9999999999766942E-5</v>
          </cell>
          <cell r="AC8">
            <v>-0.71</v>
          </cell>
          <cell r="AD8">
            <v>7.0000000000000007E-2</v>
          </cell>
          <cell r="AE8" t="str">
            <v>NM</v>
          </cell>
        </row>
        <row r="9">
          <cell r="B9">
            <v>5413</v>
          </cell>
          <cell r="G9" t="str">
            <v/>
          </cell>
          <cell r="H9" t="str">
            <v/>
          </cell>
          <cell r="I9">
            <v>35.182099999999998</v>
          </cell>
          <cell r="J9">
            <v>44741.404988425929</v>
          </cell>
          <cell r="K9">
            <v>40.700000000000003</v>
          </cell>
          <cell r="L9">
            <v>19.600000000000001</v>
          </cell>
          <cell r="M9">
            <v>41.410000000000004</v>
          </cell>
          <cell r="N9">
            <v>19.53</v>
          </cell>
          <cell r="O9">
            <v>35.180199999999999</v>
          </cell>
          <cell r="P9">
            <v>44741.406539351854</v>
          </cell>
          <cell r="Q9">
            <v>41.4</v>
          </cell>
          <cell r="R9">
            <v>20.2</v>
          </cell>
          <cell r="S9">
            <v>42.11</v>
          </cell>
          <cell r="T9">
            <v>20.13</v>
          </cell>
          <cell r="U9">
            <v>35.180399999999999</v>
          </cell>
          <cell r="V9">
            <v>44741.408483796295</v>
          </cell>
          <cell r="W9">
            <v>43.8</v>
          </cell>
          <cell r="X9">
            <v>22.4</v>
          </cell>
          <cell r="Y9">
            <v>44.51</v>
          </cell>
          <cell r="Z9">
            <v>22.33</v>
          </cell>
          <cell r="AA9">
            <v>35.180300000000003</v>
          </cell>
          <cell r="AB9">
            <v>1.9999999999953388E-4</v>
          </cell>
          <cell r="AC9">
            <v>-0.71</v>
          </cell>
          <cell r="AD9">
            <v>7.0000000000000007E-2</v>
          </cell>
          <cell r="AE9" t="str">
            <v>NM</v>
          </cell>
        </row>
        <row r="10">
          <cell r="B10">
            <v>5414</v>
          </cell>
          <cell r="G10" t="str">
            <v/>
          </cell>
          <cell r="H10" t="str">
            <v/>
          </cell>
          <cell r="I10">
            <v>33.173999999999999</v>
          </cell>
          <cell r="J10">
            <v>44741.405057870368</v>
          </cell>
          <cell r="K10">
            <v>40.700000000000003</v>
          </cell>
          <cell r="L10">
            <v>19.600000000000001</v>
          </cell>
          <cell r="M10">
            <v>41.410000000000004</v>
          </cell>
          <cell r="N10">
            <v>19.53</v>
          </cell>
          <cell r="O10">
            <v>33.173699999999997</v>
          </cell>
          <cell r="P10">
            <v>44741.406597222223</v>
          </cell>
          <cell r="Q10">
            <v>41.4</v>
          </cell>
          <cell r="R10">
            <v>20.2</v>
          </cell>
          <cell r="S10">
            <v>42.11</v>
          </cell>
          <cell r="T10">
            <v>20.13</v>
          </cell>
          <cell r="U10">
            <v>33.173900000000003</v>
          </cell>
          <cell r="V10">
            <v>44741.408553240741</v>
          </cell>
          <cell r="W10">
            <v>43.8</v>
          </cell>
          <cell r="X10">
            <v>22.4</v>
          </cell>
          <cell r="Y10">
            <v>44.51</v>
          </cell>
          <cell r="Z10">
            <v>22.33</v>
          </cell>
          <cell r="AA10">
            <v>33.1738</v>
          </cell>
          <cell r="AB10">
            <v>2.0000000000663931E-4</v>
          </cell>
          <cell r="AC10">
            <v>-0.71</v>
          </cell>
          <cell r="AD10">
            <v>7.0000000000000007E-2</v>
          </cell>
          <cell r="AE10" t="str">
            <v>NM</v>
          </cell>
        </row>
        <row r="11">
          <cell r="B11">
            <v>5415</v>
          </cell>
          <cell r="G11" t="str">
            <v/>
          </cell>
          <cell r="H11" t="str">
            <v/>
          </cell>
          <cell r="I11">
            <v>34.371899999999997</v>
          </cell>
          <cell r="J11">
            <v>44741.405104166668</v>
          </cell>
          <cell r="K11">
            <v>40.700000000000003</v>
          </cell>
          <cell r="L11">
            <v>19.600000000000001</v>
          </cell>
          <cell r="M11">
            <v>41.410000000000004</v>
          </cell>
          <cell r="N11">
            <v>19.53</v>
          </cell>
          <cell r="O11">
            <v>34.3718</v>
          </cell>
          <cell r="P11">
            <v>44741.406655092593</v>
          </cell>
          <cell r="Q11">
            <v>41.4</v>
          </cell>
          <cell r="R11">
            <v>20.2</v>
          </cell>
          <cell r="S11">
            <v>42.11</v>
          </cell>
          <cell r="T11">
            <v>20.13</v>
          </cell>
          <cell r="U11">
            <v>34.372</v>
          </cell>
          <cell r="V11">
            <v>44741.40861111111</v>
          </cell>
          <cell r="W11">
            <v>43.8</v>
          </cell>
          <cell r="X11">
            <v>22.4</v>
          </cell>
          <cell r="Y11">
            <v>44.51</v>
          </cell>
          <cell r="Z11">
            <v>22.33</v>
          </cell>
          <cell r="AA11">
            <v>34.371899999999997</v>
          </cell>
          <cell r="AB11">
            <v>1.9999999999953388E-4</v>
          </cell>
          <cell r="AC11">
            <v>-0.71</v>
          </cell>
          <cell r="AD11">
            <v>7.0000000000000007E-2</v>
          </cell>
          <cell r="AE11" t="str">
            <v>NM</v>
          </cell>
        </row>
        <row r="12">
          <cell r="B12">
            <v>5416</v>
          </cell>
          <cell r="G12" t="str">
            <v/>
          </cell>
          <cell r="H12" t="str">
            <v/>
          </cell>
          <cell r="I12">
            <v>33.053400000000003</v>
          </cell>
          <cell r="J12">
            <v>44741.405185185184</v>
          </cell>
          <cell r="K12">
            <v>40.700000000000003</v>
          </cell>
          <cell r="L12">
            <v>19.600000000000001</v>
          </cell>
          <cell r="M12">
            <v>41.410000000000004</v>
          </cell>
          <cell r="N12">
            <v>19.53</v>
          </cell>
          <cell r="O12">
            <v>33.052900000000001</v>
          </cell>
          <cell r="P12">
            <v>44741.406712962962</v>
          </cell>
          <cell r="Q12">
            <v>41.4</v>
          </cell>
          <cell r="R12">
            <v>20.2</v>
          </cell>
          <cell r="S12">
            <v>42.11</v>
          </cell>
          <cell r="T12">
            <v>20.13</v>
          </cell>
          <cell r="U12">
            <v>33.053199999999997</v>
          </cell>
          <cell r="V12">
            <v>44741.408668981479</v>
          </cell>
          <cell r="W12">
            <v>43.8</v>
          </cell>
          <cell r="X12">
            <v>22.4</v>
          </cell>
          <cell r="Y12">
            <v>44.51</v>
          </cell>
          <cell r="Z12">
            <v>22.33</v>
          </cell>
          <cell r="AA12">
            <v>33.053049999999999</v>
          </cell>
          <cell r="AB12">
            <v>2.9999999999574811E-4</v>
          </cell>
          <cell r="AC12">
            <v>-0.71</v>
          </cell>
          <cell r="AD12">
            <v>7.0000000000000007E-2</v>
          </cell>
          <cell r="AE12" t="str">
            <v>NM</v>
          </cell>
        </row>
        <row r="13">
          <cell r="B13">
            <v>5417</v>
          </cell>
          <cell r="G13" t="str">
            <v/>
          </cell>
          <cell r="H13" t="str">
            <v/>
          </cell>
          <cell r="I13">
            <v>32.2821</v>
          </cell>
          <cell r="J13">
            <v>44741.405243055553</v>
          </cell>
          <cell r="K13">
            <v>40.700000000000003</v>
          </cell>
          <cell r="L13">
            <v>19.600000000000001</v>
          </cell>
          <cell r="M13">
            <v>41.410000000000004</v>
          </cell>
          <cell r="N13">
            <v>19.53</v>
          </cell>
          <cell r="O13">
            <v>32.281599999999997</v>
          </cell>
          <cell r="P13">
            <v>44741.406770833331</v>
          </cell>
          <cell r="Q13">
            <v>41.4</v>
          </cell>
          <cell r="R13">
            <v>20.2</v>
          </cell>
          <cell r="S13">
            <v>42.11</v>
          </cell>
          <cell r="T13">
            <v>20.13</v>
          </cell>
          <cell r="U13">
            <v>32.2819</v>
          </cell>
          <cell r="V13">
            <v>44741.408726851849</v>
          </cell>
          <cell r="W13">
            <v>43.8</v>
          </cell>
          <cell r="X13">
            <v>22.4</v>
          </cell>
          <cell r="Y13">
            <v>44.51</v>
          </cell>
          <cell r="Z13">
            <v>22.33</v>
          </cell>
          <cell r="AA13">
            <v>32.281750000000002</v>
          </cell>
          <cell r="AB13">
            <v>3.0000000000285354E-4</v>
          </cell>
          <cell r="AC13">
            <v>-0.71</v>
          </cell>
          <cell r="AD13">
            <v>7.0000000000000007E-2</v>
          </cell>
          <cell r="AE13" t="str">
            <v>NM</v>
          </cell>
        </row>
        <row r="14">
          <cell r="B14">
            <v>5418</v>
          </cell>
          <cell r="G14" t="str">
            <v/>
          </cell>
          <cell r="H14" t="str">
            <v/>
          </cell>
          <cell r="I14">
            <v>33.797400000000003</v>
          </cell>
          <cell r="J14">
            <v>44741.405324074076</v>
          </cell>
          <cell r="K14">
            <v>40.700000000000003</v>
          </cell>
          <cell r="L14">
            <v>19.600000000000001</v>
          </cell>
          <cell r="M14">
            <v>41.410000000000004</v>
          </cell>
          <cell r="N14">
            <v>19.53</v>
          </cell>
          <cell r="O14">
            <v>33.796300000000002</v>
          </cell>
          <cell r="P14">
            <v>44741.406828703701</v>
          </cell>
          <cell r="Q14">
            <v>41.4</v>
          </cell>
          <cell r="R14">
            <v>20.2</v>
          </cell>
          <cell r="S14">
            <v>42.11</v>
          </cell>
          <cell r="T14">
            <v>20.13</v>
          </cell>
          <cell r="U14">
            <v>33.796500000000002</v>
          </cell>
          <cell r="V14">
            <v>44741.408796296295</v>
          </cell>
          <cell r="W14">
            <v>43.8</v>
          </cell>
          <cell r="X14">
            <v>22.4</v>
          </cell>
          <cell r="Y14">
            <v>44.51</v>
          </cell>
          <cell r="Z14">
            <v>22.33</v>
          </cell>
          <cell r="AA14">
            <v>33.796400000000006</v>
          </cell>
          <cell r="AB14">
            <v>1.9999999999953388E-4</v>
          </cell>
          <cell r="AC14">
            <v>-0.71</v>
          </cell>
          <cell r="AD14">
            <v>7.0000000000000007E-2</v>
          </cell>
          <cell r="AE14" t="str">
            <v>NM</v>
          </cell>
        </row>
        <row r="15">
          <cell r="B15">
            <v>5419</v>
          </cell>
          <cell r="G15" t="str">
            <v/>
          </cell>
          <cell r="H15" t="str">
            <v/>
          </cell>
          <cell r="I15">
            <v>32.117800000000003</v>
          </cell>
          <cell r="J15">
            <v>44741.405405092592</v>
          </cell>
          <cell r="K15">
            <v>40.700000000000003</v>
          </cell>
          <cell r="L15">
            <v>19.600000000000001</v>
          </cell>
          <cell r="M15">
            <v>41.410000000000004</v>
          </cell>
          <cell r="N15">
            <v>19.53</v>
          </cell>
          <cell r="O15">
            <v>32.117400000000004</v>
          </cell>
          <cell r="P15">
            <v>44741.406886574077</v>
          </cell>
          <cell r="Q15">
            <v>41.4</v>
          </cell>
          <cell r="R15">
            <v>20.2</v>
          </cell>
          <cell r="S15">
            <v>42.11</v>
          </cell>
          <cell r="T15">
            <v>20.13</v>
          </cell>
          <cell r="U15">
            <v>32.1175</v>
          </cell>
          <cell r="V15">
            <v>44741.408865740741</v>
          </cell>
          <cell r="W15">
            <v>43.8</v>
          </cell>
          <cell r="X15">
            <v>22.4</v>
          </cell>
          <cell r="Y15">
            <v>44.51</v>
          </cell>
          <cell r="Z15">
            <v>22.33</v>
          </cell>
          <cell r="AA15">
            <v>32.117450000000005</v>
          </cell>
          <cell r="AB15">
            <v>9.9999999996214228E-5</v>
          </cell>
          <cell r="AC15">
            <v>-0.71</v>
          </cell>
          <cell r="AD15">
            <v>7.0000000000000007E-2</v>
          </cell>
          <cell r="AE15" t="str">
            <v>NM</v>
          </cell>
        </row>
        <row r="16">
          <cell r="B16">
            <v>5420</v>
          </cell>
          <cell r="G16" t="str">
            <v/>
          </cell>
          <cell r="H16" t="str">
            <v/>
          </cell>
          <cell r="I16">
            <v>39.945599999999999</v>
          </cell>
          <cell r="J16">
            <v>44741.405451388891</v>
          </cell>
          <cell r="K16">
            <v>40.700000000000003</v>
          </cell>
          <cell r="L16">
            <v>19.600000000000001</v>
          </cell>
          <cell r="M16">
            <v>41.410000000000004</v>
          </cell>
          <cell r="N16">
            <v>19.53</v>
          </cell>
          <cell r="O16">
            <v>39.945399999999999</v>
          </cell>
          <cell r="P16">
            <v>44741.406944444447</v>
          </cell>
          <cell r="Q16">
            <v>41.4</v>
          </cell>
          <cell r="R16">
            <v>20.2</v>
          </cell>
          <cell r="S16">
            <v>42.11</v>
          </cell>
          <cell r="T16">
            <v>20.13</v>
          </cell>
          <cell r="U16">
            <v>39.945599999999999</v>
          </cell>
          <cell r="V16">
            <v>44741.40892361111</v>
          </cell>
          <cell r="W16">
            <v>43.8</v>
          </cell>
          <cell r="X16">
            <v>22.4</v>
          </cell>
          <cell r="Y16">
            <v>44.51</v>
          </cell>
          <cell r="Z16">
            <v>22.33</v>
          </cell>
          <cell r="AA16">
            <v>39.945499999999996</v>
          </cell>
          <cell r="AB16">
            <v>1.9999999999953388E-4</v>
          </cell>
          <cell r="AC16">
            <v>-0.71</v>
          </cell>
          <cell r="AD16">
            <v>7.0000000000000007E-2</v>
          </cell>
          <cell r="AE16" t="str">
            <v>NM</v>
          </cell>
        </row>
        <row r="17">
          <cell r="B17">
            <v>5421</v>
          </cell>
          <cell r="G17" t="str">
            <v/>
          </cell>
          <cell r="H17" t="str">
            <v/>
          </cell>
          <cell r="I17">
            <v>33.314100000000003</v>
          </cell>
          <cell r="J17">
            <v>44741.40552083333</v>
          </cell>
          <cell r="K17">
            <v>40.700000000000003</v>
          </cell>
          <cell r="L17">
            <v>19.600000000000001</v>
          </cell>
          <cell r="M17">
            <v>41.410000000000004</v>
          </cell>
          <cell r="N17">
            <v>19.53</v>
          </cell>
          <cell r="O17">
            <v>33.311799999999998</v>
          </cell>
          <cell r="P17">
            <v>44741.407013888886</v>
          </cell>
          <cell r="Q17">
            <v>41.4</v>
          </cell>
          <cell r="R17">
            <v>20.2</v>
          </cell>
          <cell r="S17">
            <v>42.11</v>
          </cell>
          <cell r="T17">
            <v>20.13</v>
          </cell>
          <cell r="U17">
            <v>33.311900000000001</v>
          </cell>
          <cell r="V17">
            <v>44741.408993055556</v>
          </cell>
          <cell r="W17">
            <v>43.8</v>
          </cell>
          <cell r="X17">
            <v>22.4</v>
          </cell>
          <cell r="Y17">
            <v>44.51</v>
          </cell>
          <cell r="Z17">
            <v>22.33</v>
          </cell>
          <cell r="AA17">
            <v>33.31185</v>
          </cell>
          <cell r="AB17">
            <v>1.0000000000331966E-4</v>
          </cell>
          <cell r="AC17">
            <v>-0.71</v>
          </cell>
          <cell r="AD17">
            <v>7.0000000000000007E-2</v>
          </cell>
          <cell r="AE17" t="str">
            <v>NM</v>
          </cell>
        </row>
        <row r="18">
          <cell r="B18">
            <v>5422</v>
          </cell>
          <cell r="G18" t="str">
            <v/>
          </cell>
          <cell r="H18" t="str">
            <v/>
          </cell>
          <cell r="I18">
            <v>33.695</v>
          </cell>
          <cell r="J18">
            <v>44741.405578703707</v>
          </cell>
          <cell r="K18">
            <v>40.700000000000003</v>
          </cell>
          <cell r="L18">
            <v>19.600000000000001</v>
          </cell>
          <cell r="M18">
            <v>41.410000000000004</v>
          </cell>
          <cell r="N18">
            <v>19.53</v>
          </cell>
          <cell r="O18">
            <v>33.694499999999998</v>
          </cell>
          <cell r="P18">
            <v>44741.407083333332</v>
          </cell>
          <cell r="Q18">
            <v>41.4</v>
          </cell>
          <cell r="R18">
            <v>20.2</v>
          </cell>
          <cell r="S18">
            <v>42.11</v>
          </cell>
          <cell r="T18">
            <v>20.13</v>
          </cell>
          <cell r="U18">
            <v>33.694699999999997</v>
          </cell>
          <cell r="V18">
            <v>44741.409050925926</v>
          </cell>
          <cell r="W18">
            <v>43.8</v>
          </cell>
          <cell r="X18">
            <v>22.4</v>
          </cell>
          <cell r="Y18">
            <v>44.51</v>
          </cell>
          <cell r="Z18">
            <v>22.33</v>
          </cell>
          <cell r="AA18">
            <v>33.694599999999994</v>
          </cell>
          <cell r="AB18">
            <v>1.9999999999953388E-4</v>
          </cell>
          <cell r="AC18">
            <v>-0.71</v>
          </cell>
          <cell r="AD18">
            <v>7.0000000000000007E-2</v>
          </cell>
          <cell r="AE18" t="str">
            <v>NM</v>
          </cell>
        </row>
        <row r="19">
          <cell r="B19">
            <v>5423</v>
          </cell>
          <cell r="G19" t="str">
            <v/>
          </cell>
          <cell r="H19" t="str">
            <v/>
          </cell>
          <cell r="I19">
            <v>34.005099999999999</v>
          </cell>
          <cell r="J19">
            <v>44741.405648148146</v>
          </cell>
          <cell r="K19">
            <v>40.700000000000003</v>
          </cell>
          <cell r="L19">
            <v>19.600000000000001</v>
          </cell>
          <cell r="M19">
            <v>41.410000000000004</v>
          </cell>
          <cell r="N19">
            <v>19.53</v>
          </cell>
          <cell r="O19">
            <v>34.004399999999997</v>
          </cell>
          <cell r="P19">
            <v>44741.407141203701</v>
          </cell>
          <cell r="Q19">
            <v>41.4</v>
          </cell>
          <cell r="R19">
            <v>20.2</v>
          </cell>
          <cell r="S19">
            <v>42.11</v>
          </cell>
          <cell r="T19">
            <v>20.13</v>
          </cell>
          <cell r="U19">
            <v>34.0045</v>
          </cell>
          <cell r="V19">
            <v>44741.409108796295</v>
          </cell>
          <cell r="W19">
            <v>43.8</v>
          </cell>
          <cell r="X19">
            <v>22.4</v>
          </cell>
          <cell r="Y19">
            <v>44.51</v>
          </cell>
          <cell r="Z19">
            <v>22.33</v>
          </cell>
          <cell r="AA19">
            <v>34.004449999999999</v>
          </cell>
          <cell r="AB19">
            <v>1.0000000000331966E-4</v>
          </cell>
          <cell r="AC19">
            <v>-0.71</v>
          </cell>
          <cell r="AD19">
            <v>7.0000000000000007E-2</v>
          </cell>
          <cell r="AE19" t="str">
            <v>NM</v>
          </cell>
        </row>
        <row r="20">
          <cell r="B20">
            <v>5424</v>
          </cell>
          <cell r="G20" t="str">
            <v/>
          </cell>
          <cell r="H20" t="str">
            <v/>
          </cell>
          <cell r="I20">
            <v>33.827100000000002</v>
          </cell>
          <cell r="J20">
            <v>44741.405717592592</v>
          </cell>
          <cell r="K20">
            <v>40.700000000000003</v>
          </cell>
          <cell r="L20">
            <v>19.600000000000001</v>
          </cell>
          <cell r="M20">
            <v>41.410000000000004</v>
          </cell>
          <cell r="N20">
            <v>19.53</v>
          </cell>
          <cell r="O20">
            <v>33.826599999999999</v>
          </cell>
          <cell r="P20">
            <v>44741.407187500001</v>
          </cell>
          <cell r="Q20">
            <v>41.4</v>
          </cell>
          <cell r="R20">
            <v>20.2</v>
          </cell>
          <cell r="S20">
            <v>42.11</v>
          </cell>
          <cell r="T20">
            <v>20.13</v>
          </cell>
          <cell r="U20">
            <v>33.826599999999999</v>
          </cell>
          <cell r="V20">
            <v>44741.409166666665</v>
          </cell>
          <cell r="W20">
            <v>43.8</v>
          </cell>
          <cell r="X20">
            <v>22.4</v>
          </cell>
          <cell r="Y20">
            <v>44.51</v>
          </cell>
          <cell r="Z20">
            <v>22.33</v>
          </cell>
          <cell r="AA20">
            <v>33.826599999999999</v>
          </cell>
          <cell r="AB20">
            <v>0</v>
          </cell>
          <cell r="AC20">
            <v>-0.71</v>
          </cell>
          <cell r="AD20">
            <v>7.0000000000000007E-2</v>
          </cell>
          <cell r="AE20" t="str">
            <v>NM</v>
          </cell>
        </row>
        <row r="21">
          <cell r="B21">
            <v>5425</v>
          </cell>
          <cell r="G21" t="str">
            <v/>
          </cell>
          <cell r="H21" t="str">
            <v/>
          </cell>
          <cell r="I21">
            <v>33.742600000000003</v>
          </cell>
          <cell r="J21">
            <v>44741.405763888892</v>
          </cell>
          <cell r="K21">
            <v>40.700000000000003</v>
          </cell>
          <cell r="L21">
            <v>19.600000000000001</v>
          </cell>
          <cell r="M21">
            <v>41.410000000000004</v>
          </cell>
          <cell r="N21">
            <v>19.53</v>
          </cell>
          <cell r="O21">
            <v>33.741599999999998</v>
          </cell>
          <cell r="P21">
            <v>44741.407256944447</v>
          </cell>
          <cell r="Q21">
            <v>41.4</v>
          </cell>
          <cell r="R21">
            <v>20.2</v>
          </cell>
          <cell r="S21">
            <v>42.11</v>
          </cell>
          <cell r="T21">
            <v>20.13</v>
          </cell>
          <cell r="U21">
            <v>33.741700000000002</v>
          </cell>
          <cell r="V21">
            <v>44741.409212962964</v>
          </cell>
          <cell r="W21">
            <v>43.8</v>
          </cell>
          <cell r="X21">
            <v>22.4</v>
          </cell>
          <cell r="Y21">
            <v>44.51</v>
          </cell>
          <cell r="Z21">
            <v>22.33</v>
          </cell>
          <cell r="AA21">
            <v>33.74165</v>
          </cell>
          <cell r="AB21">
            <v>1.0000000000331966E-4</v>
          </cell>
          <cell r="AC21">
            <v>-0.71</v>
          </cell>
          <cell r="AD21">
            <v>7.0000000000000007E-2</v>
          </cell>
          <cell r="AE21" t="str">
            <v>NM</v>
          </cell>
        </row>
        <row r="22">
          <cell r="B22">
            <v>5426</v>
          </cell>
          <cell r="G22" t="str">
            <v/>
          </cell>
          <cell r="H22" t="str">
            <v/>
          </cell>
          <cell r="I22">
            <v>33.448500000000003</v>
          </cell>
          <cell r="J22">
            <v>44741.405821759261</v>
          </cell>
          <cell r="K22">
            <v>40.700000000000003</v>
          </cell>
          <cell r="L22">
            <v>19.600000000000001</v>
          </cell>
          <cell r="M22">
            <v>41.410000000000004</v>
          </cell>
          <cell r="N22">
            <v>19.53</v>
          </cell>
          <cell r="O22">
            <v>33.448399999999999</v>
          </cell>
          <cell r="P22">
            <v>44741.407326388886</v>
          </cell>
          <cell r="Q22">
            <v>41.4</v>
          </cell>
          <cell r="R22">
            <v>20.2</v>
          </cell>
          <cell r="S22">
            <v>42.11</v>
          </cell>
          <cell r="T22">
            <v>20.13</v>
          </cell>
          <cell r="U22">
            <v>33.4482</v>
          </cell>
          <cell r="V22">
            <v>44741.409270833334</v>
          </cell>
          <cell r="W22">
            <v>43.8</v>
          </cell>
          <cell r="X22">
            <v>22.4</v>
          </cell>
          <cell r="Y22">
            <v>44.51</v>
          </cell>
          <cell r="Z22">
            <v>22.33</v>
          </cell>
          <cell r="AA22">
            <v>33.448300000000003</v>
          </cell>
          <cell r="AB22">
            <v>1.9999999999953388E-4</v>
          </cell>
          <cell r="AC22">
            <v>-0.71</v>
          </cell>
          <cell r="AD22">
            <v>7.0000000000000007E-2</v>
          </cell>
          <cell r="AE22" t="str">
            <v>NM</v>
          </cell>
        </row>
        <row r="23">
          <cell r="B23">
            <v>5427</v>
          </cell>
          <cell r="G23" t="str">
            <v/>
          </cell>
          <cell r="H23" t="str">
            <v/>
          </cell>
          <cell r="I23">
            <v>32.996899999999997</v>
          </cell>
          <cell r="J23">
            <v>44741.410312499997</v>
          </cell>
          <cell r="K23">
            <v>35.799999999999997</v>
          </cell>
          <cell r="L23">
            <v>21.3</v>
          </cell>
          <cell r="M23">
            <v>36.51</v>
          </cell>
          <cell r="N23">
            <v>21.23</v>
          </cell>
          <cell r="O23">
            <v>32.992199999999997</v>
          </cell>
          <cell r="P23">
            <v>44741.411921296298</v>
          </cell>
          <cell r="Q23">
            <v>41.2</v>
          </cell>
          <cell r="R23">
            <v>21.4</v>
          </cell>
          <cell r="S23">
            <v>41.910000000000004</v>
          </cell>
          <cell r="T23">
            <v>21.33</v>
          </cell>
          <cell r="U23">
            <v>32.992699999999999</v>
          </cell>
          <cell r="V23">
            <v>44741.413483796299</v>
          </cell>
          <cell r="W23">
            <v>44.1</v>
          </cell>
          <cell r="X23">
            <v>22.8</v>
          </cell>
          <cell r="Y23">
            <v>44.81</v>
          </cell>
          <cell r="Z23">
            <v>22.73</v>
          </cell>
          <cell r="AA23">
            <v>32.992449999999998</v>
          </cell>
          <cell r="AB23">
            <v>5.0000000000238742E-4</v>
          </cell>
          <cell r="AC23">
            <v>-0.71</v>
          </cell>
          <cell r="AD23">
            <v>7.0000000000000007E-2</v>
          </cell>
          <cell r="AE23" t="str">
            <v>NM</v>
          </cell>
        </row>
        <row r="24">
          <cell r="B24">
            <v>5428</v>
          </cell>
          <cell r="G24" t="str">
            <v/>
          </cell>
          <cell r="H24" t="str">
            <v/>
          </cell>
          <cell r="I24">
            <v>32.7577</v>
          </cell>
          <cell r="J24">
            <v>44741.41034722222</v>
          </cell>
          <cell r="K24">
            <v>35.799999999999997</v>
          </cell>
          <cell r="L24">
            <v>21.3</v>
          </cell>
          <cell r="M24">
            <v>36.51</v>
          </cell>
          <cell r="N24">
            <v>21.23</v>
          </cell>
          <cell r="O24">
            <v>32.757100000000001</v>
          </cell>
          <cell r="P24">
            <v>44741.411979166667</v>
          </cell>
          <cell r="Q24">
            <v>41.2</v>
          </cell>
          <cell r="R24">
            <v>21.4</v>
          </cell>
          <cell r="S24">
            <v>41.910000000000004</v>
          </cell>
          <cell r="T24">
            <v>21.33</v>
          </cell>
          <cell r="U24">
            <v>32.7575</v>
          </cell>
          <cell r="V24">
            <v>44741.413599537038</v>
          </cell>
          <cell r="W24">
            <v>44.1</v>
          </cell>
          <cell r="X24">
            <v>22.8</v>
          </cell>
          <cell r="Y24">
            <v>44.81</v>
          </cell>
          <cell r="Z24">
            <v>22.73</v>
          </cell>
          <cell r="AA24">
            <v>32.757300000000001</v>
          </cell>
          <cell r="AB24">
            <v>3.9999999999906777E-4</v>
          </cell>
          <cell r="AC24">
            <v>-0.71</v>
          </cell>
          <cell r="AD24">
            <v>7.0000000000000007E-2</v>
          </cell>
          <cell r="AE24" t="str">
            <v>NM</v>
          </cell>
        </row>
        <row r="25">
          <cell r="B25">
            <v>5429</v>
          </cell>
          <cell r="G25" t="str">
            <v/>
          </cell>
          <cell r="H25" t="str">
            <v/>
          </cell>
          <cell r="I25">
            <v>34.136499999999998</v>
          </cell>
          <cell r="J25">
            <v>44741.410416666666</v>
          </cell>
          <cell r="K25">
            <v>35.799999999999997</v>
          </cell>
          <cell r="L25">
            <v>21.3</v>
          </cell>
          <cell r="M25">
            <v>36.51</v>
          </cell>
          <cell r="N25">
            <v>21.23</v>
          </cell>
          <cell r="O25">
            <v>34.135300000000001</v>
          </cell>
          <cell r="P25">
            <v>44741.412037037036</v>
          </cell>
          <cell r="Q25">
            <v>41.2</v>
          </cell>
          <cell r="R25">
            <v>21.4</v>
          </cell>
          <cell r="S25">
            <v>41.910000000000004</v>
          </cell>
          <cell r="T25">
            <v>21.33</v>
          </cell>
          <cell r="U25">
            <v>34.137</v>
          </cell>
          <cell r="V25">
            <v>44741.413645833331</v>
          </cell>
          <cell r="W25">
            <v>44.1</v>
          </cell>
          <cell r="X25">
            <v>22.8</v>
          </cell>
          <cell r="Y25">
            <v>44.81</v>
          </cell>
          <cell r="Z25">
            <v>22.73</v>
          </cell>
          <cell r="AA25">
            <v>34.136150000000001</v>
          </cell>
          <cell r="AB25">
            <v>1.6999999999995907E-3</v>
          </cell>
          <cell r="AC25">
            <v>-0.71</v>
          </cell>
          <cell r="AD25">
            <v>7.0000000000000007E-2</v>
          </cell>
          <cell r="AE25" t="str">
            <v>NM</v>
          </cell>
        </row>
        <row r="26">
          <cell r="B26">
            <v>5430</v>
          </cell>
          <cell r="G26" t="str">
            <v/>
          </cell>
          <cell r="H26" t="str">
            <v/>
          </cell>
          <cell r="I26">
            <v>32.948900000000002</v>
          </cell>
          <cell r="J26">
            <v>44741.410474537035</v>
          </cell>
          <cell r="K26">
            <v>35.799999999999997</v>
          </cell>
          <cell r="L26">
            <v>21.3</v>
          </cell>
          <cell r="M26">
            <v>36.51</v>
          </cell>
          <cell r="N26">
            <v>21.23</v>
          </cell>
          <cell r="O26">
            <v>34.589599999999997</v>
          </cell>
          <cell r="P26">
            <v>44741.412094907406</v>
          </cell>
          <cell r="Q26">
            <v>41.2</v>
          </cell>
          <cell r="R26">
            <v>21.4</v>
          </cell>
          <cell r="S26">
            <v>41.910000000000004</v>
          </cell>
          <cell r="T26">
            <v>21.33</v>
          </cell>
          <cell r="U26">
            <v>34.589799999999997</v>
          </cell>
          <cell r="V26">
            <v>44741.413703703707</v>
          </cell>
          <cell r="W26">
            <v>44.1</v>
          </cell>
          <cell r="X26">
            <v>22.8</v>
          </cell>
          <cell r="Y26">
            <v>44.81</v>
          </cell>
          <cell r="Z26">
            <v>22.73</v>
          </cell>
          <cell r="AA26">
            <v>34.589699999999993</v>
          </cell>
          <cell r="AB26">
            <v>1.9999999999953388E-4</v>
          </cell>
          <cell r="AC26">
            <v>-0.71</v>
          </cell>
          <cell r="AD26">
            <v>7.0000000000000007E-2</v>
          </cell>
          <cell r="AE26" t="str">
            <v>NM</v>
          </cell>
        </row>
        <row r="27">
          <cell r="B27">
            <v>5431</v>
          </cell>
          <cell r="G27" t="str">
            <v/>
          </cell>
          <cell r="H27" t="str">
            <v/>
          </cell>
          <cell r="I27">
            <v>34.7224</v>
          </cell>
          <cell r="J27">
            <v>44741.410543981481</v>
          </cell>
          <cell r="K27">
            <v>35.799999999999997</v>
          </cell>
          <cell r="L27">
            <v>21.3</v>
          </cell>
          <cell r="M27">
            <v>36.51</v>
          </cell>
          <cell r="N27">
            <v>21.23</v>
          </cell>
          <cell r="O27">
            <v>34.7224</v>
          </cell>
          <cell r="P27">
            <v>44741.412152777775</v>
          </cell>
          <cell r="Q27">
            <v>41.2</v>
          </cell>
          <cell r="R27">
            <v>21.4</v>
          </cell>
          <cell r="S27">
            <v>41.910000000000004</v>
          </cell>
          <cell r="T27">
            <v>21.33</v>
          </cell>
          <cell r="U27">
            <v>34.7224</v>
          </cell>
          <cell r="V27">
            <v>44741.413761574076</v>
          </cell>
          <cell r="W27">
            <v>44.1</v>
          </cell>
          <cell r="X27">
            <v>22.8</v>
          </cell>
          <cell r="Y27">
            <v>44.81</v>
          </cell>
          <cell r="Z27">
            <v>22.73</v>
          </cell>
          <cell r="AA27">
            <v>34.7224</v>
          </cell>
          <cell r="AB27">
            <v>0</v>
          </cell>
          <cell r="AC27">
            <v>-0.71</v>
          </cell>
          <cell r="AD27">
            <v>7.0000000000000007E-2</v>
          </cell>
          <cell r="AE27" t="str">
            <v>NM</v>
          </cell>
        </row>
        <row r="28">
          <cell r="B28">
            <v>5432</v>
          </cell>
          <cell r="G28" t="str">
            <v/>
          </cell>
          <cell r="H28" t="str">
            <v/>
          </cell>
          <cell r="I28">
            <v>33.931399999999996</v>
          </cell>
          <cell r="J28">
            <v>44741.410601851851</v>
          </cell>
          <cell r="K28">
            <v>35.799999999999997</v>
          </cell>
          <cell r="L28">
            <v>21.3</v>
          </cell>
          <cell r="M28">
            <v>36.51</v>
          </cell>
          <cell r="N28">
            <v>21.23</v>
          </cell>
          <cell r="O28">
            <v>33.930900000000001</v>
          </cell>
          <cell r="P28">
            <v>44741.412210648145</v>
          </cell>
          <cell r="Q28">
            <v>41.2</v>
          </cell>
          <cell r="R28">
            <v>21.4</v>
          </cell>
          <cell r="S28">
            <v>41.910000000000004</v>
          </cell>
          <cell r="T28">
            <v>21.33</v>
          </cell>
          <cell r="U28">
            <v>33.931199999999997</v>
          </cell>
          <cell r="V28">
            <v>44741.413819444446</v>
          </cell>
          <cell r="W28">
            <v>44.1</v>
          </cell>
          <cell r="X28">
            <v>22.8</v>
          </cell>
          <cell r="Y28">
            <v>44.81</v>
          </cell>
          <cell r="Z28">
            <v>22.73</v>
          </cell>
          <cell r="AA28">
            <v>33.931049999999999</v>
          </cell>
          <cell r="AB28">
            <v>2.9999999999574811E-4</v>
          </cell>
          <cell r="AC28">
            <v>-0.71</v>
          </cell>
          <cell r="AD28">
            <v>7.0000000000000007E-2</v>
          </cell>
          <cell r="AE28" t="str">
            <v>NM</v>
          </cell>
        </row>
        <row r="29">
          <cell r="B29">
            <v>5433</v>
          </cell>
          <cell r="G29" t="str">
            <v/>
          </cell>
          <cell r="H29" t="str">
            <v/>
          </cell>
          <cell r="I29">
            <v>33.972000000000001</v>
          </cell>
          <cell r="J29">
            <v>44741.41064814815</v>
          </cell>
          <cell r="K29">
            <v>35.799999999999997</v>
          </cell>
          <cell r="L29">
            <v>21.3</v>
          </cell>
          <cell r="M29">
            <v>36.51</v>
          </cell>
          <cell r="N29">
            <v>21.23</v>
          </cell>
          <cell r="O29">
            <v>33.671300000000002</v>
          </cell>
          <cell r="P29">
            <v>44741.412268518521</v>
          </cell>
          <cell r="Q29">
            <v>41.2</v>
          </cell>
          <cell r="R29">
            <v>21.4</v>
          </cell>
          <cell r="S29">
            <v>41.910000000000004</v>
          </cell>
          <cell r="T29">
            <v>21.33</v>
          </cell>
          <cell r="U29">
            <v>33.671399999999998</v>
          </cell>
          <cell r="V29">
            <v>44741.413865740738</v>
          </cell>
          <cell r="W29">
            <v>44.1</v>
          </cell>
          <cell r="X29">
            <v>22.8</v>
          </cell>
          <cell r="Y29">
            <v>44.81</v>
          </cell>
          <cell r="Z29">
            <v>22.73</v>
          </cell>
          <cell r="AA29">
            <v>33.671350000000004</v>
          </cell>
          <cell r="AB29">
            <v>9.9999999996214228E-5</v>
          </cell>
          <cell r="AC29">
            <v>-0.71</v>
          </cell>
          <cell r="AD29">
            <v>7.0000000000000007E-2</v>
          </cell>
          <cell r="AE29" t="str">
            <v>NM</v>
          </cell>
        </row>
        <row r="30">
          <cell r="B30">
            <v>5434</v>
          </cell>
          <cell r="G30" t="str">
            <v/>
          </cell>
          <cell r="H30" t="str">
            <v/>
          </cell>
          <cell r="I30">
            <v>32.486400000000003</v>
          </cell>
          <cell r="J30">
            <v>44741.410717592589</v>
          </cell>
          <cell r="K30">
            <v>35.799999999999997</v>
          </cell>
          <cell r="L30">
            <v>21.3</v>
          </cell>
          <cell r="M30">
            <v>36.51</v>
          </cell>
          <cell r="N30">
            <v>21.23</v>
          </cell>
          <cell r="O30">
            <v>32.486499999999999</v>
          </cell>
          <cell r="P30">
            <v>44741.412326388891</v>
          </cell>
          <cell r="Q30">
            <v>41.2</v>
          </cell>
          <cell r="R30">
            <v>21.4</v>
          </cell>
          <cell r="S30">
            <v>41.910000000000004</v>
          </cell>
          <cell r="T30">
            <v>21.33</v>
          </cell>
          <cell r="U30">
            <v>32.486400000000003</v>
          </cell>
          <cell r="V30">
            <v>44741.413923611108</v>
          </cell>
          <cell r="W30">
            <v>44.1</v>
          </cell>
          <cell r="X30">
            <v>22.8</v>
          </cell>
          <cell r="Y30">
            <v>44.81</v>
          </cell>
          <cell r="Z30">
            <v>22.73</v>
          </cell>
          <cell r="AA30">
            <v>32.486450000000005</v>
          </cell>
          <cell r="AB30">
            <v>9.9999999996214228E-5</v>
          </cell>
          <cell r="AC30">
            <v>-0.71</v>
          </cell>
          <cell r="AD30">
            <v>7.0000000000000007E-2</v>
          </cell>
          <cell r="AE30" t="str">
            <v>NM</v>
          </cell>
        </row>
        <row r="31">
          <cell r="B31">
            <v>5435</v>
          </cell>
          <cell r="G31" t="str">
            <v/>
          </cell>
          <cell r="H31" t="str">
            <v/>
          </cell>
          <cell r="I31">
            <v>34.424399999999999</v>
          </cell>
          <cell r="J31">
            <v>44741.410775462966</v>
          </cell>
          <cell r="K31">
            <v>35.799999999999997</v>
          </cell>
          <cell r="L31">
            <v>21.3</v>
          </cell>
          <cell r="M31">
            <v>36.51</v>
          </cell>
          <cell r="N31">
            <v>21.23</v>
          </cell>
          <cell r="O31">
            <v>34.423200000000001</v>
          </cell>
          <cell r="P31">
            <v>44741.412407407406</v>
          </cell>
          <cell r="Q31">
            <v>41.2</v>
          </cell>
          <cell r="R31">
            <v>21.4</v>
          </cell>
          <cell r="S31">
            <v>41.910000000000004</v>
          </cell>
          <cell r="T31">
            <v>21.33</v>
          </cell>
          <cell r="U31">
            <v>34.423499999999997</v>
          </cell>
          <cell r="V31">
            <v>44741.413981481484</v>
          </cell>
          <cell r="W31">
            <v>44.1</v>
          </cell>
          <cell r="X31">
            <v>22.8</v>
          </cell>
          <cell r="Y31">
            <v>44.81</v>
          </cell>
          <cell r="Z31">
            <v>22.73</v>
          </cell>
          <cell r="AA31">
            <v>34.423349999999999</v>
          </cell>
          <cell r="AB31">
            <v>2.9999999999574811E-4</v>
          </cell>
          <cell r="AC31">
            <v>-0.71</v>
          </cell>
          <cell r="AD31">
            <v>7.0000000000000007E-2</v>
          </cell>
          <cell r="AE31" t="str">
            <v>NM</v>
          </cell>
        </row>
        <row r="32">
          <cell r="B32">
            <v>5436</v>
          </cell>
          <cell r="G32" t="str">
            <v/>
          </cell>
          <cell r="H32" t="str">
            <v/>
          </cell>
          <cell r="I32">
            <v>32.069000000000003</v>
          </cell>
          <cell r="J32">
            <v>44741.410833333335</v>
          </cell>
          <cell r="K32">
            <v>35.799999999999997</v>
          </cell>
          <cell r="L32">
            <v>21.3</v>
          </cell>
          <cell r="M32">
            <v>36.51</v>
          </cell>
          <cell r="N32">
            <v>21.23</v>
          </cell>
          <cell r="O32">
            <v>32.068899999999999</v>
          </cell>
          <cell r="P32">
            <v>44741.412476851852</v>
          </cell>
          <cell r="Q32">
            <v>41.2</v>
          </cell>
          <cell r="R32">
            <v>21.4</v>
          </cell>
          <cell r="S32">
            <v>41.910000000000004</v>
          </cell>
          <cell r="T32">
            <v>21.33</v>
          </cell>
          <cell r="U32">
            <v>32.069400000000002</v>
          </cell>
          <cell r="V32">
            <v>44741.414050925923</v>
          </cell>
          <cell r="W32">
            <v>44.1</v>
          </cell>
          <cell r="X32">
            <v>22.8</v>
          </cell>
          <cell r="Y32">
            <v>44.81</v>
          </cell>
          <cell r="Z32">
            <v>22.73</v>
          </cell>
          <cell r="AA32">
            <v>32.06915</v>
          </cell>
          <cell r="AB32">
            <v>5.0000000000238742E-4</v>
          </cell>
          <cell r="AC32">
            <v>-0.71</v>
          </cell>
          <cell r="AD32">
            <v>7.0000000000000007E-2</v>
          </cell>
          <cell r="AE32" t="str">
            <v>NM</v>
          </cell>
        </row>
        <row r="33">
          <cell r="B33">
            <v>5437</v>
          </cell>
          <cell r="G33" t="str">
            <v/>
          </cell>
          <cell r="H33" t="str">
            <v/>
          </cell>
          <cell r="I33">
            <v>36.478999999999999</v>
          </cell>
          <cell r="J33">
            <v>44741.410891203705</v>
          </cell>
          <cell r="K33">
            <v>35.799999999999997</v>
          </cell>
          <cell r="L33">
            <v>21.3</v>
          </cell>
          <cell r="M33">
            <v>36.51</v>
          </cell>
          <cell r="N33">
            <v>21.23</v>
          </cell>
          <cell r="O33">
            <v>36.478900000000003</v>
          </cell>
          <cell r="P33">
            <v>44741.412534722222</v>
          </cell>
          <cell r="Q33">
            <v>41.2</v>
          </cell>
          <cell r="R33">
            <v>21.4</v>
          </cell>
          <cell r="S33">
            <v>41.910000000000004</v>
          </cell>
          <cell r="T33">
            <v>21.33</v>
          </cell>
          <cell r="U33">
            <v>36.478999999999999</v>
          </cell>
          <cell r="V33">
            <v>44741.4141087963</v>
          </cell>
          <cell r="W33">
            <v>44.1</v>
          </cell>
          <cell r="X33">
            <v>22.8</v>
          </cell>
          <cell r="Y33">
            <v>44.81</v>
          </cell>
          <cell r="Z33">
            <v>22.73</v>
          </cell>
          <cell r="AA33">
            <v>36.478949999999998</v>
          </cell>
          <cell r="AB33">
            <v>9.9999999996214228E-5</v>
          </cell>
          <cell r="AC33">
            <v>-0.71</v>
          </cell>
          <cell r="AD33">
            <v>7.0000000000000007E-2</v>
          </cell>
          <cell r="AE33" t="str">
            <v>NM</v>
          </cell>
        </row>
        <row r="34">
          <cell r="B34">
            <v>5438</v>
          </cell>
          <cell r="G34" t="str">
            <v/>
          </cell>
          <cell r="H34" t="str">
            <v/>
          </cell>
          <cell r="I34">
            <v>33.218499999999999</v>
          </cell>
          <cell r="J34">
            <v>44741.410949074074</v>
          </cell>
          <cell r="K34">
            <v>35.799999999999997</v>
          </cell>
          <cell r="L34">
            <v>21.3</v>
          </cell>
          <cell r="M34">
            <v>36.51</v>
          </cell>
          <cell r="N34">
            <v>21.23</v>
          </cell>
          <cell r="O34">
            <v>33.218299999999999</v>
          </cell>
          <cell r="P34">
            <v>44741.412592592591</v>
          </cell>
          <cell r="Q34">
            <v>41.2</v>
          </cell>
          <cell r="R34">
            <v>21.4</v>
          </cell>
          <cell r="S34">
            <v>41.910000000000004</v>
          </cell>
          <cell r="T34">
            <v>21.33</v>
          </cell>
          <cell r="U34">
            <v>33.218400000000003</v>
          </cell>
          <cell r="V34">
            <v>44741.414166666669</v>
          </cell>
          <cell r="W34">
            <v>44.1</v>
          </cell>
          <cell r="X34">
            <v>22.8</v>
          </cell>
          <cell r="Y34">
            <v>44.81</v>
          </cell>
          <cell r="Z34">
            <v>22.73</v>
          </cell>
          <cell r="AA34">
            <v>33.218350000000001</v>
          </cell>
          <cell r="AB34">
            <v>1.0000000000331966E-4</v>
          </cell>
          <cell r="AC34">
            <v>-0.71</v>
          </cell>
          <cell r="AD34">
            <v>7.0000000000000007E-2</v>
          </cell>
          <cell r="AE34" t="str">
            <v>NM</v>
          </cell>
        </row>
        <row r="35">
          <cell r="B35">
            <v>5439</v>
          </cell>
          <cell r="G35" t="str">
            <v/>
          </cell>
          <cell r="H35" t="str">
            <v/>
          </cell>
          <cell r="I35">
            <v>38.5182</v>
          </cell>
          <cell r="J35">
            <v>44741.411006944443</v>
          </cell>
          <cell r="K35">
            <v>35.799999999999997</v>
          </cell>
          <cell r="L35">
            <v>21.3</v>
          </cell>
          <cell r="M35">
            <v>36.51</v>
          </cell>
          <cell r="N35">
            <v>21.23</v>
          </cell>
          <cell r="O35">
            <v>38.516300000000001</v>
          </cell>
          <cell r="P35">
            <v>44741.41265046296</v>
          </cell>
          <cell r="Q35">
            <v>41.2</v>
          </cell>
          <cell r="R35">
            <v>21.4</v>
          </cell>
          <cell r="S35">
            <v>41.910000000000004</v>
          </cell>
          <cell r="T35">
            <v>21.33</v>
          </cell>
          <cell r="U35">
            <v>38.516300000000001</v>
          </cell>
          <cell r="V35">
            <v>44741.414224537039</v>
          </cell>
          <cell r="W35">
            <v>44.1</v>
          </cell>
          <cell r="X35">
            <v>22.8</v>
          </cell>
          <cell r="Y35">
            <v>44.81</v>
          </cell>
          <cell r="Z35">
            <v>22.73</v>
          </cell>
          <cell r="AA35">
            <v>38.516300000000001</v>
          </cell>
          <cell r="AB35">
            <v>0</v>
          </cell>
          <cell r="AC35">
            <v>-0.71</v>
          </cell>
          <cell r="AD35">
            <v>7.0000000000000007E-2</v>
          </cell>
          <cell r="AE35" t="str">
            <v>NM</v>
          </cell>
        </row>
        <row r="36">
          <cell r="B36">
            <v>5440</v>
          </cell>
          <cell r="G36" t="str">
            <v/>
          </cell>
          <cell r="H36" t="str">
            <v/>
          </cell>
          <cell r="I36">
            <v>34.948900000000002</v>
          </cell>
          <cell r="J36">
            <v>44741.411064814813</v>
          </cell>
          <cell r="K36">
            <v>35.799999999999997</v>
          </cell>
          <cell r="L36">
            <v>21.3</v>
          </cell>
          <cell r="M36">
            <v>36.51</v>
          </cell>
          <cell r="N36">
            <v>21.23</v>
          </cell>
          <cell r="O36">
            <v>34.948900000000002</v>
          </cell>
          <cell r="P36">
            <v>44741.412708333337</v>
          </cell>
          <cell r="Q36">
            <v>41.2</v>
          </cell>
          <cell r="R36">
            <v>21.4</v>
          </cell>
          <cell r="S36">
            <v>41.910000000000004</v>
          </cell>
          <cell r="T36">
            <v>21.33</v>
          </cell>
          <cell r="U36">
            <v>34.949399999999997</v>
          </cell>
          <cell r="V36">
            <v>44741.4143287037</v>
          </cell>
          <cell r="W36">
            <v>44.1</v>
          </cell>
          <cell r="X36">
            <v>22.8</v>
          </cell>
          <cell r="Y36">
            <v>44.81</v>
          </cell>
          <cell r="Z36">
            <v>22.73</v>
          </cell>
          <cell r="AA36">
            <v>34.949150000000003</v>
          </cell>
          <cell r="AB36">
            <v>4.99999999995282E-4</v>
          </cell>
          <cell r="AC36">
            <v>-0.71</v>
          </cell>
          <cell r="AD36">
            <v>7.0000000000000007E-2</v>
          </cell>
          <cell r="AE36" t="str">
            <v>NM</v>
          </cell>
        </row>
        <row r="37">
          <cell r="B37">
            <v>5441</v>
          </cell>
          <cell r="G37" t="str">
            <v/>
          </cell>
          <cell r="H37" t="str">
            <v/>
          </cell>
          <cell r="I37">
            <v>33.792400000000001</v>
          </cell>
          <cell r="J37">
            <v>44741.411134259259</v>
          </cell>
          <cell r="K37">
            <v>35.799999999999997</v>
          </cell>
          <cell r="L37">
            <v>21.3</v>
          </cell>
          <cell r="M37">
            <v>36.51</v>
          </cell>
          <cell r="N37">
            <v>21.23</v>
          </cell>
          <cell r="O37">
            <v>33.792400000000001</v>
          </cell>
          <cell r="P37">
            <v>44741.412766203706</v>
          </cell>
          <cell r="Q37">
            <v>41.2</v>
          </cell>
          <cell r="R37">
            <v>21.4</v>
          </cell>
          <cell r="S37">
            <v>41.910000000000004</v>
          </cell>
          <cell r="T37">
            <v>21.33</v>
          </cell>
          <cell r="U37">
            <v>33.792400000000001</v>
          </cell>
          <cell r="V37">
            <v>44741.414398148147</v>
          </cell>
          <cell r="W37">
            <v>44.1</v>
          </cell>
          <cell r="X37">
            <v>22.8</v>
          </cell>
          <cell r="Y37">
            <v>44.81</v>
          </cell>
          <cell r="Z37">
            <v>22.73</v>
          </cell>
          <cell r="AA37">
            <v>33.792400000000001</v>
          </cell>
          <cell r="AB37">
            <v>0</v>
          </cell>
          <cell r="AC37">
            <v>-0.71</v>
          </cell>
          <cell r="AD37">
            <v>7.0000000000000007E-2</v>
          </cell>
          <cell r="AE37" t="str">
            <v>NM</v>
          </cell>
        </row>
        <row r="38">
          <cell r="B38">
            <v>5442</v>
          </cell>
          <cell r="G38" t="str">
            <v/>
          </cell>
          <cell r="H38" t="str">
            <v/>
          </cell>
          <cell r="I38">
            <v>33.1843</v>
          </cell>
          <cell r="J38">
            <v>44741.411192129628</v>
          </cell>
          <cell r="K38">
            <v>35.799999999999997</v>
          </cell>
          <cell r="L38">
            <v>21.3</v>
          </cell>
          <cell r="M38">
            <v>36.51</v>
          </cell>
          <cell r="N38">
            <v>21.23</v>
          </cell>
          <cell r="O38">
            <v>33.184800000000003</v>
          </cell>
          <cell r="P38">
            <v>44741.412824074076</v>
          </cell>
          <cell r="Q38">
            <v>41.2</v>
          </cell>
          <cell r="R38">
            <v>21.4</v>
          </cell>
          <cell r="S38">
            <v>41.910000000000004</v>
          </cell>
          <cell r="T38">
            <v>21.33</v>
          </cell>
          <cell r="U38">
            <v>33.185000000000002</v>
          </cell>
          <cell r="V38">
            <v>44741.414456018516</v>
          </cell>
          <cell r="W38">
            <v>44.1</v>
          </cell>
          <cell r="X38">
            <v>22.8</v>
          </cell>
          <cell r="Y38">
            <v>44.81</v>
          </cell>
          <cell r="Z38">
            <v>22.73</v>
          </cell>
          <cell r="AA38">
            <v>33.184899999999999</v>
          </cell>
          <cell r="AB38">
            <v>1.9999999999953388E-4</v>
          </cell>
          <cell r="AC38">
            <v>-0.71</v>
          </cell>
          <cell r="AD38">
            <v>7.0000000000000007E-2</v>
          </cell>
          <cell r="AE38" t="str">
            <v>NM</v>
          </cell>
        </row>
        <row r="39">
          <cell r="B39">
            <v>5443</v>
          </cell>
          <cell r="G39" t="str">
            <v/>
          </cell>
          <cell r="H39" t="str">
            <v/>
          </cell>
          <cell r="I39">
            <v>34.4482</v>
          </cell>
          <cell r="J39">
            <v>44741.411249999997</v>
          </cell>
          <cell r="K39">
            <v>35.799999999999997</v>
          </cell>
          <cell r="L39">
            <v>21.3</v>
          </cell>
          <cell r="M39">
            <v>36.51</v>
          </cell>
          <cell r="N39">
            <v>21.23</v>
          </cell>
          <cell r="O39">
            <v>34.447800000000001</v>
          </cell>
          <cell r="P39">
            <v>44741.412893518522</v>
          </cell>
          <cell r="Q39">
            <v>41.2</v>
          </cell>
          <cell r="R39">
            <v>21.4</v>
          </cell>
          <cell r="S39">
            <v>41.910000000000004</v>
          </cell>
          <cell r="T39">
            <v>21.33</v>
          </cell>
          <cell r="U39">
            <v>34.448300000000003</v>
          </cell>
          <cell r="V39">
            <v>44741.414502314816</v>
          </cell>
          <cell r="W39">
            <v>44.1</v>
          </cell>
          <cell r="X39">
            <v>22.8</v>
          </cell>
          <cell r="Y39">
            <v>44.81</v>
          </cell>
          <cell r="Z39">
            <v>22.73</v>
          </cell>
          <cell r="AA39">
            <v>34.448050000000002</v>
          </cell>
          <cell r="AB39">
            <v>5.0000000000238742E-4</v>
          </cell>
          <cell r="AC39">
            <v>-0.71</v>
          </cell>
          <cell r="AD39">
            <v>7.0000000000000007E-2</v>
          </cell>
          <cell r="AE39" t="str">
            <v>NM</v>
          </cell>
        </row>
        <row r="40">
          <cell r="B40">
            <v>5444</v>
          </cell>
          <cell r="G40" t="str">
            <v/>
          </cell>
          <cell r="H40" t="str">
            <v/>
          </cell>
          <cell r="I40">
            <v>32.595599999999997</v>
          </cell>
          <cell r="J40">
            <v>44741.411307870374</v>
          </cell>
          <cell r="K40">
            <v>35.799999999999997</v>
          </cell>
          <cell r="L40">
            <v>21.3</v>
          </cell>
          <cell r="M40">
            <v>36.51</v>
          </cell>
          <cell r="N40">
            <v>21.23</v>
          </cell>
          <cell r="O40">
            <v>32.595399999999998</v>
          </cell>
          <cell r="P40">
            <v>44741.412951388891</v>
          </cell>
          <cell r="Q40">
            <v>41.2</v>
          </cell>
          <cell r="R40">
            <v>21.4</v>
          </cell>
          <cell r="S40">
            <v>41.910000000000004</v>
          </cell>
          <cell r="T40">
            <v>21.33</v>
          </cell>
          <cell r="U40">
            <v>32.595399999999998</v>
          </cell>
          <cell r="V40">
            <v>44741.414560185185</v>
          </cell>
          <cell r="W40">
            <v>44.1</v>
          </cell>
          <cell r="X40">
            <v>22.8</v>
          </cell>
          <cell r="Y40">
            <v>44.81</v>
          </cell>
          <cell r="Z40">
            <v>22.73</v>
          </cell>
          <cell r="AA40">
            <v>32.595399999999998</v>
          </cell>
          <cell r="AB40">
            <v>0</v>
          </cell>
          <cell r="AC40">
            <v>-0.71</v>
          </cell>
          <cell r="AD40">
            <v>7.0000000000000007E-2</v>
          </cell>
          <cell r="AE40" t="str">
            <v>NM</v>
          </cell>
        </row>
        <row r="41">
          <cell r="B41">
            <v>5445</v>
          </cell>
          <cell r="G41" t="str">
            <v/>
          </cell>
          <cell r="H41" t="str">
            <v/>
          </cell>
          <cell r="I41">
            <v>33.316099999999999</v>
          </cell>
          <cell r="J41">
            <v>44741.411365740743</v>
          </cell>
          <cell r="K41">
            <v>35.799999999999997</v>
          </cell>
          <cell r="L41">
            <v>21.3</v>
          </cell>
          <cell r="M41">
            <v>36.51</v>
          </cell>
          <cell r="N41">
            <v>21.23</v>
          </cell>
          <cell r="O41">
            <v>33.315899999999999</v>
          </cell>
          <cell r="P41">
            <v>44741.41300925926</v>
          </cell>
          <cell r="Q41">
            <v>41.2</v>
          </cell>
          <cell r="R41">
            <v>21.4</v>
          </cell>
          <cell r="S41">
            <v>41.910000000000004</v>
          </cell>
          <cell r="T41">
            <v>21.33</v>
          </cell>
          <cell r="U41">
            <v>33.316400000000002</v>
          </cell>
          <cell r="V41">
            <v>44741.414618055554</v>
          </cell>
          <cell r="W41">
            <v>44.1</v>
          </cell>
          <cell r="X41">
            <v>22.8</v>
          </cell>
          <cell r="Y41">
            <v>44.81</v>
          </cell>
          <cell r="Z41">
            <v>22.73</v>
          </cell>
          <cell r="AA41">
            <v>33.31615</v>
          </cell>
          <cell r="AB41">
            <v>5.0000000000238742E-4</v>
          </cell>
          <cell r="AC41">
            <v>-0.71</v>
          </cell>
          <cell r="AD41">
            <v>7.0000000000000007E-2</v>
          </cell>
          <cell r="AE41" t="str">
            <v>NM</v>
          </cell>
        </row>
        <row r="42">
          <cell r="B42">
            <v>5446</v>
          </cell>
          <cell r="G42" t="str">
            <v/>
          </cell>
          <cell r="H42" t="str">
            <v/>
          </cell>
          <cell r="I42">
            <v>33.1496</v>
          </cell>
          <cell r="J42">
            <v>44741.41542824074</v>
          </cell>
          <cell r="K42">
            <v>35.299999999999997</v>
          </cell>
          <cell r="L42">
            <v>20.9</v>
          </cell>
          <cell r="M42">
            <v>36.01</v>
          </cell>
          <cell r="N42">
            <v>20.83</v>
          </cell>
          <cell r="O42">
            <v>33.148899999999998</v>
          </cell>
          <cell r="P42">
            <v>44741.417002314818</v>
          </cell>
          <cell r="Q42">
            <v>37.200000000000003</v>
          </cell>
          <cell r="R42">
            <v>21.2</v>
          </cell>
          <cell r="S42">
            <v>37.910000000000004</v>
          </cell>
          <cell r="T42">
            <v>21.13</v>
          </cell>
          <cell r="U42">
            <v>33.149799999999999</v>
          </cell>
          <cell r="V42">
            <v>44741.41851851852</v>
          </cell>
          <cell r="W42">
            <v>40.700000000000003</v>
          </cell>
          <cell r="X42">
            <v>21.8</v>
          </cell>
          <cell r="Y42">
            <v>41.410000000000004</v>
          </cell>
          <cell r="Z42">
            <v>21.73</v>
          </cell>
          <cell r="AA42">
            <v>33.149349999999998</v>
          </cell>
          <cell r="AB42">
            <v>9.0000000000145519E-4</v>
          </cell>
          <cell r="AC42">
            <v>-0.71</v>
          </cell>
          <cell r="AD42">
            <v>7.0000000000000007E-2</v>
          </cell>
          <cell r="AE42" t="str">
            <v>NM</v>
          </cell>
        </row>
        <row r="43">
          <cell r="B43">
            <v>5447</v>
          </cell>
          <cell r="G43" t="str">
            <v/>
          </cell>
          <cell r="H43" t="str">
            <v/>
          </cell>
          <cell r="I43">
            <v>33.862000000000002</v>
          </cell>
          <cell r="J43">
            <v>44741.41547453704</v>
          </cell>
          <cell r="K43">
            <v>35.299999999999997</v>
          </cell>
          <cell r="L43">
            <v>20.9</v>
          </cell>
          <cell r="M43">
            <v>36.01</v>
          </cell>
          <cell r="N43">
            <v>20.83</v>
          </cell>
          <cell r="O43">
            <v>33.861800000000002</v>
          </cell>
          <cell r="P43">
            <v>44741.417094907411</v>
          </cell>
          <cell r="Q43">
            <v>37.200000000000003</v>
          </cell>
          <cell r="R43">
            <v>21.2</v>
          </cell>
          <cell r="S43">
            <v>37.910000000000004</v>
          </cell>
          <cell r="T43">
            <v>21.13</v>
          </cell>
          <cell r="U43">
            <v>33.862699999999997</v>
          </cell>
          <cell r="V43">
            <v>44741.418611111112</v>
          </cell>
          <cell r="W43">
            <v>40.700000000000003</v>
          </cell>
          <cell r="X43">
            <v>21.8</v>
          </cell>
          <cell r="Y43">
            <v>41.410000000000004</v>
          </cell>
          <cell r="Z43">
            <v>21.73</v>
          </cell>
          <cell r="AA43">
            <v>33.862250000000003</v>
          </cell>
          <cell r="AB43">
            <v>8.9999999999434976E-4</v>
          </cell>
          <cell r="AC43">
            <v>-0.71</v>
          </cell>
          <cell r="AD43">
            <v>7.0000000000000007E-2</v>
          </cell>
          <cell r="AE43" t="str">
            <v>NM</v>
          </cell>
        </row>
        <row r="44">
          <cell r="B44">
            <v>5448</v>
          </cell>
          <cell r="G44" t="str">
            <v/>
          </cell>
          <cell r="H44" t="str">
            <v/>
          </cell>
          <cell r="I44">
            <v>33.125300000000003</v>
          </cell>
          <cell r="J44">
            <v>44741.415520833332</v>
          </cell>
          <cell r="K44">
            <v>35.299999999999997</v>
          </cell>
          <cell r="L44">
            <v>20.9</v>
          </cell>
          <cell r="M44">
            <v>36.01</v>
          </cell>
          <cell r="N44">
            <v>20.83</v>
          </cell>
          <cell r="O44">
            <v>33.125100000000003</v>
          </cell>
          <cell r="P44">
            <v>44741.41715277778</v>
          </cell>
          <cell r="Q44">
            <v>37.200000000000003</v>
          </cell>
          <cell r="R44">
            <v>21.2</v>
          </cell>
          <cell r="S44">
            <v>37.910000000000004</v>
          </cell>
          <cell r="T44">
            <v>21.13</v>
          </cell>
          <cell r="U44">
            <v>33.125900000000001</v>
          </cell>
          <cell r="V44">
            <v>44741.418668981481</v>
          </cell>
          <cell r="W44">
            <v>40.700000000000003</v>
          </cell>
          <cell r="X44">
            <v>21.8</v>
          </cell>
          <cell r="Y44">
            <v>41.410000000000004</v>
          </cell>
          <cell r="Z44">
            <v>21.73</v>
          </cell>
          <cell r="AA44">
            <v>33.125500000000002</v>
          </cell>
          <cell r="AB44">
            <v>7.9999999999813554E-4</v>
          </cell>
          <cell r="AC44">
            <v>-0.71</v>
          </cell>
          <cell r="AD44">
            <v>7.0000000000000007E-2</v>
          </cell>
          <cell r="AE44" t="str">
            <v>NM</v>
          </cell>
        </row>
        <row r="45">
          <cell r="B45">
            <v>5449</v>
          </cell>
          <cell r="G45" t="str">
            <v/>
          </cell>
          <cell r="H45" t="str">
            <v/>
          </cell>
          <cell r="I45">
            <v>32.549799999999998</v>
          </cell>
          <cell r="J45">
            <v>44741.415567129632</v>
          </cell>
          <cell r="K45">
            <v>35.299999999999997</v>
          </cell>
          <cell r="L45">
            <v>20.9</v>
          </cell>
          <cell r="M45">
            <v>36.01</v>
          </cell>
          <cell r="N45">
            <v>20.83</v>
          </cell>
          <cell r="O45">
            <v>32.549599999999998</v>
          </cell>
          <cell r="P45">
            <v>44741.417210648149</v>
          </cell>
          <cell r="Q45">
            <v>37.200000000000003</v>
          </cell>
          <cell r="R45">
            <v>21.2</v>
          </cell>
          <cell r="S45">
            <v>37.910000000000004</v>
          </cell>
          <cell r="T45">
            <v>21.13</v>
          </cell>
          <cell r="U45">
            <v>32.551000000000002</v>
          </cell>
          <cell r="V45">
            <v>44741.418773148151</v>
          </cell>
          <cell r="W45">
            <v>40.700000000000003</v>
          </cell>
          <cell r="X45">
            <v>21.8</v>
          </cell>
          <cell r="Y45">
            <v>41.410000000000004</v>
          </cell>
          <cell r="Z45">
            <v>21.73</v>
          </cell>
          <cell r="AA45">
            <v>32.5503</v>
          </cell>
          <cell r="AB45">
            <v>1.4000000000038426E-3</v>
          </cell>
          <cell r="AC45">
            <v>-0.71</v>
          </cell>
          <cell r="AD45">
            <v>7.0000000000000007E-2</v>
          </cell>
          <cell r="AE45" t="str">
            <v>NM</v>
          </cell>
        </row>
        <row r="46">
          <cell r="B46">
            <v>5450</v>
          </cell>
          <cell r="G46" t="str">
            <v/>
          </cell>
          <cell r="H46" t="str">
            <v/>
          </cell>
          <cell r="I46">
            <v>33.1631</v>
          </cell>
          <cell r="J46">
            <v>44741.415625000001</v>
          </cell>
          <cell r="K46">
            <v>35.299999999999997</v>
          </cell>
          <cell r="L46">
            <v>20.9</v>
          </cell>
          <cell r="M46">
            <v>36.01</v>
          </cell>
          <cell r="N46">
            <v>20.83</v>
          </cell>
          <cell r="O46">
            <v>33.162799999999997</v>
          </cell>
          <cell r="P46">
            <v>44741.417268518519</v>
          </cell>
          <cell r="Q46">
            <v>37.200000000000003</v>
          </cell>
          <cell r="R46">
            <v>21.2</v>
          </cell>
          <cell r="S46">
            <v>37.910000000000004</v>
          </cell>
          <cell r="T46">
            <v>21.13</v>
          </cell>
          <cell r="U46">
            <v>33.1648</v>
          </cell>
          <cell r="V46">
            <v>44741.418819444443</v>
          </cell>
          <cell r="W46">
            <v>40.700000000000003</v>
          </cell>
          <cell r="X46">
            <v>21.8</v>
          </cell>
          <cell r="Y46">
            <v>41.410000000000004</v>
          </cell>
          <cell r="Z46">
            <v>21.73</v>
          </cell>
          <cell r="AA46">
            <v>33.163799999999995</v>
          </cell>
          <cell r="AB46">
            <v>2.0000000000024443E-3</v>
          </cell>
          <cell r="AC46">
            <v>-0.71</v>
          </cell>
          <cell r="AD46">
            <v>7.0000000000000007E-2</v>
          </cell>
          <cell r="AE46" t="str">
            <v>NM</v>
          </cell>
        </row>
        <row r="47">
          <cell r="B47">
            <v>5451</v>
          </cell>
          <cell r="G47" t="str">
            <v/>
          </cell>
          <cell r="H47" t="str">
            <v/>
          </cell>
          <cell r="I47">
            <v>34.503700000000002</v>
          </cell>
          <cell r="J47">
            <v>44741.415682870371</v>
          </cell>
          <cell r="K47">
            <v>35.299999999999997</v>
          </cell>
          <cell r="L47">
            <v>20.9</v>
          </cell>
          <cell r="M47">
            <v>36.01</v>
          </cell>
          <cell r="N47">
            <v>20.83</v>
          </cell>
          <cell r="O47">
            <v>34.503300000000003</v>
          </cell>
          <cell r="P47">
            <v>44741.417314814818</v>
          </cell>
          <cell r="Q47">
            <v>37.200000000000003</v>
          </cell>
          <cell r="R47">
            <v>21.2</v>
          </cell>
          <cell r="S47">
            <v>37.910000000000004</v>
          </cell>
          <cell r="T47">
            <v>21.13</v>
          </cell>
          <cell r="U47">
            <v>34.504300000000001</v>
          </cell>
          <cell r="V47">
            <v>44741.418877314813</v>
          </cell>
          <cell r="W47">
            <v>40.700000000000003</v>
          </cell>
          <cell r="X47">
            <v>21.8</v>
          </cell>
          <cell r="Y47">
            <v>41.410000000000004</v>
          </cell>
          <cell r="Z47">
            <v>21.73</v>
          </cell>
          <cell r="AA47">
            <v>34.503799999999998</v>
          </cell>
          <cell r="AB47">
            <v>9.9999999999766942E-4</v>
          </cell>
          <cell r="AC47">
            <v>-0.71</v>
          </cell>
          <cell r="AD47">
            <v>7.0000000000000007E-2</v>
          </cell>
          <cell r="AE47" t="str">
            <v>NM</v>
          </cell>
        </row>
        <row r="48">
          <cell r="B48">
            <v>5452</v>
          </cell>
          <cell r="G48" t="str">
            <v/>
          </cell>
          <cell r="H48" t="str">
            <v/>
          </cell>
          <cell r="I48">
            <v>32.2393</v>
          </cell>
          <cell r="J48">
            <v>44741.415752314817</v>
          </cell>
          <cell r="K48">
            <v>35.299999999999997</v>
          </cell>
          <cell r="L48">
            <v>20.9</v>
          </cell>
          <cell r="M48">
            <v>36.01</v>
          </cell>
          <cell r="N48">
            <v>20.83</v>
          </cell>
          <cell r="O48">
            <v>32.238799999999998</v>
          </cell>
          <cell r="P48">
            <v>44741.417372685188</v>
          </cell>
          <cell r="Q48">
            <v>37.200000000000003</v>
          </cell>
          <cell r="R48">
            <v>21.2</v>
          </cell>
          <cell r="S48">
            <v>37.910000000000004</v>
          </cell>
          <cell r="T48">
            <v>21.13</v>
          </cell>
          <cell r="U48">
            <v>32.241300000000003</v>
          </cell>
          <cell r="V48">
            <v>44741.418935185182</v>
          </cell>
          <cell r="W48">
            <v>40.700000000000003</v>
          </cell>
          <cell r="X48">
            <v>21.8</v>
          </cell>
          <cell r="Y48">
            <v>41.410000000000004</v>
          </cell>
          <cell r="Z48">
            <v>21.73</v>
          </cell>
          <cell r="AA48">
            <v>32.240049999999997</v>
          </cell>
          <cell r="AB48">
            <v>2.5000000000048317E-3</v>
          </cell>
          <cell r="AC48">
            <v>-0.71</v>
          </cell>
          <cell r="AD48">
            <v>7.0000000000000007E-2</v>
          </cell>
          <cell r="AE48" t="str">
            <v>NM</v>
          </cell>
        </row>
        <row r="49">
          <cell r="B49">
            <v>5453</v>
          </cell>
          <cell r="G49" t="str">
            <v/>
          </cell>
          <cell r="H49" t="str">
            <v/>
          </cell>
          <cell r="I49">
            <v>38.54</v>
          </cell>
          <cell r="J49">
            <v>44741.415810185186</v>
          </cell>
          <cell r="K49">
            <v>35.299999999999997</v>
          </cell>
          <cell r="L49">
            <v>20.9</v>
          </cell>
          <cell r="M49">
            <v>36.01</v>
          </cell>
          <cell r="N49">
            <v>20.83</v>
          </cell>
          <cell r="O49">
            <v>38.539900000000003</v>
          </cell>
          <cell r="P49">
            <v>44741.417430555557</v>
          </cell>
          <cell r="Q49">
            <v>37.200000000000003</v>
          </cell>
          <cell r="R49">
            <v>21.2</v>
          </cell>
          <cell r="S49">
            <v>37.910000000000004</v>
          </cell>
          <cell r="T49">
            <v>21.13</v>
          </cell>
          <cell r="U49">
            <v>38.540599999999998</v>
          </cell>
          <cell r="V49">
            <v>44741.419016203705</v>
          </cell>
          <cell r="W49">
            <v>40.700000000000003</v>
          </cell>
          <cell r="X49">
            <v>21.8</v>
          </cell>
          <cell r="Y49">
            <v>41.410000000000004</v>
          </cell>
          <cell r="Z49">
            <v>21.73</v>
          </cell>
          <cell r="AA49">
            <v>38.54025</v>
          </cell>
          <cell r="AB49">
            <v>6.9999999999481588E-4</v>
          </cell>
          <cell r="AC49">
            <v>-0.71</v>
          </cell>
          <cell r="AD49">
            <v>7.0000000000000007E-2</v>
          </cell>
          <cell r="AE49" t="str">
            <v>NM</v>
          </cell>
        </row>
        <row r="50">
          <cell r="B50">
            <v>5454</v>
          </cell>
          <cell r="G50" t="str">
            <v/>
          </cell>
          <cell r="H50" t="str">
            <v/>
          </cell>
          <cell r="I50">
            <v>33.116999999999997</v>
          </cell>
          <cell r="J50">
            <v>44741.415879629632</v>
          </cell>
          <cell r="K50">
            <v>35.299999999999997</v>
          </cell>
          <cell r="L50">
            <v>20.9</v>
          </cell>
          <cell r="M50">
            <v>36.01</v>
          </cell>
          <cell r="N50">
            <v>20.83</v>
          </cell>
          <cell r="O50">
            <v>33.116700000000002</v>
          </cell>
          <cell r="P50">
            <v>44741.417500000003</v>
          </cell>
          <cell r="Q50">
            <v>37.200000000000003</v>
          </cell>
          <cell r="R50">
            <v>21.2</v>
          </cell>
          <cell r="S50">
            <v>37.910000000000004</v>
          </cell>
          <cell r="T50">
            <v>21.13</v>
          </cell>
          <cell r="U50">
            <v>33.117100000000001</v>
          </cell>
          <cell r="V50">
            <v>44741.419074074074</v>
          </cell>
          <cell r="W50">
            <v>40.700000000000003</v>
          </cell>
          <cell r="X50">
            <v>21.8</v>
          </cell>
          <cell r="Y50">
            <v>41.410000000000004</v>
          </cell>
          <cell r="Z50">
            <v>21.73</v>
          </cell>
          <cell r="AA50">
            <v>33.116900000000001</v>
          </cell>
          <cell r="AB50">
            <v>3.9999999999906777E-4</v>
          </cell>
          <cell r="AC50">
            <v>-0.71</v>
          </cell>
          <cell r="AD50">
            <v>7.0000000000000007E-2</v>
          </cell>
          <cell r="AE50" t="str">
            <v>NM</v>
          </cell>
        </row>
        <row r="51">
          <cell r="B51">
            <v>5455</v>
          </cell>
          <cell r="G51" t="str">
            <v/>
          </cell>
          <cell r="H51" t="str">
            <v/>
          </cell>
          <cell r="I51">
            <v>33.790900000000001</v>
          </cell>
          <cell r="J51">
            <v>44741.415925925925</v>
          </cell>
          <cell r="K51">
            <v>35.299999999999997</v>
          </cell>
          <cell r="L51">
            <v>20.9</v>
          </cell>
          <cell r="M51">
            <v>36.01</v>
          </cell>
          <cell r="N51">
            <v>20.83</v>
          </cell>
          <cell r="O51">
            <v>33.790799999999997</v>
          </cell>
          <cell r="P51">
            <v>44741.417557870373</v>
          </cell>
          <cell r="Q51">
            <v>37.200000000000003</v>
          </cell>
          <cell r="R51">
            <v>21.2</v>
          </cell>
          <cell r="S51">
            <v>37.910000000000004</v>
          </cell>
          <cell r="T51">
            <v>21.13</v>
          </cell>
          <cell r="U51">
            <v>33.791400000000003</v>
          </cell>
          <cell r="V51">
            <v>44741.419120370374</v>
          </cell>
          <cell r="W51">
            <v>40.700000000000003</v>
          </cell>
          <cell r="X51">
            <v>21.8</v>
          </cell>
          <cell r="Y51">
            <v>41.410000000000004</v>
          </cell>
          <cell r="Z51">
            <v>21.73</v>
          </cell>
          <cell r="AA51">
            <v>33.7911</v>
          </cell>
          <cell r="AB51">
            <v>6.0000000000570708E-4</v>
          </cell>
          <cell r="AC51">
            <v>-0.71</v>
          </cell>
          <cell r="AD51">
            <v>7.0000000000000007E-2</v>
          </cell>
          <cell r="AE51" t="str">
            <v>NM</v>
          </cell>
        </row>
        <row r="52">
          <cell r="B52">
            <v>5456</v>
          </cell>
          <cell r="G52" t="str">
            <v/>
          </cell>
          <cell r="H52" t="str">
            <v/>
          </cell>
          <cell r="I52">
            <v>33.071399999999997</v>
          </cell>
          <cell r="J52">
            <v>44741.415983796294</v>
          </cell>
          <cell r="K52">
            <v>35.299999999999997</v>
          </cell>
          <cell r="L52">
            <v>20.9</v>
          </cell>
          <cell r="M52">
            <v>36.01</v>
          </cell>
          <cell r="N52">
            <v>20.83</v>
          </cell>
          <cell r="O52">
            <v>33.070799999999998</v>
          </cell>
          <cell r="P52">
            <v>44741.417615740742</v>
          </cell>
          <cell r="Q52">
            <v>37.200000000000003</v>
          </cell>
          <cell r="R52">
            <v>21.2</v>
          </cell>
          <cell r="S52">
            <v>37.910000000000004</v>
          </cell>
          <cell r="T52">
            <v>21.13</v>
          </cell>
          <cell r="U52">
            <v>33.071800000000003</v>
          </cell>
          <cell r="V52">
            <v>44741.419189814813</v>
          </cell>
          <cell r="W52">
            <v>40.700000000000003</v>
          </cell>
          <cell r="X52">
            <v>21.8</v>
          </cell>
          <cell r="Y52">
            <v>41.410000000000004</v>
          </cell>
          <cell r="Z52">
            <v>21.73</v>
          </cell>
          <cell r="AA52">
            <v>33.071300000000001</v>
          </cell>
          <cell r="AB52">
            <v>1.0000000000047748E-3</v>
          </cell>
          <cell r="AC52">
            <v>-0.71</v>
          </cell>
          <cell r="AD52">
            <v>7.0000000000000007E-2</v>
          </cell>
          <cell r="AE52" t="str">
            <v>NM</v>
          </cell>
        </row>
        <row r="53">
          <cell r="B53">
            <v>5457</v>
          </cell>
          <cell r="G53" t="str">
            <v/>
          </cell>
          <cell r="H53" t="str">
            <v/>
          </cell>
          <cell r="I53">
            <v>34.514200000000002</v>
          </cell>
          <cell r="J53">
            <v>44741.416041666664</v>
          </cell>
          <cell r="K53">
            <v>35.299999999999997</v>
          </cell>
          <cell r="L53">
            <v>20.9</v>
          </cell>
          <cell r="M53">
            <v>36.01</v>
          </cell>
          <cell r="N53">
            <v>20.83</v>
          </cell>
          <cell r="O53">
            <v>34.5139</v>
          </cell>
          <cell r="P53">
            <v>44741.417673611111</v>
          </cell>
          <cell r="Q53">
            <v>37.200000000000003</v>
          </cell>
          <cell r="R53">
            <v>21.2</v>
          </cell>
          <cell r="S53">
            <v>37.910000000000004</v>
          </cell>
          <cell r="T53">
            <v>21.13</v>
          </cell>
          <cell r="U53">
            <v>34.514499999999998</v>
          </cell>
          <cell r="V53">
            <v>44741.419236111113</v>
          </cell>
          <cell r="W53">
            <v>40.700000000000003</v>
          </cell>
          <cell r="X53">
            <v>21.8</v>
          </cell>
          <cell r="Y53">
            <v>41.410000000000004</v>
          </cell>
          <cell r="Z53">
            <v>21.73</v>
          </cell>
          <cell r="AA53">
            <v>34.514200000000002</v>
          </cell>
          <cell r="AB53">
            <v>5.9999999999860165E-4</v>
          </cell>
          <cell r="AC53">
            <v>-0.71</v>
          </cell>
          <cell r="AD53">
            <v>7.0000000000000007E-2</v>
          </cell>
          <cell r="AE53" t="str">
            <v>NM</v>
          </cell>
        </row>
        <row r="54">
          <cell r="B54">
            <v>5458</v>
          </cell>
          <cell r="G54" t="str">
            <v/>
          </cell>
          <cell r="H54" t="str">
            <v/>
          </cell>
          <cell r="I54">
            <v>35.9315</v>
          </cell>
          <cell r="J54">
            <v>44741.41609953704</v>
          </cell>
          <cell r="K54">
            <v>35.299999999999997</v>
          </cell>
          <cell r="L54">
            <v>20.9</v>
          </cell>
          <cell r="M54">
            <v>36.01</v>
          </cell>
          <cell r="N54">
            <v>20.83</v>
          </cell>
          <cell r="O54">
            <v>35.931100000000001</v>
          </cell>
          <cell r="P54">
            <v>44741.417731481481</v>
          </cell>
          <cell r="Q54">
            <v>37.200000000000003</v>
          </cell>
          <cell r="R54">
            <v>21.2</v>
          </cell>
          <cell r="S54">
            <v>37.910000000000004</v>
          </cell>
          <cell r="T54">
            <v>21.13</v>
          </cell>
          <cell r="U54">
            <v>35.931699999999999</v>
          </cell>
          <cell r="V54">
            <v>44741.419305555559</v>
          </cell>
          <cell r="W54">
            <v>40.700000000000003</v>
          </cell>
          <cell r="X54">
            <v>21.8</v>
          </cell>
          <cell r="Y54">
            <v>41.410000000000004</v>
          </cell>
          <cell r="Z54">
            <v>21.73</v>
          </cell>
          <cell r="AA54">
            <v>35.931399999999996</v>
          </cell>
          <cell r="AB54">
            <v>5.9999999999860165E-4</v>
          </cell>
          <cell r="AC54">
            <v>-0.71</v>
          </cell>
          <cell r="AD54">
            <v>7.0000000000000007E-2</v>
          </cell>
          <cell r="AE54" t="str">
            <v>NM</v>
          </cell>
        </row>
        <row r="55">
          <cell r="B55">
            <v>5459</v>
          </cell>
          <cell r="G55" t="str">
            <v/>
          </cell>
          <cell r="H55" t="str">
            <v/>
          </cell>
          <cell r="I55">
            <v>34.391599999999997</v>
          </cell>
          <cell r="J55">
            <v>44741.416180555556</v>
          </cell>
          <cell r="K55">
            <v>35.299999999999997</v>
          </cell>
          <cell r="L55">
            <v>20.9</v>
          </cell>
          <cell r="M55">
            <v>36.01</v>
          </cell>
          <cell r="N55">
            <v>20.83</v>
          </cell>
          <cell r="O55">
            <v>34.391399999999997</v>
          </cell>
          <cell r="P55">
            <v>44741.417800925927</v>
          </cell>
          <cell r="Q55">
            <v>37.200000000000003</v>
          </cell>
          <cell r="R55">
            <v>21.2</v>
          </cell>
          <cell r="S55">
            <v>37.910000000000004</v>
          </cell>
          <cell r="T55">
            <v>21.13</v>
          </cell>
          <cell r="U55">
            <v>34.392400000000002</v>
          </cell>
          <cell r="V55">
            <v>44741.419374999998</v>
          </cell>
          <cell r="W55">
            <v>40.700000000000003</v>
          </cell>
          <cell r="X55">
            <v>21.8</v>
          </cell>
          <cell r="Y55">
            <v>41.410000000000004</v>
          </cell>
          <cell r="Z55">
            <v>21.73</v>
          </cell>
          <cell r="AA55">
            <v>34.3919</v>
          </cell>
          <cell r="AB55">
            <v>1.0000000000047748E-3</v>
          </cell>
          <cell r="AC55">
            <v>-0.71</v>
          </cell>
          <cell r="AD55">
            <v>7.0000000000000007E-2</v>
          </cell>
          <cell r="AE55" t="str">
            <v>NM</v>
          </cell>
        </row>
        <row r="56">
          <cell r="B56">
            <v>5460</v>
          </cell>
          <cell r="G56" t="str">
            <v/>
          </cell>
          <cell r="H56" t="str">
            <v/>
          </cell>
          <cell r="I56">
            <v>32.740400000000001</v>
          </cell>
          <cell r="J56">
            <v>44741.416250000002</v>
          </cell>
          <cell r="K56">
            <v>35.299999999999997</v>
          </cell>
          <cell r="L56">
            <v>20.9</v>
          </cell>
          <cell r="M56">
            <v>36.01</v>
          </cell>
          <cell r="N56">
            <v>20.83</v>
          </cell>
          <cell r="O56">
            <v>32.740099999999998</v>
          </cell>
          <cell r="P56">
            <v>44741.417858796296</v>
          </cell>
          <cell r="Q56">
            <v>37.200000000000003</v>
          </cell>
          <cell r="R56">
            <v>21.2</v>
          </cell>
          <cell r="S56">
            <v>37.910000000000004</v>
          </cell>
          <cell r="T56">
            <v>21.13</v>
          </cell>
          <cell r="U56">
            <v>32.740499999999997</v>
          </cell>
          <cell r="V56">
            <v>44741.419444444444</v>
          </cell>
          <cell r="W56">
            <v>40.700000000000003</v>
          </cell>
          <cell r="X56">
            <v>21.8</v>
          </cell>
          <cell r="Y56">
            <v>41.410000000000004</v>
          </cell>
          <cell r="Z56">
            <v>21.73</v>
          </cell>
          <cell r="AA56">
            <v>32.740299999999998</v>
          </cell>
          <cell r="AB56">
            <v>3.9999999999906777E-4</v>
          </cell>
          <cell r="AC56">
            <v>-0.71</v>
          </cell>
          <cell r="AD56">
            <v>7.0000000000000007E-2</v>
          </cell>
          <cell r="AE56" t="str">
            <v>NM</v>
          </cell>
        </row>
        <row r="57">
          <cell r="B57">
            <v>5461</v>
          </cell>
          <cell r="G57" t="str">
            <v/>
          </cell>
          <cell r="H57" t="str">
            <v/>
          </cell>
          <cell r="I57">
            <v>31.674600000000002</v>
          </cell>
          <cell r="J57">
            <v>44741.416307870371</v>
          </cell>
          <cell r="K57">
            <v>35.299999999999997</v>
          </cell>
          <cell r="L57">
            <v>20.9</v>
          </cell>
          <cell r="M57">
            <v>36.01</v>
          </cell>
          <cell r="N57">
            <v>20.83</v>
          </cell>
          <cell r="O57">
            <v>31.674600000000002</v>
          </cell>
          <cell r="P57">
            <v>44741.417928240742</v>
          </cell>
          <cell r="Q57">
            <v>37.200000000000003</v>
          </cell>
          <cell r="R57">
            <v>21.2</v>
          </cell>
          <cell r="S57">
            <v>37.910000000000004</v>
          </cell>
          <cell r="T57">
            <v>21.13</v>
          </cell>
          <cell r="U57">
            <v>31.674800000000001</v>
          </cell>
          <cell r="V57">
            <v>44741.419490740744</v>
          </cell>
          <cell r="W57">
            <v>40.700000000000003</v>
          </cell>
          <cell r="X57">
            <v>21.8</v>
          </cell>
          <cell r="Y57">
            <v>41.410000000000004</v>
          </cell>
          <cell r="Z57">
            <v>21.73</v>
          </cell>
          <cell r="AA57">
            <v>31.674700000000001</v>
          </cell>
          <cell r="AB57">
            <v>1.9999999999953388E-4</v>
          </cell>
          <cell r="AC57">
            <v>-0.71</v>
          </cell>
          <cell r="AD57">
            <v>7.0000000000000007E-2</v>
          </cell>
          <cell r="AE57" t="str">
            <v>NM</v>
          </cell>
        </row>
        <row r="58">
          <cell r="B58">
            <v>5462</v>
          </cell>
          <cell r="G58" t="str">
            <v/>
          </cell>
          <cell r="H58" t="str">
            <v/>
          </cell>
          <cell r="I58">
            <v>33.491</v>
          </cell>
          <cell r="J58">
            <v>44741.416388888887</v>
          </cell>
          <cell r="K58">
            <v>35.299999999999997</v>
          </cell>
          <cell r="L58">
            <v>20.9</v>
          </cell>
          <cell r="M58">
            <v>36.01</v>
          </cell>
          <cell r="N58">
            <v>20.83</v>
          </cell>
          <cell r="O58">
            <v>33.490600000000001</v>
          </cell>
          <cell r="P58">
            <v>44741.417986111112</v>
          </cell>
          <cell r="Q58">
            <v>37.200000000000003</v>
          </cell>
          <cell r="R58">
            <v>21.2</v>
          </cell>
          <cell r="S58">
            <v>37.910000000000004</v>
          </cell>
          <cell r="T58">
            <v>21.13</v>
          </cell>
          <cell r="U58">
            <v>33.492600000000003</v>
          </cell>
          <cell r="V58">
            <v>44741.419548611113</v>
          </cell>
          <cell r="W58">
            <v>40.700000000000003</v>
          </cell>
          <cell r="X58">
            <v>21.8</v>
          </cell>
          <cell r="Y58">
            <v>41.410000000000004</v>
          </cell>
          <cell r="Z58">
            <v>21.73</v>
          </cell>
          <cell r="AA58">
            <v>33.491600000000005</v>
          </cell>
          <cell r="AB58">
            <v>2.0000000000024443E-3</v>
          </cell>
          <cell r="AC58">
            <v>-0.71</v>
          </cell>
          <cell r="AD58">
            <v>7.0000000000000007E-2</v>
          </cell>
          <cell r="AE58" t="str">
            <v>NM</v>
          </cell>
        </row>
        <row r="59">
          <cell r="B59">
            <v>5463</v>
          </cell>
          <cell r="G59" t="str">
            <v/>
          </cell>
          <cell r="H59" t="str">
            <v/>
          </cell>
          <cell r="I59">
            <v>33.104199999999999</v>
          </cell>
          <cell r="J59">
            <v>44741.416435185187</v>
          </cell>
          <cell r="K59">
            <v>35.299999999999997</v>
          </cell>
          <cell r="L59">
            <v>20.9</v>
          </cell>
          <cell r="M59">
            <v>36.01</v>
          </cell>
          <cell r="N59">
            <v>20.83</v>
          </cell>
          <cell r="O59">
            <v>33.103299999999997</v>
          </cell>
          <cell r="P59">
            <v>44741.418043981481</v>
          </cell>
          <cell r="Q59">
            <v>37.200000000000003</v>
          </cell>
          <cell r="R59">
            <v>21.2</v>
          </cell>
          <cell r="S59">
            <v>37.910000000000004</v>
          </cell>
          <cell r="T59">
            <v>21.13</v>
          </cell>
          <cell r="U59">
            <v>33.1051</v>
          </cell>
          <cell r="V59">
            <v>44741.419618055559</v>
          </cell>
          <cell r="W59">
            <v>40.700000000000003</v>
          </cell>
          <cell r="X59">
            <v>21.8</v>
          </cell>
          <cell r="Y59">
            <v>41.410000000000004</v>
          </cell>
          <cell r="Z59">
            <v>21.73</v>
          </cell>
          <cell r="AA59">
            <v>33.104199999999999</v>
          </cell>
          <cell r="AB59">
            <v>1.8000000000029104E-3</v>
          </cell>
          <cell r="AC59">
            <v>-0.71</v>
          </cell>
          <cell r="AD59">
            <v>7.0000000000000007E-2</v>
          </cell>
          <cell r="AE59" t="str">
            <v>NM</v>
          </cell>
        </row>
        <row r="60">
          <cell r="B60">
            <v>5464</v>
          </cell>
          <cell r="G60" t="str">
            <v/>
          </cell>
          <cell r="H60" t="str">
            <v/>
          </cell>
          <cell r="I60">
            <v>29.994800000000001</v>
          </cell>
          <cell r="J60">
            <v>44741.416481481479</v>
          </cell>
          <cell r="K60">
            <v>35.299999999999997</v>
          </cell>
          <cell r="L60">
            <v>20.9</v>
          </cell>
          <cell r="M60">
            <v>36.01</v>
          </cell>
          <cell r="N60">
            <v>20.83</v>
          </cell>
          <cell r="O60">
            <v>29.994299999999999</v>
          </cell>
          <cell r="P60">
            <v>44741.418090277781</v>
          </cell>
          <cell r="Q60">
            <v>37.200000000000003</v>
          </cell>
          <cell r="R60">
            <v>21.2</v>
          </cell>
          <cell r="S60">
            <v>37.910000000000004</v>
          </cell>
          <cell r="T60">
            <v>21.13</v>
          </cell>
          <cell r="U60">
            <v>29.995200000000001</v>
          </cell>
          <cell r="V60">
            <v>44741.419675925928</v>
          </cell>
          <cell r="W60">
            <v>40.700000000000003</v>
          </cell>
          <cell r="X60">
            <v>21.8</v>
          </cell>
          <cell r="Y60">
            <v>41.410000000000004</v>
          </cell>
          <cell r="Z60">
            <v>21.73</v>
          </cell>
          <cell r="AA60">
            <v>29.99475</v>
          </cell>
          <cell r="AB60">
            <v>9.0000000000145519E-4</v>
          </cell>
          <cell r="AC60">
            <v>-0.71</v>
          </cell>
          <cell r="AD60">
            <v>7.0000000000000007E-2</v>
          </cell>
          <cell r="AE60" t="str">
            <v>NM</v>
          </cell>
        </row>
        <row r="61">
          <cell r="B61">
            <v>5465</v>
          </cell>
          <cell r="G61" t="str">
            <v/>
          </cell>
          <cell r="H61" t="str">
            <v/>
          </cell>
          <cell r="I61">
            <v>34.265799999999999</v>
          </cell>
          <cell r="J61">
            <v>44741.385335648149</v>
          </cell>
          <cell r="K61">
            <v>40.9</v>
          </cell>
          <cell r="L61">
            <v>20.2</v>
          </cell>
          <cell r="M61">
            <v>41.61</v>
          </cell>
          <cell r="N61">
            <v>20.13</v>
          </cell>
          <cell r="O61">
            <v>34.2669</v>
          </cell>
          <cell r="P61">
            <v>44741.67391203704</v>
          </cell>
          <cell r="Q61">
            <v>40</v>
          </cell>
          <cell r="R61">
            <v>22.2</v>
          </cell>
          <cell r="S61">
            <v>40.71</v>
          </cell>
          <cell r="T61">
            <v>22.13</v>
          </cell>
          <cell r="U61">
            <v>34.266599999999997</v>
          </cell>
          <cell r="V61">
            <v>44742.375960648147</v>
          </cell>
          <cell r="W61">
            <v>39.200000000000003</v>
          </cell>
          <cell r="X61">
            <v>20.100000000000001</v>
          </cell>
          <cell r="Y61">
            <v>39.910000000000004</v>
          </cell>
          <cell r="Z61">
            <v>20.03</v>
          </cell>
          <cell r="AA61">
            <v>34.266750000000002</v>
          </cell>
          <cell r="AB61">
            <v>3.0000000000285354E-4</v>
          </cell>
          <cell r="AC61">
            <v>-0.71</v>
          </cell>
          <cell r="AD61">
            <v>7.0000000000000007E-2</v>
          </cell>
          <cell r="AE61" t="str">
            <v>NM</v>
          </cell>
        </row>
        <row r="62">
          <cell r="B62">
            <v>5466</v>
          </cell>
          <cell r="G62" t="str">
            <v/>
          </cell>
          <cell r="H62" t="str">
            <v/>
          </cell>
          <cell r="I62">
            <v>34.744399999999999</v>
          </cell>
          <cell r="J62">
            <v>44741.385706018518</v>
          </cell>
          <cell r="K62">
            <v>40.9</v>
          </cell>
          <cell r="L62">
            <v>20.2</v>
          </cell>
          <cell r="M62">
            <v>41.61</v>
          </cell>
          <cell r="N62">
            <v>20.13</v>
          </cell>
          <cell r="O62">
            <v>34.745100000000001</v>
          </cell>
          <cell r="P62">
            <v>44741.674479166664</v>
          </cell>
          <cell r="Q62">
            <v>40</v>
          </cell>
          <cell r="R62">
            <v>22.2</v>
          </cell>
          <cell r="S62">
            <v>40.71</v>
          </cell>
          <cell r="T62">
            <v>22.13</v>
          </cell>
          <cell r="U62">
            <v>34.744599999999998</v>
          </cell>
          <cell r="V62">
            <v>44742.376273148147</v>
          </cell>
          <cell r="W62">
            <v>39.200000000000003</v>
          </cell>
          <cell r="X62">
            <v>20.100000000000001</v>
          </cell>
          <cell r="Y62">
            <v>39.910000000000004</v>
          </cell>
          <cell r="Z62">
            <v>20.03</v>
          </cell>
          <cell r="AA62">
            <v>34.74485</v>
          </cell>
          <cell r="AB62">
            <v>5.0000000000238742E-4</v>
          </cell>
          <cell r="AC62">
            <v>-0.71</v>
          </cell>
          <cell r="AD62">
            <v>7.0000000000000007E-2</v>
          </cell>
          <cell r="AE62" t="str">
            <v>NM</v>
          </cell>
        </row>
        <row r="63">
          <cell r="B63">
            <v>5467</v>
          </cell>
          <cell r="G63" t="str">
            <v/>
          </cell>
          <cell r="H63" t="str">
            <v/>
          </cell>
          <cell r="I63">
            <v>31.423999999999999</v>
          </cell>
          <cell r="J63">
            <v>44741.385717592595</v>
          </cell>
          <cell r="K63">
            <v>40.9</v>
          </cell>
          <cell r="L63">
            <v>20.2</v>
          </cell>
          <cell r="M63">
            <v>41.61</v>
          </cell>
          <cell r="N63">
            <v>20.13</v>
          </cell>
          <cell r="O63">
            <v>31.424600000000002</v>
          </cell>
          <cell r="P63">
            <v>44741.674976851849</v>
          </cell>
          <cell r="Q63">
            <v>40</v>
          </cell>
          <cell r="R63">
            <v>22.2</v>
          </cell>
          <cell r="S63">
            <v>40.71</v>
          </cell>
          <cell r="T63">
            <v>22.13</v>
          </cell>
          <cell r="U63">
            <v>31.4239</v>
          </cell>
          <cell r="V63">
            <v>44742.377002314817</v>
          </cell>
          <cell r="W63">
            <v>39.200000000000003</v>
          </cell>
          <cell r="X63">
            <v>20.100000000000001</v>
          </cell>
          <cell r="Y63">
            <v>39.910000000000004</v>
          </cell>
          <cell r="Z63">
            <v>20.03</v>
          </cell>
          <cell r="AA63">
            <v>31.424250000000001</v>
          </cell>
          <cell r="AB63">
            <v>7.0000000000192131E-4</v>
          </cell>
          <cell r="AC63">
            <v>-0.71</v>
          </cell>
          <cell r="AD63">
            <v>7.0000000000000007E-2</v>
          </cell>
          <cell r="AE63" t="str">
            <v>NM</v>
          </cell>
        </row>
        <row r="64">
          <cell r="B64">
            <v>5468</v>
          </cell>
          <cell r="G64" t="str">
            <v/>
          </cell>
          <cell r="H64" t="str">
            <v/>
          </cell>
          <cell r="I64">
            <v>32.932899999999997</v>
          </cell>
          <cell r="J64">
            <v>44741.389502314814</v>
          </cell>
          <cell r="K64">
            <v>40.9</v>
          </cell>
          <cell r="L64">
            <v>20.2</v>
          </cell>
          <cell r="M64">
            <v>41.61</v>
          </cell>
          <cell r="N64">
            <v>20.13</v>
          </cell>
          <cell r="O64">
            <v>32.933500000000002</v>
          </cell>
          <cell r="P64">
            <v>44741.675243055557</v>
          </cell>
          <cell r="Q64">
            <v>40</v>
          </cell>
          <cell r="R64">
            <v>22.2</v>
          </cell>
          <cell r="S64">
            <v>40.71</v>
          </cell>
          <cell r="T64">
            <v>22.13</v>
          </cell>
          <cell r="U64">
            <v>32.933300000000003</v>
          </cell>
          <cell r="V64">
            <v>44742.377511574072</v>
          </cell>
          <cell r="W64">
            <v>39.200000000000003</v>
          </cell>
          <cell r="X64">
            <v>20.100000000000001</v>
          </cell>
          <cell r="Y64">
            <v>39.910000000000004</v>
          </cell>
          <cell r="Z64">
            <v>20.03</v>
          </cell>
          <cell r="AA64">
            <v>32.933400000000006</v>
          </cell>
          <cell r="AB64">
            <v>1.9999999999953388E-4</v>
          </cell>
          <cell r="AC64">
            <v>-0.71</v>
          </cell>
          <cell r="AD64">
            <v>7.0000000000000007E-2</v>
          </cell>
          <cell r="AE64" t="str">
            <v>NM</v>
          </cell>
        </row>
        <row r="65">
          <cell r="B65">
            <v>5469</v>
          </cell>
          <cell r="G65" t="str">
            <v/>
          </cell>
          <cell r="H65" t="str">
            <v/>
          </cell>
          <cell r="I65">
            <v>33.446599999999997</v>
          </cell>
          <cell r="J65">
            <v>44741.389513888891</v>
          </cell>
          <cell r="K65">
            <v>40.9</v>
          </cell>
          <cell r="L65">
            <v>20.2</v>
          </cell>
          <cell r="M65">
            <v>41.61</v>
          </cell>
          <cell r="N65">
            <v>20.13</v>
          </cell>
          <cell r="O65">
            <v>33.447200000000002</v>
          </cell>
          <cell r="P65">
            <v>44741.675532407404</v>
          </cell>
          <cell r="Q65">
            <v>40</v>
          </cell>
          <cell r="R65">
            <v>22.2</v>
          </cell>
          <cell r="S65">
            <v>40.71</v>
          </cell>
          <cell r="T65">
            <v>22.13</v>
          </cell>
          <cell r="U65">
            <v>33.447699999999998</v>
          </cell>
          <cell r="V65">
            <v>44742.378182870372</v>
          </cell>
          <cell r="W65">
            <v>39.200000000000003</v>
          </cell>
          <cell r="X65">
            <v>20.100000000000001</v>
          </cell>
          <cell r="Y65">
            <v>39.910000000000004</v>
          </cell>
          <cell r="Z65">
            <v>20.03</v>
          </cell>
          <cell r="AA65">
            <v>33.447450000000003</v>
          </cell>
          <cell r="AB65">
            <v>4.99999999995282E-4</v>
          </cell>
          <cell r="AC65">
            <v>-0.71</v>
          </cell>
          <cell r="AD65">
            <v>7.0000000000000007E-2</v>
          </cell>
          <cell r="AE65" t="str">
            <v>NM</v>
          </cell>
        </row>
        <row r="66">
          <cell r="B66">
            <v>5470</v>
          </cell>
          <cell r="G66" t="str">
            <v/>
          </cell>
          <cell r="H66" t="str">
            <v/>
          </cell>
          <cell r="I66">
            <v>33.290100000000002</v>
          </cell>
          <cell r="J66">
            <v>44741.39</v>
          </cell>
          <cell r="K66">
            <v>40.9</v>
          </cell>
          <cell r="L66">
            <v>20.2</v>
          </cell>
          <cell r="M66">
            <v>41.61</v>
          </cell>
          <cell r="N66">
            <v>20.13</v>
          </cell>
          <cell r="O66">
            <v>33.290100000000002</v>
          </cell>
          <cell r="P66">
            <v>44741.676145833335</v>
          </cell>
          <cell r="Q66">
            <v>40</v>
          </cell>
          <cell r="R66">
            <v>22.2</v>
          </cell>
          <cell r="S66">
            <v>40.71</v>
          </cell>
          <cell r="T66">
            <v>22.13</v>
          </cell>
          <cell r="U66">
            <v>33.289400000000001</v>
          </cell>
          <cell r="V66">
            <v>44742.378530092596</v>
          </cell>
          <cell r="W66">
            <v>39.200000000000003</v>
          </cell>
          <cell r="X66">
            <v>20.100000000000001</v>
          </cell>
          <cell r="Y66">
            <v>39.910000000000004</v>
          </cell>
          <cell r="Z66">
            <v>20.03</v>
          </cell>
          <cell r="AA66">
            <v>33.289749999999998</v>
          </cell>
          <cell r="AB66">
            <v>7.0000000000192131E-4</v>
          </cell>
          <cell r="AC66">
            <v>-0.71</v>
          </cell>
          <cell r="AD66">
            <v>7.0000000000000007E-2</v>
          </cell>
          <cell r="AE66" t="str">
            <v>NM</v>
          </cell>
        </row>
        <row r="67">
          <cell r="B67">
            <v>5471</v>
          </cell>
          <cell r="G67" t="str">
            <v/>
          </cell>
          <cell r="H67" t="str">
            <v/>
          </cell>
          <cell r="I67">
            <v>33.029000000000003</v>
          </cell>
          <cell r="J67">
            <v>44741.390277777777</v>
          </cell>
          <cell r="K67">
            <v>40.9</v>
          </cell>
          <cell r="L67">
            <v>20.2</v>
          </cell>
          <cell r="M67">
            <v>41.61</v>
          </cell>
          <cell r="N67">
            <v>20.13</v>
          </cell>
          <cell r="O67">
            <v>33.030500000000004</v>
          </cell>
          <cell r="P67">
            <v>44741.676365740743</v>
          </cell>
          <cell r="Q67">
            <v>40</v>
          </cell>
          <cell r="R67">
            <v>22.2</v>
          </cell>
          <cell r="S67">
            <v>40.71</v>
          </cell>
          <cell r="T67">
            <v>22.13</v>
          </cell>
          <cell r="U67">
            <v>33.029200000000003</v>
          </cell>
          <cell r="V67">
            <v>44742.37877314815</v>
          </cell>
          <cell r="W67">
            <v>39.200000000000003</v>
          </cell>
          <cell r="X67">
            <v>20.100000000000001</v>
          </cell>
          <cell r="Y67">
            <v>39.910000000000004</v>
          </cell>
          <cell r="Z67">
            <v>20.03</v>
          </cell>
          <cell r="AA67">
            <v>33.029850000000003</v>
          </cell>
          <cell r="AB67">
            <v>1.300000000000523E-3</v>
          </cell>
          <cell r="AC67">
            <v>-0.71</v>
          </cell>
          <cell r="AD67">
            <v>7.0000000000000007E-2</v>
          </cell>
          <cell r="AE67" t="str">
            <v>NM</v>
          </cell>
        </row>
        <row r="68">
          <cell r="B68">
            <v>5472</v>
          </cell>
          <cell r="G68" t="str">
            <v/>
          </cell>
          <cell r="H68" t="str">
            <v/>
          </cell>
          <cell r="I68">
            <v>33.346400000000003</v>
          </cell>
          <cell r="J68">
            <v>44741.390648148146</v>
          </cell>
          <cell r="K68">
            <v>40.9</v>
          </cell>
          <cell r="L68">
            <v>20.2</v>
          </cell>
          <cell r="M68">
            <v>41.61</v>
          </cell>
          <cell r="N68">
            <v>20.13</v>
          </cell>
          <cell r="O68">
            <v>33.349800000000002</v>
          </cell>
          <cell r="P68">
            <v>44741.676747685182</v>
          </cell>
          <cell r="Q68">
            <v>40</v>
          </cell>
          <cell r="R68">
            <v>22.2</v>
          </cell>
          <cell r="S68">
            <v>40.71</v>
          </cell>
          <cell r="T68">
            <v>22.13</v>
          </cell>
          <cell r="U68">
            <v>33.3476</v>
          </cell>
          <cell r="V68">
            <v>44742.379131944443</v>
          </cell>
          <cell r="W68">
            <v>39.200000000000003</v>
          </cell>
          <cell r="X68">
            <v>20.100000000000001</v>
          </cell>
          <cell r="Y68">
            <v>39.910000000000004</v>
          </cell>
          <cell r="Z68">
            <v>20.03</v>
          </cell>
          <cell r="AA68">
            <v>33.348700000000001</v>
          </cell>
          <cell r="AB68">
            <v>2.2000000000019782E-3</v>
          </cell>
          <cell r="AC68">
            <v>-0.71</v>
          </cell>
          <cell r="AD68">
            <v>7.0000000000000007E-2</v>
          </cell>
          <cell r="AE68" t="str">
            <v>NM</v>
          </cell>
        </row>
        <row r="69">
          <cell r="B69">
            <v>5473</v>
          </cell>
          <cell r="G69" t="str">
            <v/>
          </cell>
          <cell r="H69" t="str">
            <v/>
          </cell>
          <cell r="I69">
            <v>33.484900000000003</v>
          </cell>
          <cell r="J69">
            <v>44741.390983796293</v>
          </cell>
          <cell r="K69">
            <v>40.9</v>
          </cell>
          <cell r="L69">
            <v>20.2</v>
          </cell>
          <cell r="M69">
            <v>41.61</v>
          </cell>
          <cell r="N69">
            <v>20.13</v>
          </cell>
          <cell r="O69">
            <v>33.486499999999999</v>
          </cell>
          <cell r="P69">
            <v>44741.677094907405</v>
          </cell>
          <cell r="Q69">
            <v>40</v>
          </cell>
          <cell r="R69">
            <v>22.2</v>
          </cell>
          <cell r="S69">
            <v>40.71</v>
          </cell>
          <cell r="T69">
            <v>22.13</v>
          </cell>
          <cell r="U69">
            <v>33.485900000000001</v>
          </cell>
          <cell r="V69">
            <v>44742.37976851852</v>
          </cell>
          <cell r="W69">
            <v>39.200000000000003</v>
          </cell>
          <cell r="X69">
            <v>20.100000000000001</v>
          </cell>
          <cell r="Y69">
            <v>39.910000000000004</v>
          </cell>
          <cell r="Z69">
            <v>20.03</v>
          </cell>
          <cell r="AA69">
            <v>33.486199999999997</v>
          </cell>
          <cell r="AB69">
            <v>5.9999999999860165E-4</v>
          </cell>
          <cell r="AC69">
            <v>-0.71</v>
          </cell>
          <cell r="AD69">
            <v>7.0000000000000007E-2</v>
          </cell>
          <cell r="AE69" t="str">
            <v>NM</v>
          </cell>
        </row>
        <row r="70">
          <cell r="B70">
            <v>5474</v>
          </cell>
          <cell r="G70" t="str">
            <v/>
          </cell>
          <cell r="H70" t="str">
            <v/>
          </cell>
          <cell r="I70">
            <v>33.652500000000003</v>
          </cell>
          <cell r="J70">
            <v>44741.391296296293</v>
          </cell>
          <cell r="K70">
            <v>40.9</v>
          </cell>
          <cell r="L70">
            <v>20.2</v>
          </cell>
          <cell r="M70">
            <v>41.61</v>
          </cell>
          <cell r="N70">
            <v>20.13</v>
          </cell>
          <cell r="O70">
            <v>33.652700000000003</v>
          </cell>
          <cell r="P70">
            <v>44741.67732638889</v>
          </cell>
          <cell r="Q70">
            <v>40</v>
          </cell>
          <cell r="R70">
            <v>22.2</v>
          </cell>
          <cell r="S70">
            <v>40.71</v>
          </cell>
          <cell r="T70">
            <v>22.13</v>
          </cell>
          <cell r="U70">
            <v>33.6526</v>
          </cell>
          <cell r="V70">
            <v>44742.38</v>
          </cell>
          <cell r="W70">
            <v>39.200000000000003</v>
          </cell>
          <cell r="X70">
            <v>20.100000000000001</v>
          </cell>
          <cell r="Y70">
            <v>39.910000000000004</v>
          </cell>
          <cell r="Z70">
            <v>20.03</v>
          </cell>
          <cell r="AA70">
            <v>33.652650000000001</v>
          </cell>
          <cell r="AB70">
            <v>1.0000000000331966E-4</v>
          </cell>
          <cell r="AC70">
            <v>-0.71</v>
          </cell>
          <cell r="AD70">
            <v>7.0000000000000007E-2</v>
          </cell>
          <cell r="AE70" t="str">
            <v>NM</v>
          </cell>
        </row>
        <row r="71">
          <cell r="B71">
            <v>5475</v>
          </cell>
          <cell r="G71" t="str">
            <v/>
          </cell>
          <cell r="H71" t="str">
            <v/>
          </cell>
          <cell r="I71">
            <v>31.944900000000001</v>
          </cell>
          <cell r="J71">
            <v>44741.391631944447</v>
          </cell>
          <cell r="K71">
            <v>40.9</v>
          </cell>
          <cell r="L71">
            <v>20.2</v>
          </cell>
          <cell r="M71">
            <v>41.61</v>
          </cell>
          <cell r="N71">
            <v>20.13</v>
          </cell>
          <cell r="O71">
            <v>31.945699999999999</v>
          </cell>
          <cell r="P71">
            <v>44741.67759259259</v>
          </cell>
          <cell r="Q71">
            <v>40</v>
          </cell>
          <cell r="R71">
            <v>22.2</v>
          </cell>
          <cell r="S71">
            <v>40.71</v>
          </cell>
          <cell r="T71">
            <v>22.13</v>
          </cell>
          <cell r="U71">
            <v>31.944800000000001</v>
          </cell>
          <cell r="V71">
            <v>44742.380694444444</v>
          </cell>
          <cell r="W71">
            <v>39.200000000000003</v>
          </cell>
          <cell r="X71">
            <v>20.100000000000001</v>
          </cell>
          <cell r="Y71">
            <v>39.910000000000004</v>
          </cell>
          <cell r="Z71">
            <v>20.03</v>
          </cell>
          <cell r="AA71">
            <v>31.945250000000001</v>
          </cell>
          <cell r="AB71">
            <v>8.9999999999790248E-4</v>
          </cell>
          <cell r="AC71">
            <v>-0.71</v>
          </cell>
          <cell r="AD71">
            <v>7.0000000000000007E-2</v>
          </cell>
          <cell r="AE71" t="str">
            <v>NM</v>
          </cell>
        </row>
        <row r="72">
          <cell r="B72">
            <v>5476</v>
          </cell>
          <cell r="G72" t="str">
            <v/>
          </cell>
          <cell r="H72" t="str">
            <v/>
          </cell>
          <cell r="I72">
            <v>35.151800000000001</v>
          </cell>
          <cell r="J72">
            <v>44741.392025462963</v>
          </cell>
          <cell r="K72">
            <v>40.9</v>
          </cell>
          <cell r="L72">
            <v>20.2</v>
          </cell>
          <cell r="M72">
            <v>41.61</v>
          </cell>
          <cell r="N72">
            <v>20.13</v>
          </cell>
          <cell r="O72">
            <v>35.153199999999998</v>
          </cell>
          <cell r="P72">
            <v>44741.67796296296</v>
          </cell>
          <cell r="Q72">
            <v>40</v>
          </cell>
          <cell r="R72">
            <v>22.2</v>
          </cell>
          <cell r="S72">
            <v>40.71</v>
          </cell>
          <cell r="T72">
            <v>22.13</v>
          </cell>
          <cell r="U72">
            <v>35.152299999999997</v>
          </cell>
          <cell r="V72">
            <v>44742.380983796298</v>
          </cell>
          <cell r="W72">
            <v>39.200000000000003</v>
          </cell>
          <cell r="X72">
            <v>20.100000000000001</v>
          </cell>
          <cell r="Y72">
            <v>39.910000000000004</v>
          </cell>
          <cell r="Z72">
            <v>20.03</v>
          </cell>
          <cell r="AA72">
            <v>35.152749999999997</v>
          </cell>
          <cell r="AB72">
            <v>9.0000000000145519E-4</v>
          </cell>
          <cell r="AC72">
            <v>-0.71</v>
          </cell>
          <cell r="AD72">
            <v>7.0000000000000007E-2</v>
          </cell>
          <cell r="AE72" t="str">
            <v>NM</v>
          </cell>
        </row>
        <row r="73">
          <cell r="B73">
            <v>5477</v>
          </cell>
          <cell r="G73" t="str">
            <v/>
          </cell>
          <cell r="H73" t="str">
            <v/>
          </cell>
          <cell r="I73">
            <v>35.060699999999997</v>
          </cell>
          <cell r="J73">
            <v>44741.392418981479</v>
          </cell>
          <cell r="K73">
            <v>40.9</v>
          </cell>
          <cell r="L73">
            <v>20.2</v>
          </cell>
          <cell r="M73">
            <v>41.61</v>
          </cell>
          <cell r="N73">
            <v>20.13</v>
          </cell>
          <cell r="O73">
            <v>35.061199999999999</v>
          </cell>
          <cell r="P73">
            <v>44741.678333333337</v>
          </cell>
          <cell r="Q73">
            <v>40</v>
          </cell>
          <cell r="R73">
            <v>22.2</v>
          </cell>
          <cell r="S73">
            <v>40.71</v>
          </cell>
          <cell r="T73">
            <v>22.13</v>
          </cell>
          <cell r="U73">
            <v>35.060400000000001</v>
          </cell>
          <cell r="V73">
            <v>44742.381215277775</v>
          </cell>
          <cell r="W73">
            <v>39.200000000000003</v>
          </cell>
          <cell r="X73">
            <v>20.100000000000001</v>
          </cell>
          <cell r="Y73">
            <v>39.910000000000004</v>
          </cell>
          <cell r="Z73">
            <v>20.03</v>
          </cell>
          <cell r="AA73">
            <v>35.0608</v>
          </cell>
          <cell r="AB73">
            <v>7.9999999999813554E-4</v>
          </cell>
          <cell r="AC73">
            <v>-0.71</v>
          </cell>
          <cell r="AD73">
            <v>7.0000000000000007E-2</v>
          </cell>
          <cell r="AE73" t="str">
            <v>NM</v>
          </cell>
        </row>
        <row r="74">
          <cell r="B74">
            <v>5478</v>
          </cell>
          <cell r="G74" t="str">
            <v/>
          </cell>
          <cell r="H74" t="str">
            <v/>
          </cell>
          <cell r="I74">
            <v>32.391199999999998</v>
          </cell>
          <cell r="J74">
            <v>44741.39271990741</v>
          </cell>
          <cell r="K74">
            <v>40.9</v>
          </cell>
          <cell r="L74">
            <v>20.2</v>
          </cell>
          <cell r="M74">
            <v>41.61</v>
          </cell>
          <cell r="N74">
            <v>20.13</v>
          </cell>
          <cell r="O74">
            <v>32.392000000000003</v>
          </cell>
          <cell r="P74">
            <v>44741.679340277777</v>
          </cell>
          <cell r="Q74">
            <v>40</v>
          </cell>
          <cell r="R74">
            <v>22.2</v>
          </cell>
          <cell r="S74">
            <v>40.71</v>
          </cell>
          <cell r="T74">
            <v>22.13</v>
          </cell>
          <cell r="U74">
            <v>32.391199999999998</v>
          </cell>
          <cell r="V74">
            <v>44742.381585648145</v>
          </cell>
          <cell r="W74">
            <v>39.200000000000003</v>
          </cell>
          <cell r="X74">
            <v>20.100000000000001</v>
          </cell>
          <cell r="Y74">
            <v>39.910000000000004</v>
          </cell>
          <cell r="Z74">
            <v>20.03</v>
          </cell>
          <cell r="AA74">
            <v>32.391599999999997</v>
          </cell>
          <cell r="AB74">
            <v>8.0000000000524096E-4</v>
          </cell>
          <cell r="AC74">
            <v>-0.71</v>
          </cell>
          <cell r="AD74">
            <v>7.0000000000000007E-2</v>
          </cell>
          <cell r="AE74" t="str">
            <v>NM</v>
          </cell>
        </row>
        <row r="75">
          <cell r="B75">
            <v>5479</v>
          </cell>
          <cell r="G75" t="str">
            <v/>
          </cell>
          <cell r="H75" t="str">
            <v/>
          </cell>
          <cell r="I75">
            <v>34.340299999999999</v>
          </cell>
          <cell r="J75">
            <v>44741.394386574073</v>
          </cell>
          <cell r="K75">
            <v>40.9</v>
          </cell>
          <cell r="L75">
            <v>20.2</v>
          </cell>
          <cell r="M75">
            <v>41.61</v>
          </cell>
          <cell r="N75">
            <v>20.13</v>
          </cell>
          <cell r="O75">
            <v>34.341099999999997</v>
          </cell>
          <cell r="P75">
            <v>44741.679606481484</v>
          </cell>
          <cell r="Q75">
            <v>40</v>
          </cell>
          <cell r="R75">
            <v>22.2</v>
          </cell>
          <cell r="S75">
            <v>40.71</v>
          </cell>
          <cell r="T75">
            <v>22.13</v>
          </cell>
          <cell r="U75">
            <v>34.340800000000002</v>
          </cell>
          <cell r="V75">
            <v>44742.381921296299</v>
          </cell>
          <cell r="W75">
            <v>39.200000000000003</v>
          </cell>
          <cell r="X75">
            <v>20.100000000000001</v>
          </cell>
          <cell r="Y75">
            <v>39.910000000000004</v>
          </cell>
          <cell r="Z75">
            <v>20.03</v>
          </cell>
          <cell r="AA75">
            <v>34.340949999999999</v>
          </cell>
          <cell r="AB75">
            <v>2.9999999999574811E-4</v>
          </cell>
          <cell r="AC75">
            <v>-0.71</v>
          </cell>
          <cell r="AD75">
            <v>7.0000000000000007E-2</v>
          </cell>
          <cell r="AE75" t="str">
            <v>NM</v>
          </cell>
        </row>
        <row r="76">
          <cell r="B76">
            <v>5480</v>
          </cell>
          <cell r="G76" t="str">
            <v/>
          </cell>
          <cell r="H76" t="str">
            <v/>
          </cell>
          <cell r="I76">
            <v>35.862000000000002</v>
          </cell>
          <cell r="J76">
            <v>44741.394641203704</v>
          </cell>
          <cell r="K76">
            <v>40.9</v>
          </cell>
          <cell r="L76">
            <v>20.2</v>
          </cell>
          <cell r="M76">
            <v>41.61</v>
          </cell>
          <cell r="N76">
            <v>20.13</v>
          </cell>
          <cell r="O76">
            <v>35.861800000000002</v>
          </cell>
          <cell r="P76">
            <v>44741.68005787037</v>
          </cell>
          <cell r="Q76">
            <v>40</v>
          </cell>
          <cell r="R76">
            <v>22.2</v>
          </cell>
          <cell r="S76">
            <v>40.71</v>
          </cell>
          <cell r="T76">
            <v>22.13</v>
          </cell>
          <cell r="U76">
            <v>35.862699999999997</v>
          </cell>
          <cell r="V76">
            <v>44742.382199074076</v>
          </cell>
          <cell r="W76">
            <v>39.200000000000003</v>
          </cell>
          <cell r="X76">
            <v>20.100000000000001</v>
          </cell>
          <cell r="Y76">
            <v>39.910000000000004</v>
          </cell>
          <cell r="Z76">
            <v>20.03</v>
          </cell>
          <cell r="AA76">
            <v>35.862250000000003</v>
          </cell>
          <cell r="AB76">
            <v>8.9999999999434976E-4</v>
          </cell>
          <cell r="AC76">
            <v>-0.71</v>
          </cell>
          <cell r="AD76">
            <v>7.0000000000000007E-2</v>
          </cell>
          <cell r="AE76" t="str">
            <v>NM</v>
          </cell>
        </row>
        <row r="77">
          <cell r="B77">
            <v>5481</v>
          </cell>
          <cell r="G77" t="str">
            <v/>
          </cell>
          <cell r="H77" t="str">
            <v/>
          </cell>
          <cell r="I77">
            <v>34.538600000000002</v>
          </cell>
          <cell r="J77">
            <v>44741.399375000001</v>
          </cell>
          <cell r="K77">
            <v>42.7</v>
          </cell>
          <cell r="L77">
            <v>20.6</v>
          </cell>
          <cell r="M77">
            <v>43.410000000000004</v>
          </cell>
          <cell r="N77">
            <v>20.53</v>
          </cell>
          <cell r="O77">
            <v>34.539000000000001</v>
          </cell>
          <cell r="P77">
            <v>44741.681770833333</v>
          </cell>
          <cell r="Q77">
            <v>38.9</v>
          </cell>
          <cell r="R77">
            <v>22.6</v>
          </cell>
          <cell r="S77">
            <v>39.61</v>
          </cell>
          <cell r="T77">
            <v>22.53</v>
          </cell>
          <cell r="U77">
            <v>34.538600000000002</v>
          </cell>
          <cell r="V77">
            <v>44742.406435185185</v>
          </cell>
          <cell r="W77">
            <v>44.5</v>
          </cell>
          <cell r="X77">
            <v>20.9</v>
          </cell>
          <cell r="Y77">
            <v>45.21</v>
          </cell>
          <cell r="Z77">
            <v>20.83</v>
          </cell>
          <cell r="AA77">
            <v>34.538800000000002</v>
          </cell>
          <cell r="AB77">
            <v>3.9999999999906777E-4</v>
          </cell>
          <cell r="AC77">
            <v>-0.71</v>
          </cell>
          <cell r="AD77">
            <v>7.0000000000000007E-2</v>
          </cell>
          <cell r="AE77" t="str">
            <v>NM</v>
          </cell>
        </row>
        <row r="78">
          <cell r="B78">
            <v>5482</v>
          </cell>
          <cell r="G78" t="str">
            <v/>
          </cell>
          <cell r="H78" t="str">
            <v/>
          </cell>
          <cell r="I78">
            <v>32.895499999999998</v>
          </cell>
          <cell r="J78">
            <v>44741.39943287037</v>
          </cell>
          <cell r="K78">
            <v>42.7</v>
          </cell>
          <cell r="L78">
            <v>20.6</v>
          </cell>
          <cell r="M78">
            <v>43.410000000000004</v>
          </cell>
          <cell r="N78">
            <v>20.53</v>
          </cell>
          <cell r="O78">
            <v>32.895899999999997</v>
          </cell>
          <cell r="P78">
            <v>44741.681840277779</v>
          </cell>
          <cell r="Q78">
            <v>38.9</v>
          </cell>
          <cell r="R78">
            <v>22.6</v>
          </cell>
          <cell r="S78">
            <v>39.61</v>
          </cell>
          <cell r="T78">
            <v>22.53</v>
          </cell>
          <cell r="U78">
            <v>32.8949</v>
          </cell>
          <cell r="V78">
            <v>44742.406817129631</v>
          </cell>
          <cell r="W78">
            <v>44.5</v>
          </cell>
          <cell r="X78">
            <v>20.9</v>
          </cell>
          <cell r="Y78">
            <v>45.21</v>
          </cell>
          <cell r="Z78">
            <v>20.83</v>
          </cell>
          <cell r="AA78">
            <v>32.895399999999995</v>
          </cell>
          <cell r="AB78">
            <v>9.9999999999766942E-4</v>
          </cell>
          <cell r="AC78">
            <v>-0.71</v>
          </cell>
          <cell r="AD78">
            <v>7.0000000000000007E-2</v>
          </cell>
          <cell r="AE78" t="str">
            <v>NM</v>
          </cell>
        </row>
        <row r="79">
          <cell r="B79">
            <v>5483</v>
          </cell>
          <cell r="G79" t="str">
            <v/>
          </cell>
          <cell r="H79" t="str">
            <v/>
          </cell>
          <cell r="I79">
            <v>34.567500000000003</v>
          </cell>
          <cell r="J79">
            <v>44741.399641203701</v>
          </cell>
          <cell r="K79">
            <v>42.7</v>
          </cell>
          <cell r="L79">
            <v>20.6</v>
          </cell>
          <cell r="M79">
            <v>43.410000000000004</v>
          </cell>
          <cell r="N79">
            <v>20.53</v>
          </cell>
          <cell r="O79">
            <v>34.568199999999997</v>
          </cell>
          <cell r="P79">
            <v>44741.682152777779</v>
          </cell>
          <cell r="Q79">
            <v>38.9</v>
          </cell>
          <cell r="R79">
            <v>22.6</v>
          </cell>
          <cell r="S79">
            <v>39.61</v>
          </cell>
          <cell r="T79">
            <v>22.53</v>
          </cell>
          <cell r="U79">
            <v>34.567999999999998</v>
          </cell>
          <cell r="V79">
            <v>44742.407094907408</v>
          </cell>
          <cell r="W79">
            <v>44.5</v>
          </cell>
          <cell r="X79">
            <v>20.9</v>
          </cell>
          <cell r="Y79">
            <v>45.21</v>
          </cell>
          <cell r="Z79">
            <v>20.83</v>
          </cell>
          <cell r="AA79">
            <v>34.568100000000001</v>
          </cell>
          <cell r="AB79">
            <v>1.9999999999953388E-4</v>
          </cell>
          <cell r="AC79">
            <v>-0.71</v>
          </cell>
          <cell r="AD79">
            <v>7.0000000000000007E-2</v>
          </cell>
          <cell r="AE79" t="str">
            <v>NM</v>
          </cell>
        </row>
        <row r="80">
          <cell r="B80">
            <v>5484</v>
          </cell>
          <cell r="G80" t="str">
            <v/>
          </cell>
          <cell r="H80" t="str">
            <v/>
          </cell>
          <cell r="I80">
            <v>38.6556</v>
          </cell>
          <cell r="J80">
            <v>44741.399872685186</v>
          </cell>
          <cell r="K80">
            <v>42.7</v>
          </cell>
          <cell r="L80">
            <v>20.6</v>
          </cell>
          <cell r="M80">
            <v>43.410000000000004</v>
          </cell>
          <cell r="N80">
            <v>20.53</v>
          </cell>
          <cell r="O80">
            <v>38.656300000000002</v>
          </cell>
          <cell r="P80">
            <v>44741.683263888888</v>
          </cell>
          <cell r="Q80">
            <v>38.9</v>
          </cell>
          <cell r="R80">
            <v>22.6</v>
          </cell>
          <cell r="S80">
            <v>39.61</v>
          </cell>
          <cell r="T80">
            <v>22.53</v>
          </cell>
          <cell r="U80">
            <v>38.655299999999997</v>
          </cell>
          <cell r="V80">
            <v>44742.410127314812</v>
          </cell>
          <cell r="W80">
            <v>44.5</v>
          </cell>
          <cell r="X80">
            <v>20.9</v>
          </cell>
          <cell r="Y80">
            <v>45.21</v>
          </cell>
          <cell r="Z80">
            <v>20.83</v>
          </cell>
          <cell r="AA80">
            <v>38.655799999999999</v>
          </cell>
          <cell r="AB80">
            <v>1.0000000000047748E-3</v>
          </cell>
          <cell r="AC80">
            <v>-0.71</v>
          </cell>
          <cell r="AD80">
            <v>7.0000000000000007E-2</v>
          </cell>
          <cell r="AE80" t="str">
            <v>NM</v>
          </cell>
        </row>
        <row r="81">
          <cell r="B81">
            <v>5485</v>
          </cell>
          <cell r="G81" t="str">
            <v/>
          </cell>
          <cell r="H81" t="str">
            <v/>
          </cell>
          <cell r="I81">
            <v>32.047600000000003</v>
          </cell>
          <cell r="J81">
            <v>44741.400173611109</v>
          </cell>
          <cell r="K81">
            <v>42.7</v>
          </cell>
          <cell r="L81">
            <v>20.6</v>
          </cell>
          <cell r="M81">
            <v>43.410000000000004</v>
          </cell>
          <cell r="N81">
            <v>20.53</v>
          </cell>
          <cell r="O81">
            <v>32.0488</v>
          </cell>
          <cell r="P81">
            <v>44741.683622685188</v>
          </cell>
          <cell r="Q81">
            <v>38.9</v>
          </cell>
          <cell r="R81">
            <v>22.6</v>
          </cell>
          <cell r="S81">
            <v>39.61</v>
          </cell>
          <cell r="T81">
            <v>22.53</v>
          </cell>
          <cell r="U81">
            <v>32.048099999999998</v>
          </cell>
          <cell r="V81">
            <v>44742.410173611112</v>
          </cell>
          <cell r="W81">
            <v>44.5</v>
          </cell>
          <cell r="X81">
            <v>20.9</v>
          </cell>
          <cell r="Y81">
            <v>45.21</v>
          </cell>
          <cell r="Z81">
            <v>20.83</v>
          </cell>
          <cell r="AA81">
            <v>32.048450000000003</v>
          </cell>
          <cell r="AB81">
            <v>7.0000000000192131E-4</v>
          </cell>
          <cell r="AC81">
            <v>-0.71</v>
          </cell>
          <cell r="AD81">
            <v>7.0000000000000007E-2</v>
          </cell>
          <cell r="AE81" t="str">
            <v>NM</v>
          </cell>
        </row>
        <row r="82">
          <cell r="B82">
            <v>5486</v>
          </cell>
          <cell r="G82" t="str">
            <v/>
          </cell>
          <cell r="H82" t="str">
            <v/>
          </cell>
          <cell r="I82">
            <v>33.114899999999999</v>
          </cell>
          <cell r="J82">
            <v>44741.400405092594</v>
          </cell>
          <cell r="K82">
            <v>42.7</v>
          </cell>
          <cell r="L82">
            <v>20.6</v>
          </cell>
          <cell r="M82">
            <v>43.410000000000004</v>
          </cell>
          <cell r="N82">
            <v>20.53</v>
          </cell>
          <cell r="O82">
            <v>33.115600000000001</v>
          </cell>
          <cell r="P82">
            <v>44741.683900462966</v>
          </cell>
          <cell r="Q82">
            <v>38.9</v>
          </cell>
          <cell r="R82">
            <v>22.6</v>
          </cell>
          <cell r="S82">
            <v>39.61</v>
          </cell>
          <cell r="T82">
            <v>22.53</v>
          </cell>
          <cell r="U82">
            <v>33.114699999999999</v>
          </cell>
          <cell r="V82">
            <v>44742.410543981481</v>
          </cell>
          <cell r="W82">
            <v>44.5</v>
          </cell>
          <cell r="X82">
            <v>20.9</v>
          </cell>
          <cell r="Y82">
            <v>45.21</v>
          </cell>
          <cell r="Z82">
            <v>20.83</v>
          </cell>
          <cell r="AA82">
            <v>33.11515</v>
          </cell>
          <cell r="AB82">
            <v>9.0000000000145519E-4</v>
          </cell>
          <cell r="AC82">
            <v>-0.71</v>
          </cell>
          <cell r="AD82">
            <v>7.0000000000000007E-2</v>
          </cell>
          <cell r="AE82" t="str">
            <v>NM</v>
          </cell>
        </row>
        <row r="83">
          <cell r="B83">
            <v>5487</v>
          </cell>
          <cell r="G83" t="str">
            <v/>
          </cell>
          <cell r="H83" t="str">
            <v/>
          </cell>
          <cell r="I83">
            <v>32.802</v>
          </cell>
          <cell r="J83">
            <v>44741.428067129629</v>
          </cell>
          <cell r="K83">
            <v>42.8</v>
          </cell>
          <cell r="L83">
            <v>21</v>
          </cell>
          <cell r="M83">
            <v>43.51</v>
          </cell>
          <cell r="N83">
            <v>20.93</v>
          </cell>
          <cell r="O83">
            <v>32.802399999999999</v>
          </cell>
          <cell r="P83">
            <v>44741.69327546296</v>
          </cell>
          <cell r="Q83">
            <v>34.4</v>
          </cell>
          <cell r="R83">
            <v>21.7</v>
          </cell>
          <cell r="S83">
            <v>35.11</v>
          </cell>
          <cell r="T83">
            <v>21.63</v>
          </cell>
          <cell r="U83">
            <v>32.802100000000003</v>
          </cell>
          <cell r="V83">
            <v>44742.413923611108</v>
          </cell>
          <cell r="W83">
            <v>44.8</v>
          </cell>
          <cell r="X83">
            <v>21.1</v>
          </cell>
          <cell r="Y83">
            <v>45.51</v>
          </cell>
          <cell r="Z83">
            <v>21.03</v>
          </cell>
          <cell r="AA83">
            <v>32.802250000000001</v>
          </cell>
          <cell r="AB83">
            <v>2.9999999999574811E-4</v>
          </cell>
          <cell r="AC83">
            <v>-0.71</v>
          </cell>
          <cell r="AD83">
            <v>7.0000000000000007E-2</v>
          </cell>
          <cell r="AE83" t="str">
            <v>NM</v>
          </cell>
        </row>
        <row r="84">
          <cell r="B84">
            <v>5488</v>
          </cell>
          <cell r="G84" t="str">
            <v/>
          </cell>
          <cell r="H84" t="str">
            <v/>
          </cell>
          <cell r="I84">
            <v>31.487500000000001</v>
          </cell>
          <cell r="J84">
            <v>44741.428657407407</v>
          </cell>
          <cell r="K84">
            <v>42.8</v>
          </cell>
          <cell r="L84">
            <v>21</v>
          </cell>
          <cell r="M84">
            <v>43.51</v>
          </cell>
          <cell r="N84">
            <v>20.93</v>
          </cell>
          <cell r="O84">
            <v>31.4879</v>
          </cell>
          <cell r="P84">
            <v>44741.693310185183</v>
          </cell>
          <cell r="Q84">
            <v>34.4</v>
          </cell>
          <cell r="R84">
            <v>21.7</v>
          </cell>
          <cell r="S84">
            <v>35.11</v>
          </cell>
          <cell r="T84">
            <v>21.63</v>
          </cell>
          <cell r="U84">
            <v>31.4879</v>
          </cell>
          <cell r="V84">
            <v>44742.414155092592</v>
          </cell>
          <cell r="W84">
            <v>44.8</v>
          </cell>
          <cell r="X84">
            <v>21.1</v>
          </cell>
          <cell r="Y84">
            <v>45.51</v>
          </cell>
          <cell r="Z84">
            <v>21.03</v>
          </cell>
          <cell r="AA84">
            <v>31.4879</v>
          </cell>
          <cell r="AB84">
            <v>0</v>
          </cell>
          <cell r="AC84">
            <v>-0.71</v>
          </cell>
          <cell r="AD84">
            <v>7.0000000000000007E-2</v>
          </cell>
          <cell r="AE84" t="str">
            <v>NM</v>
          </cell>
        </row>
        <row r="85">
          <cell r="B85">
            <v>5489</v>
          </cell>
          <cell r="G85" t="str">
            <v/>
          </cell>
          <cell r="H85" t="str">
            <v/>
          </cell>
          <cell r="I85">
            <v>33.248699999999999</v>
          </cell>
          <cell r="J85">
            <v>44741.429039351853</v>
          </cell>
          <cell r="K85">
            <v>42.8</v>
          </cell>
          <cell r="L85">
            <v>21</v>
          </cell>
          <cell r="M85">
            <v>43.51</v>
          </cell>
          <cell r="N85">
            <v>20.93</v>
          </cell>
          <cell r="O85">
            <v>33.249299999999998</v>
          </cell>
          <cell r="P85">
            <v>44741.693530092591</v>
          </cell>
          <cell r="Q85">
            <v>34.4</v>
          </cell>
          <cell r="R85">
            <v>21.7</v>
          </cell>
          <cell r="S85">
            <v>35.11</v>
          </cell>
          <cell r="T85">
            <v>21.63</v>
          </cell>
          <cell r="U85">
            <v>33.248800000000003</v>
          </cell>
          <cell r="V85">
            <v>44742.414618055554</v>
          </cell>
          <cell r="W85">
            <v>44.8</v>
          </cell>
          <cell r="X85">
            <v>21.1</v>
          </cell>
          <cell r="Y85">
            <v>45.51</v>
          </cell>
          <cell r="Z85">
            <v>21.03</v>
          </cell>
          <cell r="AA85">
            <v>33.249049999999997</v>
          </cell>
          <cell r="AB85">
            <v>4.99999999995282E-4</v>
          </cell>
          <cell r="AC85">
            <v>-0.71</v>
          </cell>
          <cell r="AD85">
            <v>7.0000000000000007E-2</v>
          </cell>
          <cell r="AE85" t="str">
            <v>NM</v>
          </cell>
        </row>
        <row r="86">
          <cell r="B86">
            <v>5490</v>
          </cell>
          <cell r="G86" t="str">
            <v/>
          </cell>
          <cell r="H86" t="str">
            <v/>
          </cell>
          <cell r="I86">
            <v>33.8553</v>
          </cell>
          <cell r="J86">
            <v>44741.429293981484</v>
          </cell>
          <cell r="K86">
            <v>42.8</v>
          </cell>
          <cell r="L86">
            <v>21</v>
          </cell>
          <cell r="M86">
            <v>43.51</v>
          </cell>
          <cell r="N86">
            <v>20.93</v>
          </cell>
          <cell r="O86">
            <v>33.855400000000003</v>
          </cell>
          <cell r="P86">
            <v>44741.693738425929</v>
          </cell>
          <cell r="Q86">
            <v>34.4</v>
          </cell>
          <cell r="R86">
            <v>21.7</v>
          </cell>
          <cell r="S86">
            <v>35.11</v>
          </cell>
          <cell r="T86">
            <v>21.63</v>
          </cell>
          <cell r="U86">
            <v>33.854500000000002</v>
          </cell>
          <cell r="V86">
            <v>44742.415162037039</v>
          </cell>
          <cell r="W86">
            <v>44.8</v>
          </cell>
          <cell r="X86">
            <v>21.1</v>
          </cell>
          <cell r="Y86">
            <v>45.51</v>
          </cell>
          <cell r="Z86">
            <v>21.03</v>
          </cell>
          <cell r="AA86">
            <v>33.854950000000002</v>
          </cell>
          <cell r="AB86">
            <v>9.0000000000145519E-4</v>
          </cell>
          <cell r="AC86">
            <v>-0.71</v>
          </cell>
          <cell r="AD86">
            <v>7.0000000000000007E-2</v>
          </cell>
          <cell r="AE86" t="str">
            <v>NM</v>
          </cell>
        </row>
        <row r="87">
          <cell r="B87">
            <v>5497</v>
          </cell>
          <cell r="G87" t="str">
            <v/>
          </cell>
          <cell r="H87" t="str">
            <v/>
          </cell>
          <cell r="I87">
            <v>34.927399999999999</v>
          </cell>
          <cell r="J87">
            <v>44741.431643518517</v>
          </cell>
          <cell r="K87">
            <v>42.8</v>
          </cell>
          <cell r="L87">
            <v>21</v>
          </cell>
          <cell r="M87">
            <v>43.51</v>
          </cell>
          <cell r="N87">
            <v>20.93</v>
          </cell>
          <cell r="O87">
            <v>34.927700000000002</v>
          </cell>
          <cell r="P87">
            <v>44741.695555555554</v>
          </cell>
          <cell r="Q87">
            <v>34.4</v>
          </cell>
          <cell r="R87">
            <v>21.7</v>
          </cell>
          <cell r="S87">
            <v>35.11</v>
          </cell>
          <cell r="T87">
            <v>21.63</v>
          </cell>
          <cell r="U87">
            <v>34.927700000000002</v>
          </cell>
          <cell r="V87">
            <v>44742.41920138889</v>
          </cell>
          <cell r="W87">
            <v>44.8</v>
          </cell>
          <cell r="X87">
            <v>21.1</v>
          </cell>
          <cell r="Y87">
            <v>45.51</v>
          </cell>
          <cell r="Z87">
            <v>21.03</v>
          </cell>
          <cell r="AA87">
            <v>34.927700000000002</v>
          </cell>
          <cell r="AB87">
            <v>0</v>
          </cell>
          <cell r="AC87">
            <v>-0.71</v>
          </cell>
          <cell r="AD87">
            <v>7.0000000000000007E-2</v>
          </cell>
          <cell r="AE87" t="str">
            <v>NM</v>
          </cell>
        </row>
        <row r="88">
          <cell r="B88">
            <v>5498</v>
          </cell>
          <cell r="G88" t="str">
            <v/>
          </cell>
          <cell r="H88" t="str">
            <v/>
          </cell>
          <cell r="I88">
            <v>33.2926</v>
          </cell>
          <cell r="J88">
            <v>44741.431828703702</v>
          </cell>
          <cell r="K88">
            <v>42.8</v>
          </cell>
          <cell r="L88">
            <v>21</v>
          </cell>
          <cell r="M88">
            <v>43.51</v>
          </cell>
          <cell r="N88">
            <v>20.93</v>
          </cell>
          <cell r="O88">
            <v>33.2928</v>
          </cell>
          <cell r="P88">
            <v>44741.695729166669</v>
          </cell>
          <cell r="Q88">
            <v>34.4</v>
          </cell>
          <cell r="R88">
            <v>21.7</v>
          </cell>
          <cell r="S88">
            <v>35.11</v>
          </cell>
          <cell r="T88">
            <v>21.63</v>
          </cell>
          <cell r="U88">
            <v>33.292299999999997</v>
          </cell>
          <cell r="V88">
            <v>44742.419756944444</v>
          </cell>
          <cell r="W88">
            <v>44.8</v>
          </cell>
          <cell r="X88">
            <v>21.1</v>
          </cell>
          <cell r="Y88">
            <v>45.51</v>
          </cell>
          <cell r="Z88">
            <v>21.03</v>
          </cell>
          <cell r="AA88">
            <v>33.292549999999999</v>
          </cell>
          <cell r="AB88">
            <v>5.0000000000238742E-4</v>
          </cell>
          <cell r="AC88">
            <v>-0.71</v>
          </cell>
          <cell r="AD88">
            <v>7.0000000000000007E-2</v>
          </cell>
          <cell r="AE88" t="str">
            <v>NM</v>
          </cell>
        </row>
        <row r="89">
          <cell r="B89">
            <v>5499</v>
          </cell>
          <cell r="G89" t="str">
            <v/>
          </cell>
          <cell r="H89" t="str">
            <v/>
          </cell>
          <cell r="I89">
            <v>35.720999999999997</v>
          </cell>
          <cell r="J89">
            <v>44741.432106481479</v>
          </cell>
          <cell r="K89">
            <v>42.8</v>
          </cell>
          <cell r="L89">
            <v>21</v>
          </cell>
          <cell r="M89">
            <v>43.51</v>
          </cell>
          <cell r="N89">
            <v>20.93</v>
          </cell>
          <cell r="O89">
            <v>35.721499999999999</v>
          </cell>
          <cell r="P89">
            <v>44741.695960648147</v>
          </cell>
          <cell r="Q89">
            <v>34.4</v>
          </cell>
          <cell r="R89">
            <v>21.7</v>
          </cell>
          <cell r="S89">
            <v>35.11</v>
          </cell>
          <cell r="T89">
            <v>21.63</v>
          </cell>
          <cell r="U89">
            <v>35.7211</v>
          </cell>
          <cell r="V89">
            <v>44742.420335648145</v>
          </cell>
          <cell r="W89">
            <v>44.8</v>
          </cell>
          <cell r="X89">
            <v>21.1</v>
          </cell>
          <cell r="Y89">
            <v>45.51</v>
          </cell>
          <cell r="Z89">
            <v>21.03</v>
          </cell>
          <cell r="AA89">
            <v>35.721299999999999</v>
          </cell>
          <cell r="AB89">
            <v>3.9999999999906777E-4</v>
          </cell>
          <cell r="AC89">
            <v>-0.71</v>
          </cell>
          <cell r="AD89">
            <v>7.0000000000000007E-2</v>
          </cell>
          <cell r="AE89" t="str">
            <v>NM</v>
          </cell>
        </row>
        <row r="90">
          <cell r="B90">
            <v>5501</v>
          </cell>
          <cell r="G90" t="str">
            <v/>
          </cell>
          <cell r="H90" t="str">
            <v/>
          </cell>
          <cell r="I90">
            <v>33.214599999999997</v>
          </cell>
          <cell r="J90">
            <v>44741.432696759257</v>
          </cell>
          <cell r="K90">
            <v>42.8</v>
          </cell>
          <cell r="L90">
            <v>21</v>
          </cell>
          <cell r="M90">
            <v>43.51</v>
          </cell>
          <cell r="N90">
            <v>20.93</v>
          </cell>
          <cell r="O90">
            <v>33.214700000000001</v>
          </cell>
          <cell r="P90">
            <v>44741.696331018517</v>
          </cell>
          <cell r="Q90">
            <v>34.4</v>
          </cell>
          <cell r="R90">
            <v>21.7</v>
          </cell>
          <cell r="S90">
            <v>35.11</v>
          </cell>
          <cell r="T90">
            <v>21.63</v>
          </cell>
          <cell r="U90">
            <v>33.214799999999997</v>
          </cell>
          <cell r="V90">
            <v>44742.421099537038</v>
          </cell>
          <cell r="W90">
            <v>44.8</v>
          </cell>
          <cell r="X90">
            <v>21.1</v>
          </cell>
          <cell r="Y90">
            <v>45.51</v>
          </cell>
          <cell r="Z90">
            <v>21.03</v>
          </cell>
          <cell r="AA90">
            <v>33.214749999999995</v>
          </cell>
          <cell r="AB90">
            <v>9.9999999996214228E-5</v>
          </cell>
          <cell r="AC90">
            <v>-0.71</v>
          </cell>
          <cell r="AD90">
            <v>7.0000000000000007E-2</v>
          </cell>
          <cell r="AE90" t="str">
            <v>NM</v>
          </cell>
        </row>
        <row r="91">
          <cell r="B91">
            <v>5505</v>
          </cell>
          <cell r="G91" t="str">
            <v/>
          </cell>
          <cell r="H91" t="str">
            <v/>
          </cell>
          <cell r="I91">
            <v>34.091799999999999</v>
          </cell>
          <cell r="J91">
            <v>44741.433854166666</v>
          </cell>
          <cell r="K91">
            <v>42.8</v>
          </cell>
          <cell r="L91">
            <v>21</v>
          </cell>
          <cell r="M91">
            <v>43.51</v>
          </cell>
          <cell r="N91">
            <v>20.93</v>
          </cell>
          <cell r="O91">
            <v>34.092500000000001</v>
          </cell>
          <cell r="P91">
            <v>44741.696967592594</v>
          </cell>
          <cell r="Q91">
            <v>34.4</v>
          </cell>
          <cell r="R91">
            <v>21.7</v>
          </cell>
          <cell r="S91">
            <v>35.11</v>
          </cell>
          <cell r="T91">
            <v>21.63</v>
          </cell>
          <cell r="U91">
            <v>34.091700000000003</v>
          </cell>
          <cell r="V91">
            <v>44742.422766203701</v>
          </cell>
          <cell r="W91">
            <v>44.8</v>
          </cell>
          <cell r="X91">
            <v>21.1</v>
          </cell>
          <cell r="Y91">
            <v>45.51</v>
          </cell>
          <cell r="Z91">
            <v>21.03</v>
          </cell>
          <cell r="AA91">
            <v>34.092100000000002</v>
          </cell>
          <cell r="AB91">
            <v>7.9999999999813554E-4</v>
          </cell>
          <cell r="AC91">
            <v>-0.71</v>
          </cell>
          <cell r="AD91">
            <v>7.0000000000000007E-2</v>
          </cell>
          <cell r="AE91" t="str">
            <v>NM</v>
          </cell>
        </row>
        <row r="92">
          <cell r="B92">
            <v>5506</v>
          </cell>
          <cell r="G92" t="str">
            <v/>
          </cell>
          <cell r="H92" t="str">
            <v/>
          </cell>
          <cell r="I92">
            <v>33.257399999999997</v>
          </cell>
          <cell r="J92">
            <v>44741.436724537038</v>
          </cell>
          <cell r="K92">
            <v>41.5</v>
          </cell>
          <cell r="L92">
            <v>21.4</v>
          </cell>
          <cell r="M92">
            <v>42.21</v>
          </cell>
          <cell r="N92">
            <v>21.33</v>
          </cell>
          <cell r="O92">
            <v>33.258099999999999</v>
          </cell>
          <cell r="P92">
            <v>44741.698113425926</v>
          </cell>
          <cell r="Q92">
            <v>34.700000000000003</v>
          </cell>
          <cell r="R92">
            <v>21.8</v>
          </cell>
          <cell r="S92">
            <v>35.410000000000004</v>
          </cell>
          <cell r="T92">
            <v>21.73</v>
          </cell>
          <cell r="U92">
            <v>33.2575</v>
          </cell>
          <cell r="V92">
            <v>44742.424432870372</v>
          </cell>
          <cell r="W92">
            <v>45.1</v>
          </cell>
          <cell r="X92">
            <v>21.1</v>
          </cell>
          <cell r="Y92">
            <v>45.81</v>
          </cell>
          <cell r="Z92">
            <v>21.03</v>
          </cell>
          <cell r="AA92">
            <v>33.257800000000003</v>
          </cell>
          <cell r="AB92">
            <v>5.9999999999860165E-4</v>
          </cell>
          <cell r="AC92">
            <v>-0.71</v>
          </cell>
          <cell r="AD92">
            <v>7.0000000000000007E-2</v>
          </cell>
          <cell r="AE92" t="str">
            <v>NM</v>
          </cell>
        </row>
        <row r="93">
          <cell r="B93">
            <v>5507</v>
          </cell>
          <cell r="G93" t="str">
            <v/>
          </cell>
          <cell r="H93" t="str">
            <v/>
          </cell>
          <cell r="I93">
            <v>31.4771</v>
          </cell>
          <cell r="J93">
            <v>44741.436909722222</v>
          </cell>
          <cell r="K93">
            <v>41.5</v>
          </cell>
          <cell r="L93">
            <v>21.4</v>
          </cell>
          <cell r="M93">
            <v>42.21</v>
          </cell>
          <cell r="N93">
            <v>21.33</v>
          </cell>
          <cell r="O93">
            <v>31.4772</v>
          </cell>
          <cell r="P93">
            <v>44741.698136574072</v>
          </cell>
          <cell r="Q93">
            <v>34.700000000000003</v>
          </cell>
          <cell r="R93">
            <v>21.8</v>
          </cell>
          <cell r="S93">
            <v>35.410000000000004</v>
          </cell>
          <cell r="T93">
            <v>21.73</v>
          </cell>
          <cell r="U93">
            <v>31.4772</v>
          </cell>
          <cell r="V93">
            <v>44742.424456018518</v>
          </cell>
          <cell r="W93">
            <v>45.1</v>
          </cell>
          <cell r="X93">
            <v>21.1</v>
          </cell>
          <cell r="Y93">
            <v>45.81</v>
          </cell>
          <cell r="Z93">
            <v>21.03</v>
          </cell>
          <cell r="AA93">
            <v>31.4772</v>
          </cell>
          <cell r="AB93">
            <v>0</v>
          </cell>
          <cell r="AC93">
            <v>-0.71</v>
          </cell>
          <cell r="AD93">
            <v>7.0000000000000007E-2</v>
          </cell>
          <cell r="AE93" t="str">
            <v>NM</v>
          </cell>
        </row>
        <row r="94">
          <cell r="G94" t="str">
            <v/>
          </cell>
          <cell r="H94" t="str">
            <v/>
          </cell>
          <cell r="J94">
            <v>44741.462905092594</v>
          </cell>
          <cell r="K94">
            <v>40.700000000000003</v>
          </cell>
          <cell r="L94">
            <v>21.3</v>
          </cell>
          <cell r="M94">
            <v>41.410000000000004</v>
          </cell>
          <cell r="N94">
            <v>21.23</v>
          </cell>
          <cell r="P94">
            <v>44741.702581018515</v>
          </cell>
          <cell r="Q94">
            <v>35.799999999999997</v>
          </cell>
          <cell r="R94">
            <v>21.9</v>
          </cell>
          <cell r="S94">
            <v>36.51</v>
          </cell>
          <cell r="T94">
            <v>21.83</v>
          </cell>
          <cell r="V94">
            <v>44742.429490740738</v>
          </cell>
          <cell r="W94">
            <v>46.1</v>
          </cell>
          <cell r="X94">
            <v>21.2</v>
          </cell>
          <cell r="Y94">
            <v>46.81</v>
          </cell>
          <cell r="Z94">
            <v>21.13</v>
          </cell>
          <cell r="AA94" t="str">
            <v/>
          </cell>
          <cell r="AB94" t="str">
            <v/>
          </cell>
          <cell r="AC94">
            <v>-0.71</v>
          </cell>
          <cell r="AD94">
            <v>7.0000000000000007E-2</v>
          </cell>
          <cell r="AE94" t="str">
            <v>NM</v>
          </cell>
        </row>
        <row r="95">
          <cell r="B95">
            <v>5526</v>
          </cell>
          <cell r="G95" t="str">
            <v/>
          </cell>
          <cell r="H95" t="str">
            <v/>
          </cell>
          <cell r="I95">
            <v>35.038400000000003</v>
          </cell>
          <cell r="J95">
            <v>44816.672326388885</v>
          </cell>
          <cell r="K95">
            <v>46.2</v>
          </cell>
          <cell r="L95">
            <v>18.7</v>
          </cell>
          <cell r="M95">
            <v>46.900000000000006</v>
          </cell>
          <cell r="N95">
            <v>19</v>
          </cell>
          <cell r="O95">
            <v>35.038600000000002</v>
          </cell>
          <cell r="P95">
            <v>44817.40388888889</v>
          </cell>
          <cell r="Q95">
            <v>39.6</v>
          </cell>
          <cell r="R95">
            <v>20.6</v>
          </cell>
          <cell r="S95">
            <v>40.300000000000004</v>
          </cell>
          <cell r="T95">
            <v>20.900000000000002</v>
          </cell>
          <cell r="U95">
            <v>35.038600000000002</v>
          </cell>
          <cell r="V95">
            <v>44817.699745370373</v>
          </cell>
          <cell r="W95">
            <v>39.5</v>
          </cell>
          <cell r="X95">
            <v>23.1</v>
          </cell>
          <cell r="Y95">
            <v>40.200000000000003</v>
          </cell>
          <cell r="Z95">
            <v>23.400000000000002</v>
          </cell>
          <cell r="AA95">
            <v>35.038600000000002</v>
          </cell>
          <cell r="AB95">
            <v>0</v>
          </cell>
          <cell r="AC95">
            <v>-0.7</v>
          </cell>
          <cell r="AD95">
            <v>-0.3</v>
          </cell>
          <cell r="AE95" t="str">
            <v>NM</v>
          </cell>
        </row>
        <row r="96">
          <cell r="B96">
            <v>5527</v>
          </cell>
          <cell r="G96" t="str">
            <v/>
          </cell>
          <cell r="H96" t="str">
            <v/>
          </cell>
          <cell r="I96">
            <v>38.498699999999999</v>
          </cell>
          <cell r="J96">
            <v>44816.676238425927</v>
          </cell>
          <cell r="K96">
            <v>46.2</v>
          </cell>
          <cell r="L96">
            <v>18.7</v>
          </cell>
          <cell r="M96">
            <v>46.900000000000006</v>
          </cell>
          <cell r="N96">
            <v>19</v>
          </cell>
          <cell r="O96">
            <v>38.497999999999998</v>
          </cell>
          <cell r="P96">
            <v>44817.404537037037</v>
          </cell>
          <cell r="Q96">
            <v>39.6</v>
          </cell>
          <cell r="R96">
            <v>20.6</v>
          </cell>
          <cell r="S96">
            <v>40.300000000000004</v>
          </cell>
          <cell r="T96">
            <v>20.900000000000002</v>
          </cell>
          <cell r="U96">
            <v>38.4985</v>
          </cell>
          <cell r="V96">
            <v>44817.700324074074</v>
          </cell>
          <cell r="W96">
            <v>39.5</v>
          </cell>
          <cell r="X96">
            <v>23.1</v>
          </cell>
          <cell r="Y96">
            <v>40.200000000000003</v>
          </cell>
          <cell r="Z96">
            <v>23.400000000000002</v>
          </cell>
          <cell r="AA96">
            <v>38.498249999999999</v>
          </cell>
          <cell r="AB96">
            <v>5.0000000000238742E-4</v>
          </cell>
          <cell r="AC96">
            <v>-0.7</v>
          </cell>
          <cell r="AD96">
            <v>-0.3</v>
          </cell>
          <cell r="AE96" t="str">
            <v>NM</v>
          </cell>
        </row>
        <row r="97">
          <cell r="B97">
            <v>5528</v>
          </cell>
          <cell r="G97" t="str">
            <v/>
          </cell>
          <cell r="H97" t="str">
            <v/>
          </cell>
          <cell r="I97">
            <v>33.640999999999998</v>
          </cell>
          <cell r="J97">
            <v>44816.678541666668</v>
          </cell>
          <cell r="K97">
            <v>46.2</v>
          </cell>
          <cell r="L97">
            <v>18.7</v>
          </cell>
          <cell r="M97">
            <v>46.900000000000006</v>
          </cell>
          <cell r="N97">
            <v>19</v>
          </cell>
          <cell r="O97">
            <v>33.642000000000003</v>
          </cell>
          <cell r="P97">
            <v>44817.405787037038</v>
          </cell>
          <cell r="Q97">
            <v>39.6</v>
          </cell>
          <cell r="R97">
            <v>20.6</v>
          </cell>
          <cell r="S97">
            <v>40.300000000000004</v>
          </cell>
          <cell r="T97">
            <v>20.900000000000002</v>
          </cell>
          <cell r="U97">
            <v>33.640999999999998</v>
          </cell>
          <cell r="V97">
            <v>44817.701273148145</v>
          </cell>
          <cell r="W97">
            <v>39.5</v>
          </cell>
          <cell r="X97">
            <v>23.1</v>
          </cell>
          <cell r="Y97">
            <v>40.200000000000003</v>
          </cell>
          <cell r="Z97">
            <v>23.400000000000002</v>
          </cell>
          <cell r="AA97">
            <v>33.641500000000001</v>
          </cell>
          <cell r="AB97">
            <v>1.0000000000047748E-3</v>
          </cell>
          <cell r="AC97">
            <v>-0.7</v>
          </cell>
          <cell r="AD97">
            <v>-0.3</v>
          </cell>
          <cell r="AE97" t="str">
            <v>NM</v>
          </cell>
        </row>
        <row r="98">
          <cell r="B98">
            <v>5529</v>
          </cell>
          <cell r="G98" t="str">
            <v/>
          </cell>
          <cell r="H98" t="str">
            <v/>
          </cell>
          <cell r="I98">
            <v>33.520200000000003</v>
          </cell>
          <cell r="J98">
            <v>44816.680393518516</v>
          </cell>
          <cell r="K98">
            <v>46.2</v>
          </cell>
          <cell r="L98">
            <v>18.7</v>
          </cell>
          <cell r="M98">
            <v>46.900000000000006</v>
          </cell>
          <cell r="N98">
            <v>19</v>
          </cell>
          <cell r="O98">
            <v>33.519100000000002</v>
          </cell>
          <cell r="P98">
            <v>44817.406666666669</v>
          </cell>
          <cell r="Q98">
            <v>39.6</v>
          </cell>
          <cell r="R98">
            <v>20.6</v>
          </cell>
          <cell r="S98">
            <v>40.300000000000004</v>
          </cell>
          <cell r="T98">
            <v>20.900000000000002</v>
          </cell>
          <cell r="U98">
            <v>33.519500000000001</v>
          </cell>
          <cell r="V98">
            <v>44817.702256944445</v>
          </cell>
          <cell r="W98">
            <v>39.5</v>
          </cell>
          <cell r="X98">
            <v>23.1</v>
          </cell>
          <cell r="Y98">
            <v>40.200000000000003</v>
          </cell>
          <cell r="Z98">
            <v>23.400000000000002</v>
          </cell>
          <cell r="AA98">
            <v>33.519300000000001</v>
          </cell>
          <cell r="AB98">
            <v>3.9999999999906777E-4</v>
          </cell>
          <cell r="AC98">
            <v>-0.7</v>
          </cell>
          <cell r="AD98">
            <v>-0.3</v>
          </cell>
          <cell r="AE98" t="str">
            <v>NM</v>
          </cell>
        </row>
        <row r="99">
          <cell r="B99">
            <v>5530</v>
          </cell>
          <cell r="G99" t="str">
            <v/>
          </cell>
          <cell r="H99" t="str">
            <v/>
          </cell>
          <cell r="I99">
            <v>33.523800000000001</v>
          </cell>
          <cell r="J99">
            <v>44816.680949074071</v>
          </cell>
          <cell r="K99">
            <v>46.2</v>
          </cell>
          <cell r="L99">
            <v>18.7</v>
          </cell>
          <cell r="M99">
            <v>46.900000000000006</v>
          </cell>
          <cell r="N99">
            <v>19</v>
          </cell>
          <cell r="O99">
            <v>33.523400000000002</v>
          </cell>
          <cell r="P99">
            <v>44817.407523148147</v>
          </cell>
          <cell r="Q99">
            <v>39.6</v>
          </cell>
          <cell r="R99">
            <v>20.6</v>
          </cell>
          <cell r="S99">
            <v>40.300000000000004</v>
          </cell>
          <cell r="T99">
            <v>20.900000000000002</v>
          </cell>
          <cell r="U99">
            <v>33.523600000000002</v>
          </cell>
          <cell r="V99">
            <v>44817.702719907407</v>
          </cell>
          <cell r="W99">
            <v>39.5</v>
          </cell>
          <cell r="X99">
            <v>23.1</v>
          </cell>
          <cell r="Y99">
            <v>40.200000000000003</v>
          </cell>
          <cell r="Z99">
            <v>23.400000000000002</v>
          </cell>
          <cell r="AA99">
            <v>33.523499999999999</v>
          </cell>
          <cell r="AB99">
            <v>1.9999999999953388E-4</v>
          </cell>
          <cell r="AC99">
            <v>-0.7</v>
          </cell>
          <cell r="AD99">
            <v>-0.3</v>
          </cell>
          <cell r="AE99" t="str">
            <v>NM</v>
          </cell>
        </row>
        <row r="100">
          <cell r="B100">
            <v>5531</v>
          </cell>
          <cell r="G100" t="str">
            <v/>
          </cell>
          <cell r="H100" t="str">
            <v/>
          </cell>
          <cell r="I100">
            <v>32.414499999999997</v>
          </cell>
          <cell r="J100">
            <v>44816.681967592594</v>
          </cell>
          <cell r="K100">
            <v>46.2</v>
          </cell>
          <cell r="L100">
            <v>18.7</v>
          </cell>
          <cell r="M100">
            <v>46.900000000000006</v>
          </cell>
          <cell r="N100">
            <v>19</v>
          </cell>
          <cell r="O100">
            <v>32.414099999999998</v>
          </cell>
          <cell r="P100">
            <v>44817.408206018517</v>
          </cell>
          <cell r="Q100">
            <v>39.6</v>
          </cell>
          <cell r="R100">
            <v>20.6</v>
          </cell>
          <cell r="S100">
            <v>40.300000000000004</v>
          </cell>
          <cell r="T100">
            <v>20.900000000000002</v>
          </cell>
          <cell r="U100">
            <v>32.414499999999997</v>
          </cell>
          <cell r="V100">
            <v>44817.703043981484</v>
          </cell>
          <cell r="W100">
            <v>39.5</v>
          </cell>
          <cell r="X100">
            <v>23.1</v>
          </cell>
          <cell r="Y100">
            <v>40.200000000000003</v>
          </cell>
          <cell r="Z100">
            <v>23.400000000000002</v>
          </cell>
          <cell r="AA100">
            <v>32.414299999999997</v>
          </cell>
          <cell r="AB100">
            <v>3.9999999999906777E-4</v>
          </cell>
          <cell r="AC100">
            <v>-0.7</v>
          </cell>
          <cell r="AD100">
            <v>-0.3</v>
          </cell>
          <cell r="AE100" t="str">
            <v>NM</v>
          </cell>
        </row>
        <row r="101">
          <cell r="B101">
            <v>5532</v>
          </cell>
          <cell r="G101" t="str">
            <v/>
          </cell>
          <cell r="H101" t="str">
            <v/>
          </cell>
          <cell r="I101">
            <v>32.517400000000002</v>
          </cell>
          <cell r="J101">
            <v>44816.682627314818</v>
          </cell>
          <cell r="K101">
            <v>46.2</v>
          </cell>
          <cell r="L101">
            <v>18.7</v>
          </cell>
          <cell r="M101">
            <v>46.900000000000006</v>
          </cell>
          <cell r="N101">
            <v>19</v>
          </cell>
          <cell r="O101">
            <v>32.519399999999997</v>
          </cell>
          <cell r="P101">
            <v>44817.410891203705</v>
          </cell>
          <cell r="Q101">
            <v>39.6</v>
          </cell>
          <cell r="R101">
            <v>20.6</v>
          </cell>
          <cell r="S101">
            <v>40.300000000000004</v>
          </cell>
          <cell r="T101">
            <v>20.900000000000002</v>
          </cell>
          <cell r="U101">
            <v>32.517200000000003</v>
          </cell>
          <cell r="V101">
            <v>44817.703750000001</v>
          </cell>
          <cell r="W101">
            <v>39.5</v>
          </cell>
          <cell r="X101">
            <v>23.1</v>
          </cell>
          <cell r="Y101">
            <v>40.200000000000003</v>
          </cell>
          <cell r="Z101">
            <v>23.400000000000002</v>
          </cell>
          <cell r="AA101">
            <v>32.518299999999996</v>
          </cell>
          <cell r="AB101">
            <v>2.1999999999948727E-3</v>
          </cell>
          <cell r="AC101">
            <v>-0.7</v>
          </cell>
          <cell r="AD101">
            <v>-0.3</v>
          </cell>
          <cell r="AE101" t="str">
            <v>NM</v>
          </cell>
        </row>
        <row r="102">
          <cell r="B102">
            <v>5533</v>
          </cell>
          <cell r="G102" t="str">
            <v/>
          </cell>
          <cell r="H102" t="str">
            <v/>
          </cell>
          <cell r="I102">
            <v>32.705599999999997</v>
          </cell>
          <cell r="J102">
            <v>44816.683217592596</v>
          </cell>
          <cell r="K102">
            <v>46.2</v>
          </cell>
          <cell r="L102">
            <v>18.7</v>
          </cell>
          <cell r="M102">
            <v>46.900000000000006</v>
          </cell>
          <cell r="N102">
            <v>19</v>
          </cell>
          <cell r="O102">
            <v>32.706299999999999</v>
          </cell>
          <cell r="P102">
            <v>44817.411956018521</v>
          </cell>
          <cell r="Q102">
            <v>39.6</v>
          </cell>
          <cell r="R102">
            <v>20.6</v>
          </cell>
          <cell r="S102">
            <v>40.300000000000004</v>
          </cell>
          <cell r="T102">
            <v>20.900000000000002</v>
          </cell>
          <cell r="U102">
            <v>32.704999999999998</v>
          </cell>
          <cell r="V102">
            <v>44817.704513888886</v>
          </cell>
          <cell r="W102">
            <v>39.5</v>
          </cell>
          <cell r="X102">
            <v>23.1</v>
          </cell>
          <cell r="Y102">
            <v>40.200000000000003</v>
          </cell>
          <cell r="Z102">
            <v>23.400000000000002</v>
          </cell>
          <cell r="AA102">
            <v>32.705649999999999</v>
          </cell>
          <cell r="AB102">
            <v>1.300000000000523E-3</v>
          </cell>
          <cell r="AC102">
            <v>-0.7</v>
          </cell>
          <cell r="AD102">
            <v>-0.3</v>
          </cell>
          <cell r="AE102" t="str">
            <v>NM</v>
          </cell>
        </row>
        <row r="103">
          <cell r="B103">
            <v>5534</v>
          </cell>
          <cell r="G103" t="str">
            <v/>
          </cell>
          <cell r="H103" t="str">
            <v/>
          </cell>
          <cell r="I103">
            <v>33.092799999999997</v>
          </cell>
          <cell r="J103">
            <v>44816.683796296296</v>
          </cell>
          <cell r="K103">
            <v>46.2</v>
          </cell>
          <cell r="L103">
            <v>18.7</v>
          </cell>
          <cell r="M103">
            <v>46.900000000000006</v>
          </cell>
          <cell r="N103">
            <v>19</v>
          </cell>
          <cell r="O103">
            <v>33.092799999999997</v>
          </cell>
          <cell r="P103">
            <v>44817.412569444445</v>
          </cell>
          <cell r="Q103">
            <v>39.6</v>
          </cell>
          <cell r="R103">
            <v>20.6</v>
          </cell>
          <cell r="S103">
            <v>40.300000000000004</v>
          </cell>
          <cell r="T103">
            <v>20.900000000000002</v>
          </cell>
          <cell r="U103">
            <v>33.092799999999997</v>
          </cell>
          <cell r="V103">
            <v>44817.705439814818</v>
          </cell>
          <cell r="W103">
            <v>39.5</v>
          </cell>
          <cell r="X103">
            <v>23.1</v>
          </cell>
          <cell r="Y103">
            <v>40.200000000000003</v>
          </cell>
          <cell r="Z103">
            <v>23.400000000000002</v>
          </cell>
          <cell r="AA103">
            <v>33.092799999999997</v>
          </cell>
          <cell r="AB103">
            <v>0</v>
          </cell>
          <cell r="AC103">
            <v>-0.7</v>
          </cell>
          <cell r="AD103">
            <v>-0.3</v>
          </cell>
          <cell r="AE103" t="str">
            <v>NM</v>
          </cell>
        </row>
        <row r="104">
          <cell r="B104">
            <v>5535</v>
          </cell>
          <cell r="G104" t="str">
            <v/>
          </cell>
          <cell r="H104" t="str">
            <v/>
          </cell>
          <cell r="I104">
            <v>33.1295</v>
          </cell>
          <cell r="J104">
            <v>44816.684745370374</v>
          </cell>
          <cell r="K104">
            <v>46.2</v>
          </cell>
          <cell r="L104">
            <v>18.7</v>
          </cell>
          <cell r="M104">
            <v>46.900000000000006</v>
          </cell>
          <cell r="N104">
            <v>19</v>
          </cell>
          <cell r="O104">
            <v>33.129399999999997</v>
          </cell>
          <cell r="P104">
            <v>44817.413657407407</v>
          </cell>
          <cell r="Q104">
            <v>39.6</v>
          </cell>
          <cell r="R104">
            <v>20.6</v>
          </cell>
          <cell r="S104">
            <v>40.300000000000004</v>
          </cell>
          <cell r="T104">
            <v>20.900000000000002</v>
          </cell>
          <cell r="U104">
            <v>33.1295</v>
          </cell>
          <cell r="V104">
            <v>44817.706076388888</v>
          </cell>
          <cell r="W104">
            <v>39.5</v>
          </cell>
          <cell r="X104">
            <v>23.1</v>
          </cell>
          <cell r="Y104">
            <v>40.200000000000003</v>
          </cell>
          <cell r="Z104">
            <v>23.400000000000002</v>
          </cell>
          <cell r="AA104">
            <v>33.129449999999999</v>
          </cell>
          <cell r="AB104">
            <v>1.0000000000331966E-4</v>
          </cell>
          <cell r="AC104">
            <v>-0.7</v>
          </cell>
          <cell r="AD104">
            <v>-0.3</v>
          </cell>
          <cell r="AE104" t="str">
            <v>NM</v>
          </cell>
        </row>
        <row r="105">
          <cell r="B105">
            <v>5536</v>
          </cell>
          <cell r="G105" t="str">
            <v/>
          </cell>
          <cell r="H105" t="str">
            <v/>
          </cell>
          <cell r="I105">
            <v>33.5505</v>
          </cell>
          <cell r="J105">
            <v>44816.685208333336</v>
          </cell>
          <cell r="K105">
            <v>46.2</v>
          </cell>
          <cell r="L105">
            <v>18.7</v>
          </cell>
          <cell r="M105">
            <v>46.900000000000006</v>
          </cell>
          <cell r="N105">
            <v>19</v>
          </cell>
          <cell r="O105">
            <v>33.551299999999998</v>
          </cell>
          <cell r="P105">
            <v>44817.414386574077</v>
          </cell>
          <cell r="Q105">
            <v>39.6</v>
          </cell>
          <cell r="R105">
            <v>20.6</v>
          </cell>
          <cell r="S105">
            <v>40.300000000000004</v>
          </cell>
          <cell r="T105">
            <v>20.900000000000002</v>
          </cell>
          <cell r="U105">
            <v>33.5503</v>
          </cell>
          <cell r="V105">
            <v>44817.706805555557</v>
          </cell>
          <cell r="W105">
            <v>39.5</v>
          </cell>
          <cell r="X105">
            <v>23.1</v>
          </cell>
          <cell r="Y105">
            <v>40.200000000000003</v>
          </cell>
          <cell r="Z105">
            <v>23.400000000000002</v>
          </cell>
          <cell r="AA105">
            <v>33.550799999999995</v>
          </cell>
          <cell r="AB105">
            <v>9.9999999999766942E-4</v>
          </cell>
          <cell r="AC105">
            <v>-0.7</v>
          </cell>
          <cell r="AD105">
            <v>-0.3</v>
          </cell>
          <cell r="AE105" t="str">
            <v>NM</v>
          </cell>
        </row>
        <row r="106">
          <cell r="B106">
            <v>5537</v>
          </cell>
          <cell r="G106" t="str">
            <v/>
          </cell>
          <cell r="H106" t="str">
            <v/>
          </cell>
          <cell r="I106">
            <v>34.959299999999999</v>
          </cell>
          <cell r="J106">
            <v>44816.685914351852</v>
          </cell>
          <cell r="K106">
            <v>46.2</v>
          </cell>
          <cell r="L106">
            <v>18.7</v>
          </cell>
          <cell r="M106">
            <v>46.900000000000006</v>
          </cell>
          <cell r="N106">
            <v>19</v>
          </cell>
          <cell r="O106">
            <v>34.959299999999999</v>
          </cell>
          <cell r="P106">
            <v>44817.414965277778</v>
          </cell>
          <cell r="Q106">
            <v>39.6</v>
          </cell>
          <cell r="R106">
            <v>20.6</v>
          </cell>
          <cell r="S106">
            <v>40.300000000000004</v>
          </cell>
          <cell r="T106">
            <v>20.900000000000002</v>
          </cell>
          <cell r="U106">
            <v>34.959299999999999</v>
          </cell>
          <cell r="V106">
            <v>44817.707824074074</v>
          </cell>
          <cell r="W106">
            <v>39.5</v>
          </cell>
          <cell r="X106">
            <v>23.1</v>
          </cell>
          <cell r="Y106">
            <v>40.200000000000003</v>
          </cell>
          <cell r="Z106">
            <v>23.400000000000002</v>
          </cell>
          <cell r="AA106">
            <v>34.959299999999999</v>
          </cell>
          <cell r="AB106">
            <v>0</v>
          </cell>
          <cell r="AC106">
            <v>-0.7</v>
          </cell>
          <cell r="AD106">
            <v>-0.3</v>
          </cell>
          <cell r="AE106" t="str">
            <v>NM</v>
          </cell>
        </row>
        <row r="107">
          <cell r="B107">
            <v>5539</v>
          </cell>
          <cell r="G107" t="str">
            <v/>
          </cell>
          <cell r="H107" t="str">
            <v/>
          </cell>
          <cell r="I107">
            <v>33.251199999999997</v>
          </cell>
          <cell r="J107">
            <v>44816.687002314815</v>
          </cell>
          <cell r="K107">
            <v>46.2</v>
          </cell>
          <cell r="L107">
            <v>18.7</v>
          </cell>
          <cell r="M107">
            <v>46.900000000000006</v>
          </cell>
          <cell r="N107">
            <v>19</v>
          </cell>
          <cell r="O107">
            <v>33.250300000000003</v>
          </cell>
          <cell r="P107">
            <v>44817.416284722225</v>
          </cell>
          <cell r="Q107">
            <v>39.6</v>
          </cell>
          <cell r="R107">
            <v>20.6</v>
          </cell>
          <cell r="S107">
            <v>40.300000000000004</v>
          </cell>
          <cell r="T107">
            <v>20.900000000000002</v>
          </cell>
          <cell r="U107">
            <v>33.250900000000001</v>
          </cell>
          <cell r="V107">
            <v>44817.709120370368</v>
          </cell>
          <cell r="W107">
            <v>39.5</v>
          </cell>
          <cell r="X107">
            <v>23.1</v>
          </cell>
          <cell r="Y107">
            <v>40.200000000000003</v>
          </cell>
          <cell r="Z107">
            <v>23.400000000000002</v>
          </cell>
          <cell r="AA107">
            <v>33.250600000000006</v>
          </cell>
          <cell r="AB107">
            <v>5.9999999999860165E-4</v>
          </cell>
          <cell r="AC107">
            <v>-0.7</v>
          </cell>
          <cell r="AD107">
            <v>-0.3</v>
          </cell>
          <cell r="AE107" t="str">
            <v>NM</v>
          </cell>
        </row>
        <row r="108">
          <cell r="B108">
            <v>5540</v>
          </cell>
          <cell r="G108" t="str">
            <v/>
          </cell>
          <cell r="H108" t="str">
            <v/>
          </cell>
          <cell r="I108">
            <v>38.839399999999998</v>
          </cell>
          <cell r="J108">
            <v>44816.687523148146</v>
          </cell>
          <cell r="K108">
            <v>46.2</v>
          </cell>
          <cell r="L108">
            <v>18.7</v>
          </cell>
          <cell r="M108">
            <v>46.900000000000006</v>
          </cell>
          <cell r="N108">
            <v>19</v>
          </cell>
          <cell r="O108">
            <v>38.838200000000001</v>
          </cell>
          <cell r="P108">
            <v>44817.417013888888</v>
          </cell>
          <cell r="Q108">
            <v>39.6</v>
          </cell>
          <cell r="R108">
            <v>20.6</v>
          </cell>
          <cell r="S108">
            <v>40.300000000000004</v>
          </cell>
          <cell r="T108">
            <v>20.900000000000002</v>
          </cell>
          <cell r="U108">
            <v>38.838700000000003</v>
          </cell>
          <cell r="V108">
            <v>44817.710289351853</v>
          </cell>
          <cell r="W108">
            <v>39.5</v>
          </cell>
          <cell r="X108">
            <v>23.1</v>
          </cell>
          <cell r="Y108">
            <v>40.200000000000003</v>
          </cell>
          <cell r="Z108">
            <v>23.400000000000002</v>
          </cell>
          <cell r="AA108">
            <v>38.838450000000002</v>
          </cell>
          <cell r="AB108">
            <v>5.0000000000238742E-4</v>
          </cell>
          <cell r="AC108">
            <v>-0.7</v>
          </cell>
          <cell r="AD108">
            <v>-0.3</v>
          </cell>
          <cell r="AE108" t="str">
            <v>NM</v>
          </cell>
        </row>
        <row r="109">
          <cell r="B109">
            <v>5541</v>
          </cell>
          <cell r="G109" t="str">
            <v/>
          </cell>
          <cell r="H109" t="str">
            <v/>
          </cell>
          <cell r="I109">
            <v>32.647199999999998</v>
          </cell>
          <cell r="J109">
            <v>44816.688101851854</v>
          </cell>
          <cell r="K109">
            <v>46.2</v>
          </cell>
          <cell r="L109">
            <v>18.7</v>
          </cell>
          <cell r="M109">
            <v>46.900000000000006</v>
          </cell>
          <cell r="N109">
            <v>19</v>
          </cell>
          <cell r="O109">
            <v>32.647100000000002</v>
          </cell>
          <cell r="P109">
            <v>44817.418229166666</v>
          </cell>
          <cell r="Q109">
            <v>39.6</v>
          </cell>
          <cell r="R109">
            <v>20.6</v>
          </cell>
          <cell r="S109">
            <v>40.300000000000004</v>
          </cell>
          <cell r="T109">
            <v>20.900000000000002</v>
          </cell>
          <cell r="U109">
            <v>32.646999999999998</v>
          </cell>
          <cell r="V109">
            <v>44817.710925925923</v>
          </cell>
          <cell r="W109">
            <v>39.5</v>
          </cell>
          <cell r="X109">
            <v>23.1</v>
          </cell>
          <cell r="Y109">
            <v>40.200000000000003</v>
          </cell>
          <cell r="Z109">
            <v>23.400000000000002</v>
          </cell>
          <cell r="AA109">
            <v>32.64705</v>
          </cell>
          <cell r="AB109">
            <v>1.0000000000331966E-4</v>
          </cell>
          <cell r="AC109">
            <v>-0.7</v>
          </cell>
          <cell r="AD109">
            <v>-0.3</v>
          </cell>
          <cell r="AE109" t="str">
            <v>NM</v>
          </cell>
        </row>
        <row r="110">
          <cell r="B110">
            <v>5542</v>
          </cell>
          <cell r="G110" t="str">
            <v/>
          </cell>
          <cell r="H110" t="str">
            <v/>
          </cell>
          <cell r="I110">
            <v>34.617600000000003</v>
          </cell>
          <cell r="J110">
            <v>44816.688715277778</v>
          </cell>
          <cell r="K110">
            <v>46.2</v>
          </cell>
          <cell r="L110">
            <v>18.7</v>
          </cell>
          <cell r="M110">
            <v>46.900000000000006</v>
          </cell>
          <cell r="N110">
            <v>19</v>
          </cell>
          <cell r="O110">
            <v>34.617100000000001</v>
          </cell>
          <cell r="P110">
            <v>44817.419131944444</v>
          </cell>
          <cell r="Q110">
            <v>39.6</v>
          </cell>
          <cell r="R110">
            <v>20.6</v>
          </cell>
          <cell r="S110">
            <v>40.300000000000004</v>
          </cell>
          <cell r="T110">
            <v>20.900000000000002</v>
          </cell>
          <cell r="U110">
            <v>34.617199999999997</v>
          </cell>
          <cell r="V110">
            <v>44817.711400462962</v>
          </cell>
          <cell r="W110">
            <v>39.5</v>
          </cell>
          <cell r="X110">
            <v>23.1</v>
          </cell>
          <cell r="Y110">
            <v>40.200000000000003</v>
          </cell>
          <cell r="Z110">
            <v>23.400000000000002</v>
          </cell>
          <cell r="AA110">
            <v>34.617149999999995</v>
          </cell>
          <cell r="AB110">
            <v>9.9999999996214228E-5</v>
          </cell>
          <cell r="AC110">
            <v>-0.7</v>
          </cell>
          <cell r="AD110">
            <v>-0.3</v>
          </cell>
          <cell r="AE110" t="str">
            <v>NM</v>
          </cell>
        </row>
        <row r="111">
          <cell r="B111">
            <v>5543</v>
          </cell>
          <cell r="G111" t="str">
            <v/>
          </cell>
          <cell r="H111" t="str">
            <v/>
          </cell>
          <cell r="I111">
            <v>35.005299999999998</v>
          </cell>
          <cell r="J111">
            <v>44816.68917824074</v>
          </cell>
          <cell r="K111">
            <v>46.2</v>
          </cell>
          <cell r="L111">
            <v>18.7</v>
          </cell>
          <cell r="M111">
            <v>46.900000000000006</v>
          </cell>
          <cell r="N111">
            <v>19</v>
          </cell>
          <cell r="O111">
            <v>35.004800000000003</v>
          </cell>
          <cell r="P111">
            <v>44817.419594907406</v>
          </cell>
          <cell r="Q111">
            <v>39.6</v>
          </cell>
          <cell r="R111">
            <v>20.6</v>
          </cell>
          <cell r="S111">
            <v>40.300000000000004</v>
          </cell>
          <cell r="T111">
            <v>20.900000000000002</v>
          </cell>
          <cell r="U111">
            <v>35.004800000000003</v>
          </cell>
          <cell r="V111">
            <v>44817.712106481478</v>
          </cell>
          <cell r="W111">
            <v>39.5</v>
          </cell>
          <cell r="X111">
            <v>23.1</v>
          </cell>
          <cell r="Y111">
            <v>40.200000000000003</v>
          </cell>
          <cell r="Z111">
            <v>23.400000000000002</v>
          </cell>
          <cell r="AA111">
            <v>35.004800000000003</v>
          </cell>
          <cell r="AB111">
            <v>0</v>
          </cell>
          <cell r="AC111">
            <v>-0.7</v>
          </cell>
          <cell r="AD111">
            <v>-0.3</v>
          </cell>
          <cell r="AE111" t="str">
            <v>NM</v>
          </cell>
        </row>
        <row r="112">
          <cell r="B112">
            <v>5544</v>
          </cell>
          <cell r="G112" t="str">
            <v/>
          </cell>
          <cell r="H112" t="str">
            <v/>
          </cell>
          <cell r="I112">
            <v>35.108899999999998</v>
          </cell>
          <cell r="J112">
            <v>44816.689745370371</v>
          </cell>
          <cell r="K112">
            <v>46.2</v>
          </cell>
          <cell r="L112">
            <v>18.7</v>
          </cell>
          <cell r="M112">
            <v>46.900000000000006</v>
          </cell>
          <cell r="N112">
            <v>19</v>
          </cell>
          <cell r="O112">
            <v>35.108400000000003</v>
          </cell>
          <cell r="P112">
            <v>44817.420127314814</v>
          </cell>
          <cell r="Q112">
            <v>39.6</v>
          </cell>
          <cell r="R112">
            <v>20.6</v>
          </cell>
          <cell r="S112">
            <v>40.300000000000004</v>
          </cell>
          <cell r="T112">
            <v>20.900000000000002</v>
          </cell>
          <cell r="U112">
            <v>35.109299999999998</v>
          </cell>
          <cell r="V112">
            <v>44817.712824074071</v>
          </cell>
          <cell r="W112">
            <v>39.5</v>
          </cell>
          <cell r="X112">
            <v>23.1</v>
          </cell>
          <cell r="Y112">
            <v>40.200000000000003</v>
          </cell>
          <cell r="Z112">
            <v>23.400000000000002</v>
          </cell>
          <cell r="AA112">
            <v>35.108850000000004</v>
          </cell>
          <cell r="AB112">
            <v>8.9999999999434976E-4</v>
          </cell>
          <cell r="AC112">
            <v>-0.7</v>
          </cell>
          <cell r="AD112">
            <v>-0.3</v>
          </cell>
          <cell r="AE112" t="str">
            <v>NM</v>
          </cell>
        </row>
        <row r="113">
          <cell r="B113">
            <v>5545</v>
          </cell>
          <cell r="G113" t="str">
            <v/>
          </cell>
          <cell r="H113" t="str">
            <v/>
          </cell>
          <cell r="I113">
            <v>33.493499999999997</v>
          </cell>
          <cell r="J113">
            <v>44816.69222222222</v>
          </cell>
          <cell r="K113">
            <v>39.6</v>
          </cell>
          <cell r="L113">
            <v>18.3</v>
          </cell>
          <cell r="M113">
            <v>40.300000000000004</v>
          </cell>
          <cell r="N113">
            <v>18.600000000000001</v>
          </cell>
          <cell r="O113">
            <v>33.493200000000002</v>
          </cell>
          <cell r="P113">
            <v>44817.421006944445</v>
          </cell>
          <cell r="Q113">
            <v>40.6</v>
          </cell>
          <cell r="R113">
            <v>21.2</v>
          </cell>
          <cell r="S113">
            <v>41.300000000000004</v>
          </cell>
          <cell r="T113">
            <v>21.5</v>
          </cell>
          <cell r="U113">
            <v>33.492899999999999</v>
          </cell>
          <cell r="V113">
            <v>44817.714108796295</v>
          </cell>
          <cell r="W113">
            <v>39.200000000000003</v>
          </cell>
          <cell r="X113">
            <v>23.8</v>
          </cell>
          <cell r="Y113">
            <v>39.900000000000006</v>
          </cell>
          <cell r="Z113">
            <v>24.1</v>
          </cell>
          <cell r="AA113">
            <v>33.493049999999997</v>
          </cell>
          <cell r="AB113">
            <v>3.0000000000285354E-4</v>
          </cell>
          <cell r="AC113">
            <v>-0.7</v>
          </cell>
          <cell r="AD113">
            <v>-0.3</v>
          </cell>
          <cell r="AE113" t="str">
            <v>NM</v>
          </cell>
        </row>
        <row r="114">
          <cell r="B114">
            <v>5546</v>
          </cell>
          <cell r="G114" t="str">
            <v/>
          </cell>
          <cell r="H114" t="str">
            <v/>
          </cell>
          <cell r="I114">
            <v>33.739699999999999</v>
          </cell>
          <cell r="J114">
            <v>44816.692858796298</v>
          </cell>
          <cell r="K114">
            <v>39.6</v>
          </cell>
          <cell r="L114">
            <v>18.3</v>
          </cell>
          <cell r="M114">
            <v>40.300000000000004</v>
          </cell>
          <cell r="N114">
            <v>18.600000000000001</v>
          </cell>
          <cell r="O114">
            <v>33.739400000000003</v>
          </cell>
          <cell r="P114">
            <v>44817.421759259261</v>
          </cell>
          <cell r="Q114">
            <v>40.6</v>
          </cell>
          <cell r="R114">
            <v>21.2</v>
          </cell>
          <cell r="S114">
            <v>41.300000000000004</v>
          </cell>
          <cell r="T114">
            <v>21.5</v>
          </cell>
          <cell r="U114">
            <v>33.7395</v>
          </cell>
          <cell r="V114">
            <v>44817.714872685188</v>
          </cell>
          <cell r="W114">
            <v>39.200000000000003</v>
          </cell>
          <cell r="X114">
            <v>23.8</v>
          </cell>
          <cell r="Y114">
            <v>39.900000000000006</v>
          </cell>
          <cell r="Z114">
            <v>24.1</v>
          </cell>
          <cell r="AA114">
            <v>33.739450000000005</v>
          </cell>
          <cell r="AB114">
            <v>9.9999999996214228E-5</v>
          </cell>
          <cell r="AC114">
            <v>-0.7</v>
          </cell>
          <cell r="AD114">
            <v>-0.3</v>
          </cell>
          <cell r="AE114" t="str">
            <v>NM</v>
          </cell>
        </row>
        <row r="115">
          <cell r="B115">
            <v>5547</v>
          </cell>
          <cell r="G115" t="str">
            <v/>
          </cell>
          <cell r="H115" t="str">
            <v/>
          </cell>
          <cell r="I115">
            <v>34.8949</v>
          </cell>
          <cell r="J115">
            <v>44816.69332175926</v>
          </cell>
          <cell r="K115">
            <v>39.6</v>
          </cell>
          <cell r="L115">
            <v>18.3</v>
          </cell>
          <cell r="M115">
            <v>40.300000000000004</v>
          </cell>
          <cell r="N115">
            <v>18.600000000000001</v>
          </cell>
          <cell r="O115">
            <v>34.895499999999998</v>
          </cell>
          <cell r="P115">
            <v>44817.422337962962</v>
          </cell>
          <cell r="Q115">
            <v>40.6</v>
          </cell>
          <cell r="R115">
            <v>21.2</v>
          </cell>
          <cell r="S115">
            <v>41.300000000000004</v>
          </cell>
          <cell r="T115">
            <v>21.5</v>
          </cell>
          <cell r="U115">
            <v>34.8949</v>
          </cell>
          <cell r="V115">
            <v>44817.715486111112</v>
          </cell>
          <cell r="W115">
            <v>39.200000000000003</v>
          </cell>
          <cell r="X115">
            <v>23.8</v>
          </cell>
          <cell r="Y115">
            <v>39.900000000000006</v>
          </cell>
          <cell r="Z115">
            <v>24.1</v>
          </cell>
          <cell r="AA115">
            <v>34.895200000000003</v>
          </cell>
          <cell r="AB115">
            <v>5.9999999999860165E-4</v>
          </cell>
          <cell r="AC115">
            <v>-0.7</v>
          </cell>
          <cell r="AD115">
            <v>-0.3</v>
          </cell>
          <cell r="AE115" t="str">
            <v>NM</v>
          </cell>
        </row>
        <row r="116">
          <cell r="B116">
            <v>5548</v>
          </cell>
          <cell r="G116" t="str">
            <v/>
          </cell>
          <cell r="H116" t="str">
            <v/>
          </cell>
          <cell r="I116">
            <v>35.338900000000002</v>
          </cell>
          <cell r="J116">
            <v>44816.694062499999</v>
          </cell>
          <cell r="K116">
            <v>39.6</v>
          </cell>
          <cell r="L116">
            <v>18.3</v>
          </cell>
          <cell r="M116">
            <v>40.300000000000004</v>
          </cell>
          <cell r="N116">
            <v>18.600000000000001</v>
          </cell>
          <cell r="O116">
            <v>35.3384</v>
          </cell>
          <cell r="P116">
            <v>44817.422939814816</v>
          </cell>
          <cell r="Q116">
            <v>40.6</v>
          </cell>
          <cell r="R116">
            <v>21.2</v>
          </cell>
          <cell r="S116">
            <v>41.300000000000004</v>
          </cell>
          <cell r="T116">
            <v>21.5</v>
          </cell>
          <cell r="U116">
            <v>35.3386</v>
          </cell>
          <cell r="V116">
            <v>44817.716053240743</v>
          </cell>
          <cell r="W116">
            <v>39.200000000000003</v>
          </cell>
          <cell r="X116">
            <v>23.8</v>
          </cell>
          <cell r="Y116">
            <v>39.900000000000006</v>
          </cell>
          <cell r="Z116">
            <v>24.1</v>
          </cell>
          <cell r="AA116">
            <v>35.338499999999996</v>
          </cell>
          <cell r="AB116">
            <v>1.9999999999953388E-4</v>
          </cell>
          <cell r="AC116">
            <v>-0.7</v>
          </cell>
          <cell r="AD116">
            <v>-0.3</v>
          </cell>
          <cell r="AE116" t="str">
            <v>NM</v>
          </cell>
        </row>
        <row r="117">
          <cell r="B117">
            <v>5549</v>
          </cell>
          <cell r="G117" t="str">
            <v/>
          </cell>
          <cell r="H117" t="str">
            <v/>
          </cell>
          <cell r="I117">
            <v>35.233699999999999</v>
          </cell>
          <cell r="J117">
            <v>44816.694826388892</v>
          </cell>
          <cell r="K117">
            <v>39.6</v>
          </cell>
          <cell r="L117">
            <v>18.3</v>
          </cell>
          <cell r="M117">
            <v>40.300000000000004</v>
          </cell>
          <cell r="N117">
            <v>18.600000000000001</v>
          </cell>
          <cell r="O117">
            <v>35.232900000000001</v>
          </cell>
          <cell r="P117">
            <v>44817.423611111109</v>
          </cell>
          <cell r="Q117">
            <v>40.6</v>
          </cell>
          <cell r="R117">
            <v>21.2</v>
          </cell>
          <cell r="S117">
            <v>41.300000000000004</v>
          </cell>
          <cell r="T117">
            <v>21.5</v>
          </cell>
          <cell r="U117">
            <v>35.2333</v>
          </cell>
          <cell r="V117">
            <v>44817.716631944444</v>
          </cell>
          <cell r="W117">
            <v>39.200000000000003</v>
          </cell>
          <cell r="X117">
            <v>23.8</v>
          </cell>
          <cell r="Y117">
            <v>39.900000000000006</v>
          </cell>
          <cell r="Z117">
            <v>24.1</v>
          </cell>
          <cell r="AA117">
            <v>35.2331</v>
          </cell>
          <cell r="AB117">
            <v>3.9999999999906777E-4</v>
          </cell>
          <cell r="AC117">
            <v>-0.7</v>
          </cell>
          <cell r="AD117">
            <v>-0.3</v>
          </cell>
          <cell r="AE117" t="str">
            <v>NM</v>
          </cell>
        </row>
        <row r="118">
          <cell r="B118">
            <v>5550</v>
          </cell>
          <cell r="G118" t="str">
            <v/>
          </cell>
          <cell r="H118" t="str">
            <v/>
          </cell>
          <cell r="I118">
            <v>34.3429</v>
          </cell>
          <cell r="J118">
            <v>44816.70034722222</v>
          </cell>
          <cell r="K118">
            <v>39.6</v>
          </cell>
          <cell r="L118">
            <v>18.3</v>
          </cell>
          <cell r="M118">
            <v>40.300000000000004</v>
          </cell>
          <cell r="N118">
            <v>18.600000000000001</v>
          </cell>
          <cell r="O118">
            <v>34.342599999999997</v>
          </cell>
          <cell r="P118">
            <v>44817.424317129633</v>
          </cell>
          <cell r="Q118">
            <v>40.6</v>
          </cell>
          <cell r="R118">
            <v>21.2</v>
          </cell>
          <cell r="S118">
            <v>41.300000000000004</v>
          </cell>
          <cell r="T118">
            <v>21.5</v>
          </cell>
          <cell r="U118">
            <v>34.342500000000001</v>
          </cell>
          <cell r="V118">
            <v>44817.717511574076</v>
          </cell>
          <cell r="W118">
            <v>39.200000000000003</v>
          </cell>
          <cell r="X118">
            <v>23.8</v>
          </cell>
          <cell r="Y118">
            <v>39.900000000000006</v>
          </cell>
          <cell r="Z118">
            <v>24.1</v>
          </cell>
          <cell r="AA118">
            <v>34.342550000000003</v>
          </cell>
          <cell r="AB118">
            <v>9.9999999996214228E-5</v>
          </cell>
          <cell r="AC118">
            <v>-0.7</v>
          </cell>
          <cell r="AD118">
            <v>-0.3</v>
          </cell>
          <cell r="AE118" t="str">
            <v>NM</v>
          </cell>
        </row>
        <row r="119">
          <cell r="B119">
            <v>5551</v>
          </cell>
          <cell r="G119" t="str">
            <v/>
          </cell>
          <cell r="H119" t="str">
            <v/>
          </cell>
          <cell r="I119">
            <v>32.730200000000004</v>
          </cell>
          <cell r="J119">
            <v>44816.702245370368</v>
          </cell>
          <cell r="K119">
            <v>39.6</v>
          </cell>
          <cell r="L119">
            <v>18.3</v>
          </cell>
          <cell r="M119">
            <v>40.300000000000004</v>
          </cell>
          <cell r="N119">
            <v>18.600000000000001</v>
          </cell>
          <cell r="O119">
            <v>32.730600000000003</v>
          </cell>
          <cell r="P119">
            <v>44817.42559027778</v>
          </cell>
          <cell r="Q119">
            <v>40.6</v>
          </cell>
          <cell r="R119">
            <v>21.2</v>
          </cell>
          <cell r="S119">
            <v>41.300000000000004</v>
          </cell>
          <cell r="T119">
            <v>21.5</v>
          </cell>
          <cell r="U119">
            <v>32.730200000000004</v>
          </cell>
          <cell r="V119">
            <v>44817.718078703707</v>
          </cell>
          <cell r="W119">
            <v>39.200000000000003</v>
          </cell>
          <cell r="X119">
            <v>23.8</v>
          </cell>
          <cell r="Y119">
            <v>39.900000000000006</v>
          </cell>
          <cell r="Z119">
            <v>24.1</v>
          </cell>
          <cell r="AA119">
            <v>32.730400000000003</v>
          </cell>
          <cell r="AB119">
            <v>3.9999999999906777E-4</v>
          </cell>
          <cell r="AC119">
            <v>-0.7</v>
          </cell>
          <cell r="AD119">
            <v>-0.3</v>
          </cell>
          <cell r="AE119" t="str">
            <v>NM</v>
          </cell>
        </row>
        <row r="120">
          <cell r="B120">
            <v>5552</v>
          </cell>
          <cell r="G120" t="str">
            <v/>
          </cell>
          <cell r="H120" t="str">
            <v/>
          </cell>
          <cell r="I120">
            <v>31.924399999999999</v>
          </cell>
          <cell r="J120">
            <v>44816.702939814815</v>
          </cell>
          <cell r="K120">
            <v>39.6</v>
          </cell>
          <cell r="L120">
            <v>18.3</v>
          </cell>
          <cell r="M120">
            <v>40.300000000000004</v>
          </cell>
          <cell r="N120">
            <v>18.600000000000001</v>
          </cell>
          <cell r="O120">
            <v>31.9236</v>
          </cell>
          <cell r="P120">
            <v>44817.426215277781</v>
          </cell>
          <cell r="Q120">
            <v>40.6</v>
          </cell>
          <cell r="R120">
            <v>21.2</v>
          </cell>
          <cell r="S120">
            <v>41.300000000000004</v>
          </cell>
          <cell r="T120">
            <v>21.5</v>
          </cell>
          <cell r="U120">
            <v>31.9238</v>
          </cell>
          <cell r="V120">
            <v>44817.718865740739</v>
          </cell>
          <cell r="W120">
            <v>39.200000000000003</v>
          </cell>
          <cell r="X120">
            <v>23.8</v>
          </cell>
          <cell r="Y120">
            <v>39.900000000000006</v>
          </cell>
          <cell r="Z120">
            <v>24.1</v>
          </cell>
          <cell r="AA120">
            <v>31.9237</v>
          </cell>
          <cell r="AB120">
            <v>1.9999999999953388E-4</v>
          </cell>
          <cell r="AC120">
            <v>-0.7</v>
          </cell>
          <cell r="AD120">
            <v>-0.3</v>
          </cell>
          <cell r="AE120" t="str">
            <v>NM</v>
          </cell>
        </row>
        <row r="121">
          <cell r="B121">
            <v>5553</v>
          </cell>
          <cell r="G121" t="str">
            <v/>
          </cell>
          <cell r="H121" t="str">
            <v/>
          </cell>
          <cell r="I121">
            <v>35.386000000000003</v>
          </cell>
          <cell r="J121">
            <v>44816.703402777777</v>
          </cell>
          <cell r="K121">
            <v>39.6</v>
          </cell>
          <cell r="L121">
            <v>18.3</v>
          </cell>
          <cell r="M121">
            <v>40.300000000000004</v>
          </cell>
          <cell r="N121">
            <v>18.600000000000001</v>
          </cell>
          <cell r="O121">
            <v>35.384999999999998</v>
          </cell>
          <cell r="P121">
            <v>44817.426701388889</v>
          </cell>
          <cell r="Q121">
            <v>40.6</v>
          </cell>
          <cell r="R121">
            <v>21.2</v>
          </cell>
          <cell r="S121">
            <v>41.300000000000004</v>
          </cell>
          <cell r="T121">
            <v>21.5</v>
          </cell>
          <cell r="U121">
            <v>35.3855</v>
          </cell>
          <cell r="V121">
            <v>44817.71947916667</v>
          </cell>
          <cell r="W121">
            <v>39.200000000000003</v>
          </cell>
          <cell r="X121">
            <v>23.8</v>
          </cell>
          <cell r="Y121">
            <v>39.900000000000006</v>
          </cell>
          <cell r="Z121">
            <v>24.1</v>
          </cell>
          <cell r="AA121">
            <v>35.385249999999999</v>
          </cell>
          <cell r="AB121">
            <v>5.0000000000238742E-4</v>
          </cell>
          <cell r="AC121">
            <v>-0.7</v>
          </cell>
          <cell r="AD121">
            <v>-0.3</v>
          </cell>
          <cell r="AE121" t="str">
            <v>NM</v>
          </cell>
        </row>
        <row r="122">
          <cell r="B122">
            <v>5554</v>
          </cell>
          <cell r="G122" t="str">
            <v/>
          </cell>
          <cell r="H122" t="str">
            <v/>
          </cell>
          <cell r="I122">
            <v>35.639499999999998</v>
          </cell>
          <cell r="J122">
            <v>44816.70621527778</v>
          </cell>
          <cell r="K122">
            <v>39.6</v>
          </cell>
          <cell r="L122">
            <v>18.3</v>
          </cell>
          <cell r="M122">
            <v>40.300000000000004</v>
          </cell>
          <cell r="N122">
            <v>18.600000000000001</v>
          </cell>
          <cell r="O122">
            <v>35.639499999999998</v>
          </cell>
          <cell r="P122">
            <v>44817.427233796298</v>
          </cell>
          <cell r="Q122">
            <v>40.6</v>
          </cell>
          <cell r="R122">
            <v>21.2</v>
          </cell>
          <cell r="S122">
            <v>41.300000000000004</v>
          </cell>
          <cell r="T122">
            <v>21.5</v>
          </cell>
          <cell r="U122">
            <v>35.639699999999998</v>
          </cell>
          <cell r="V122">
            <v>44817.720092592594</v>
          </cell>
          <cell r="W122">
            <v>39.200000000000003</v>
          </cell>
          <cell r="X122">
            <v>23.8</v>
          </cell>
          <cell r="Y122">
            <v>39.900000000000006</v>
          </cell>
          <cell r="Z122">
            <v>24.1</v>
          </cell>
          <cell r="AA122">
            <v>35.639600000000002</v>
          </cell>
          <cell r="AB122">
            <v>1.9999999999953388E-4</v>
          </cell>
          <cell r="AC122">
            <v>-0.7</v>
          </cell>
          <cell r="AD122">
            <v>-0.3</v>
          </cell>
          <cell r="AE122" t="str">
            <v>NM</v>
          </cell>
        </row>
        <row r="123">
          <cell r="B123">
            <v>5555</v>
          </cell>
          <cell r="G123" t="str">
            <v/>
          </cell>
          <cell r="H123" t="str">
            <v/>
          </cell>
          <cell r="I123">
            <v>35.365900000000003</v>
          </cell>
          <cell r="J123">
            <v>44816.706724537034</v>
          </cell>
          <cell r="K123">
            <v>39.6</v>
          </cell>
          <cell r="L123">
            <v>18.3</v>
          </cell>
          <cell r="M123">
            <v>40.300000000000004</v>
          </cell>
          <cell r="N123">
            <v>18.600000000000001</v>
          </cell>
          <cell r="O123">
            <v>35.366399999999999</v>
          </cell>
          <cell r="P123">
            <v>44817.427881944444</v>
          </cell>
          <cell r="Q123">
            <v>40.6</v>
          </cell>
          <cell r="R123">
            <v>21.2</v>
          </cell>
          <cell r="S123">
            <v>41.300000000000004</v>
          </cell>
          <cell r="T123">
            <v>21.5</v>
          </cell>
          <cell r="U123">
            <v>35.3658</v>
          </cell>
          <cell r="V123">
            <v>44817.720636574071</v>
          </cell>
          <cell r="W123">
            <v>39.200000000000003</v>
          </cell>
          <cell r="X123">
            <v>23.8</v>
          </cell>
          <cell r="Y123">
            <v>39.900000000000006</v>
          </cell>
          <cell r="Z123">
            <v>24.1</v>
          </cell>
          <cell r="AA123">
            <v>35.366100000000003</v>
          </cell>
          <cell r="AB123">
            <v>5.9999999999860165E-4</v>
          </cell>
          <cell r="AC123">
            <v>-0.7</v>
          </cell>
          <cell r="AD123">
            <v>-0.3</v>
          </cell>
          <cell r="AE123" t="str">
            <v>NM</v>
          </cell>
        </row>
        <row r="124">
          <cell r="B124">
            <v>5556</v>
          </cell>
          <cell r="G124" t="str">
            <v/>
          </cell>
          <cell r="H124" t="str">
            <v/>
          </cell>
          <cell r="I124">
            <v>32.292999999999999</v>
          </cell>
          <cell r="J124">
            <v>44816.707280092596</v>
          </cell>
          <cell r="K124">
            <v>39.6</v>
          </cell>
          <cell r="L124">
            <v>18.3</v>
          </cell>
          <cell r="M124">
            <v>40.300000000000004</v>
          </cell>
          <cell r="N124">
            <v>18.600000000000001</v>
          </cell>
          <cell r="O124">
            <v>32.292700000000004</v>
          </cell>
          <cell r="P124">
            <v>44817.428483796299</v>
          </cell>
          <cell r="Q124">
            <v>40.6</v>
          </cell>
          <cell r="R124">
            <v>21.2</v>
          </cell>
          <cell r="S124">
            <v>41.300000000000004</v>
          </cell>
          <cell r="T124">
            <v>21.5</v>
          </cell>
          <cell r="U124">
            <v>32.293300000000002</v>
          </cell>
          <cell r="V124">
            <v>44817.721250000002</v>
          </cell>
          <cell r="W124">
            <v>39.200000000000003</v>
          </cell>
          <cell r="X124">
            <v>23.8</v>
          </cell>
          <cell r="Y124">
            <v>39.900000000000006</v>
          </cell>
          <cell r="Z124">
            <v>24.1</v>
          </cell>
          <cell r="AA124">
            <v>32.293000000000006</v>
          </cell>
          <cell r="AB124">
            <v>5.9999999999860165E-4</v>
          </cell>
          <cell r="AC124">
            <v>-0.7</v>
          </cell>
          <cell r="AD124">
            <v>-0.3</v>
          </cell>
          <cell r="AE124" t="str">
            <v>NM</v>
          </cell>
        </row>
        <row r="125">
          <cell r="B125">
            <v>5557</v>
          </cell>
          <cell r="G125" t="str">
            <v/>
          </cell>
          <cell r="H125" t="str">
            <v/>
          </cell>
          <cell r="I125">
            <v>32.097700000000003</v>
          </cell>
          <cell r="J125">
            <v>44816.708009259259</v>
          </cell>
          <cell r="K125">
            <v>39.6</v>
          </cell>
          <cell r="L125">
            <v>18.3</v>
          </cell>
          <cell r="M125">
            <v>40.300000000000004</v>
          </cell>
          <cell r="N125">
            <v>18.600000000000001</v>
          </cell>
          <cell r="O125">
            <v>32.0976</v>
          </cell>
          <cell r="P125">
            <v>44817.429236111115</v>
          </cell>
          <cell r="Q125">
            <v>40.6</v>
          </cell>
          <cell r="R125">
            <v>21.2</v>
          </cell>
          <cell r="S125">
            <v>41.300000000000004</v>
          </cell>
          <cell r="T125">
            <v>21.5</v>
          </cell>
          <cell r="U125">
            <v>32.097799999999999</v>
          </cell>
          <cell r="V125">
            <v>44817.721828703703</v>
          </cell>
          <cell r="W125">
            <v>39.200000000000003</v>
          </cell>
          <cell r="X125">
            <v>23.8</v>
          </cell>
          <cell r="Y125">
            <v>39.900000000000006</v>
          </cell>
          <cell r="Z125">
            <v>24.1</v>
          </cell>
          <cell r="AA125">
            <v>32.097700000000003</v>
          </cell>
          <cell r="AB125">
            <v>1.9999999999953388E-4</v>
          </cell>
          <cell r="AC125">
            <v>-0.7</v>
          </cell>
          <cell r="AD125">
            <v>-0.3</v>
          </cell>
          <cell r="AE125" t="str">
            <v>NM</v>
          </cell>
        </row>
        <row r="126">
          <cell r="B126">
            <v>5558</v>
          </cell>
          <cell r="G126" t="str">
            <v/>
          </cell>
          <cell r="H126" t="str">
            <v/>
          </cell>
          <cell r="I126">
            <v>33.961300000000001</v>
          </cell>
          <cell r="J126">
            <v>44816.708726851852</v>
          </cell>
          <cell r="K126">
            <v>39.6</v>
          </cell>
          <cell r="L126">
            <v>18.3</v>
          </cell>
          <cell r="M126">
            <v>40.300000000000004</v>
          </cell>
          <cell r="N126">
            <v>18.600000000000001</v>
          </cell>
          <cell r="O126">
            <v>33.961300000000001</v>
          </cell>
          <cell r="P126">
            <v>44817.429942129631</v>
          </cell>
          <cell r="Q126">
            <v>40.6</v>
          </cell>
          <cell r="R126">
            <v>21.2</v>
          </cell>
          <cell r="S126">
            <v>41.300000000000004</v>
          </cell>
          <cell r="T126">
            <v>21.5</v>
          </cell>
          <cell r="U126">
            <v>33.961100000000002</v>
          </cell>
          <cell r="V126">
            <v>44817.722361111111</v>
          </cell>
          <cell r="W126">
            <v>39.200000000000003</v>
          </cell>
          <cell r="X126">
            <v>23.8</v>
          </cell>
          <cell r="Y126">
            <v>39.900000000000006</v>
          </cell>
          <cell r="Z126">
            <v>24.1</v>
          </cell>
          <cell r="AA126">
            <v>33.961200000000005</v>
          </cell>
          <cell r="AB126">
            <v>1.9999999999953388E-4</v>
          </cell>
          <cell r="AC126">
            <v>-0.7</v>
          </cell>
          <cell r="AD126">
            <v>-0.3</v>
          </cell>
          <cell r="AE126" t="str">
            <v>NM</v>
          </cell>
        </row>
        <row r="127">
          <cell r="B127">
            <v>5559</v>
          </cell>
          <cell r="G127" t="str">
            <v/>
          </cell>
          <cell r="H127" t="str">
            <v/>
          </cell>
          <cell r="I127">
            <v>34.3506</v>
          </cell>
          <cell r="J127">
            <v>44816.709224537037</v>
          </cell>
          <cell r="K127">
            <v>39.6</v>
          </cell>
          <cell r="L127">
            <v>18.3</v>
          </cell>
          <cell r="M127">
            <v>40.300000000000004</v>
          </cell>
          <cell r="N127">
            <v>18.600000000000001</v>
          </cell>
          <cell r="O127">
            <v>34.3506</v>
          </cell>
          <cell r="P127">
            <v>44817.430601851855</v>
          </cell>
          <cell r="Q127">
            <v>40.6</v>
          </cell>
          <cell r="R127">
            <v>21.2</v>
          </cell>
          <cell r="S127">
            <v>41.300000000000004</v>
          </cell>
          <cell r="T127">
            <v>21.5</v>
          </cell>
          <cell r="U127">
            <v>34.3506</v>
          </cell>
          <cell r="V127">
            <v>44817.722951388889</v>
          </cell>
          <cell r="W127">
            <v>39.200000000000003</v>
          </cell>
          <cell r="X127">
            <v>23.8</v>
          </cell>
          <cell r="Y127">
            <v>39.900000000000006</v>
          </cell>
          <cell r="Z127">
            <v>24.1</v>
          </cell>
          <cell r="AA127">
            <v>34.3506</v>
          </cell>
          <cell r="AB127">
            <v>0</v>
          </cell>
          <cell r="AC127">
            <v>-0.7</v>
          </cell>
          <cell r="AD127">
            <v>-0.3</v>
          </cell>
          <cell r="AE127" t="str">
            <v>NM</v>
          </cell>
        </row>
        <row r="128">
          <cell r="B128">
            <v>5560</v>
          </cell>
          <cell r="G128" t="str">
            <v/>
          </cell>
          <cell r="H128" t="str">
            <v/>
          </cell>
          <cell r="I128">
            <v>32.513199999999998</v>
          </cell>
          <cell r="J128">
            <v>44816.709780092591</v>
          </cell>
          <cell r="K128">
            <v>39.6</v>
          </cell>
          <cell r="L128">
            <v>18.3</v>
          </cell>
          <cell r="M128">
            <v>40.300000000000004</v>
          </cell>
          <cell r="N128">
            <v>18.600000000000001</v>
          </cell>
          <cell r="O128">
            <v>32.513300000000001</v>
          </cell>
          <cell r="P128">
            <v>44817.431377314817</v>
          </cell>
          <cell r="Q128">
            <v>40.6</v>
          </cell>
          <cell r="R128">
            <v>21.2</v>
          </cell>
          <cell r="S128">
            <v>41.300000000000004</v>
          </cell>
          <cell r="T128">
            <v>21.5</v>
          </cell>
          <cell r="U128">
            <v>32.513399999999997</v>
          </cell>
          <cell r="V128">
            <v>44817.723645833335</v>
          </cell>
          <cell r="W128">
            <v>39.200000000000003</v>
          </cell>
          <cell r="X128">
            <v>23.8</v>
          </cell>
          <cell r="Y128">
            <v>39.900000000000006</v>
          </cell>
          <cell r="Z128">
            <v>24.1</v>
          </cell>
          <cell r="AA128">
            <v>32.513350000000003</v>
          </cell>
          <cell r="AB128">
            <v>9.9999999996214228E-5</v>
          </cell>
          <cell r="AC128">
            <v>-0.7</v>
          </cell>
          <cell r="AD128">
            <v>-0.3</v>
          </cell>
          <cell r="AE128" t="str">
            <v>NM</v>
          </cell>
        </row>
        <row r="129">
          <cell r="B129">
            <v>5561</v>
          </cell>
          <cell r="G129" t="str">
            <v/>
          </cell>
          <cell r="H129" t="str">
            <v/>
          </cell>
          <cell r="I129">
            <v>33.564399999999999</v>
          </cell>
          <cell r="J129">
            <v>44816.710266203707</v>
          </cell>
          <cell r="K129">
            <v>39.6</v>
          </cell>
          <cell r="L129">
            <v>18.3</v>
          </cell>
          <cell r="M129">
            <v>40.300000000000004</v>
          </cell>
          <cell r="N129">
            <v>18.600000000000001</v>
          </cell>
          <cell r="O129">
            <v>33.564</v>
          </cell>
          <cell r="P129">
            <v>44817.432013888887</v>
          </cell>
          <cell r="Q129">
            <v>40.6</v>
          </cell>
          <cell r="R129">
            <v>21.2</v>
          </cell>
          <cell r="S129">
            <v>41.300000000000004</v>
          </cell>
          <cell r="T129">
            <v>21.5</v>
          </cell>
          <cell r="U129">
            <v>33.5642</v>
          </cell>
          <cell r="V129">
            <v>44817.724328703705</v>
          </cell>
          <cell r="W129">
            <v>39.200000000000003</v>
          </cell>
          <cell r="X129">
            <v>23.8</v>
          </cell>
          <cell r="Y129">
            <v>39.900000000000006</v>
          </cell>
          <cell r="Z129">
            <v>24.1</v>
          </cell>
          <cell r="AA129">
            <v>33.564099999999996</v>
          </cell>
          <cell r="AB129">
            <v>1.9999999999953388E-4</v>
          </cell>
          <cell r="AC129">
            <v>-0.7</v>
          </cell>
          <cell r="AD129">
            <v>-0.3</v>
          </cell>
          <cell r="AE129" t="str">
            <v>NM</v>
          </cell>
        </row>
        <row r="130">
          <cell r="B130">
            <v>5562</v>
          </cell>
          <cell r="G130" t="str">
            <v/>
          </cell>
          <cell r="H130" t="str">
            <v/>
          </cell>
          <cell r="I130">
            <v>35.304000000000002</v>
          </cell>
          <cell r="J130">
            <v>44816.710752314815</v>
          </cell>
          <cell r="K130">
            <v>39.6</v>
          </cell>
          <cell r="L130">
            <v>18.3</v>
          </cell>
          <cell r="M130">
            <v>40.300000000000004</v>
          </cell>
          <cell r="N130">
            <v>18.600000000000001</v>
          </cell>
          <cell r="O130">
            <v>35.304000000000002</v>
          </cell>
          <cell r="P130">
            <v>44817.432870370372</v>
          </cell>
          <cell r="Q130">
            <v>40.6</v>
          </cell>
          <cell r="R130">
            <v>21.2</v>
          </cell>
          <cell r="S130">
            <v>41.300000000000004</v>
          </cell>
          <cell r="T130">
            <v>21.5</v>
          </cell>
          <cell r="U130">
            <v>35.304000000000002</v>
          </cell>
          <cell r="V130">
            <v>44817.725034722222</v>
          </cell>
          <cell r="W130">
            <v>39.200000000000003</v>
          </cell>
          <cell r="X130">
            <v>23.8</v>
          </cell>
          <cell r="Y130">
            <v>39.900000000000006</v>
          </cell>
          <cell r="Z130">
            <v>24.1</v>
          </cell>
          <cell r="AA130">
            <v>35.304000000000002</v>
          </cell>
          <cell r="AB130">
            <v>0</v>
          </cell>
          <cell r="AC130">
            <v>-0.7</v>
          </cell>
          <cell r="AD130">
            <v>-0.3</v>
          </cell>
          <cell r="AE130" t="str">
            <v>NM</v>
          </cell>
        </row>
        <row r="131">
          <cell r="B131">
            <v>5563</v>
          </cell>
          <cell r="G131" t="str">
            <v/>
          </cell>
          <cell r="H131" t="str">
            <v/>
          </cell>
          <cell r="I131">
            <v>34.929000000000002</v>
          </cell>
          <cell r="J131">
            <v>44816.711574074077</v>
          </cell>
          <cell r="K131">
            <v>39.6</v>
          </cell>
          <cell r="L131">
            <v>18.3</v>
          </cell>
          <cell r="M131">
            <v>40.300000000000004</v>
          </cell>
          <cell r="N131">
            <v>18.600000000000001</v>
          </cell>
          <cell r="O131">
            <v>34.929099999999998</v>
          </cell>
          <cell r="P131">
            <v>44817.433472222219</v>
          </cell>
          <cell r="Q131">
            <v>40.6</v>
          </cell>
          <cell r="R131">
            <v>21.2</v>
          </cell>
          <cell r="S131">
            <v>41.300000000000004</v>
          </cell>
          <cell r="T131">
            <v>21.5</v>
          </cell>
          <cell r="U131">
            <v>34.929099999999998</v>
          </cell>
          <cell r="V131">
            <v>44817.725717592592</v>
          </cell>
          <cell r="W131">
            <v>39.200000000000003</v>
          </cell>
          <cell r="X131">
            <v>23.8</v>
          </cell>
          <cell r="Y131">
            <v>39.900000000000006</v>
          </cell>
          <cell r="Z131">
            <v>24.1</v>
          </cell>
          <cell r="AA131">
            <v>34.929099999999998</v>
          </cell>
          <cell r="AB131">
            <v>0</v>
          </cell>
          <cell r="AC131">
            <v>-0.7</v>
          </cell>
          <cell r="AD131">
            <v>-0.3</v>
          </cell>
          <cell r="AE131" t="str">
            <v>NM</v>
          </cell>
        </row>
        <row r="132">
          <cell r="B132">
            <v>5565</v>
          </cell>
          <cell r="G132" t="str">
            <v/>
          </cell>
          <cell r="H132" t="str">
            <v/>
          </cell>
          <cell r="I132">
            <v>32.710799999999999</v>
          </cell>
          <cell r="J132">
            <v>44831.598414351851</v>
          </cell>
          <cell r="K132">
            <v>35.799999999999997</v>
          </cell>
          <cell r="L132">
            <v>20</v>
          </cell>
          <cell r="M132">
            <v>36.5</v>
          </cell>
          <cell r="N132">
            <v>20.3</v>
          </cell>
          <cell r="O132">
            <v>32.710999999999999</v>
          </cell>
          <cell r="P132">
            <v>44833.471458333333</v>
          </cell>
          <cell r="Q132">
            <v>40</v>
          </cell>
          <cell r="R132">
            <v>22.9</v>
          </cell>
          <cell r="S132">
            <v>40.700000000000003</v>
          </cell>
          <cell r="T132">
            <v>23.2</v>
          </cell>
          <cell r="U132">
            <v>32.710599999999999</v>
          </cell>
          <cell r="V132">
            <v>44834.453414351854</v>
          </cell>
          <cell r="W132">
            <v>40.4</v>
          </cell>
          <cell r="X132">
            <v>23.1</v>
          </cell>
          <cell r="Y132">
            <v>41.1</v>
          </cell>
          <cell r="Z132">
            <v>23.400000000000002</v>
          </cell>
          <cell r="AA132">
            <v>32.710799999999999</v>
          </cell>
          <cell r="AB132">
            <v>3.9999999999906777E-4</v>
          </cell>
          <cell r="AC132">
            <v>-0.7</v>
          </cell>
          <cell r="AD132">
            <v>-0.3</v>
          </cell>
          <cell r="AE132" t="str">
            <v>NM</v>
          </cell>
        </row>
        <row r="133">
          <cell r="B133">
            <v>5566</v>
          </cell>
          <cell r="G133" t="str">
            <v/>
          </cell>
          <cell r="H133" t="str">
            <v/>
          </cell>
          <cell r="I133">
            <v>33.277999999999999</v>
          </cell>
          <cell r="J133">
            <v>44831.600416666668</v>
          </cell>
          <cell r="K133">
            <v>35.799999999999997</v>
          </cell>
          <cell r="L133">
            <v>20</v>
          </cell>
          <cell r="M133">
            <v>36.5</v>
          </cell>
          <cell r="N133">
            <v>20.3</v>
          </cell>
          <cell r="O133">
            <v>33.2774</v>
          </cell>
          <cell r="P133">
            <v>44833.474120370367</v>
          </cell>
          <cell r="Q133">
            <v>40</v>
          </cell>
          <cell r="R133">
            <v>22.9</v>
          </cell>
          <cell r="S133">
            <v>40.700000000000003</v>
          </cell>
          <cell r="T133">
            <v>23.2</v>
          </cell>
          <cell r="U133">
            <v>33.277099999999997</v>
          </cell>
          <cell r="V133">
            <v>44834.453969907408</v>
          </cell>
          <cell r="W133">
            <v>40.4</v>
          </cell>
          <cell r="X133">
            <v>23.1</v>
          </cell>
          <cell r="Y133">
            <v>41.1</v>
          </cell>
          <cell r="Z133">
            <v>23.400000000000002</v>
          </cell>
          <cell r="AA133">
            <v>33.277249999999995</v>
          </cell>
          <cell r="AB133">
            <v>3.0000000000285354E-4</v>
          </cell>
          <cell r="AC133">
            <v>-0.7</v>
          </cell>
          <cell r="AD133">
            <v>-0.3</v>
          </cell>
          <cell r="AE133" t="str">
            <v>NM</v>
          </cell>
        </row>
        <row r="134">
          <cell r="B134">
            <v>5567</v>
          </cell>
          <cell r="G134" t="str">
            <v/>
          </cell>
          <cell r="H134" t="str">
            <v/>
          </cell>
          <cell r="I134">
            <v>33.764299999999999</v>
          </cell>
          <cell r="J134">
            <v>44831.6015162037</v>
          </cell>
          <cell r="K134">
            <v>35.799999999999997</v>
          </cell>
          <cell r="L134">
            <v>20</v>
          </cell>
          <cell r="M134">
            <v>36.5</v>
          </cell>
          <cell r="N134">
            <v>20.3</v>
          </cell>
          <cell r="O134">
            <v>33.764099999999999</v>
          </cell>
          <cell r="P134">
            <v>44833.474710648145</v>
          </cell>
          <cell r="Q134">
            <v>40</v>
          </cell>
          <cell r="R134">
            <v>22.9</v>
          </cell>
          <cell r="S134">
            <v>40.700000000000003</v>
          </cell>
          <cell r="T134">
            <v>23.2</v>
          </cell>
          <cell r="U134">
            <v>33.764099999999999</v>
          </cell>
          <cell r="V134">
            <v>44834.454398148147</v>
          </cell>
          <cell r="W134">
            <v>40.4</v>
          </cell>
          <cell r="X134">
            <v>23.1</v>
          </cell>
          <cell r="Y134">
            <v>41.1</v>
          </cell>
          <cell r="Z134">
            <v>23.400000000000002</v>
          </cell>
          <cell r="AA134">
            <v>33.764099999999999</v>
          </cell>
          <cell r="AB134">
            <v>0</v>
          </cell>
          <cell r="AC134">
            <v>-0.7</v>
          </cell>
          <cell r="AD134">
            <v>-0.3</v>
          </cell>
          <cell r="AE134" t="str">
            <v>NM</v>
          </cell>
        </row>
        <row r="135">
          <cell r="B135">
            <v>5568</v>
          </cell>
          <cell r="G135" t="str">
            <v/>
          </cell>
          <cell r="H135" t="str">
            <v/>
          </cell>
          <cell r="I135">
            <v>33.064999999999998</v>
          </cell>
          <cell r="J135">
            <v>44831.602106481485</v>
          </cell>
          <cell r="K135">
            <v>35.799999999999997</v>
          </cell>
          <cell r="L135">
            <v>20</v>
          </cell>
          <cell r="M135">
            <v>36.5</v>
          </cell>
          <cell r="N135">
            <v>20.3</v>
          </cell>
          <cell r="O135">
            <v>33.064799999999998</v>
          </cell>
          <cell r="P135">
            <v>44833.475208333337</v>
          </cell>
          <cell r="Q135">
            <v>40</v>
          </cell>
          <cell r="R135">
            <v>22.9</v>
          </cell>
          <cell r="S135">
            <v>40.700000000000003</v>
          </cell>
          <cell r="T135">
            <v>23.2</v>
          </cell>
          <cell r="U135">
            <v>33.064900000000002</v>
          </cell>
          <cell r="V135">
            <v>44834.455057870371</v>
          </cell>
          <cell r="W135">
            <v>40.4</v>
          </cell>
          <cell r="X135">
            <v>23.1</v>
          </cell>
          <cell r="Y135">
            <v>41.1</v>
          </cell>
          <cell r="Z135">
            <v>23.400000000000002</v>
          </cell>
          <cell r="AA135">
            <v>33.06485</v>
          </cell>
          <cell r="AB135">
            <v>1.0000000000331966E-4</v>
          </cell>
          <cell r="AC135">
            <v>-0.7</v>
          </cell>
          <cell r="AD135">
            <v>-0.3</v>
          </cell>
          <cell r="AE135" t="str">
            <v>NM</v>
          </cell>
        </row>
        <row r="136">
          <cell r="B136">
            <v>5569</v>
          </cell>
          <cell r="G136" t="str">
            <v/>
          </cell>
          <cell r="H136" t="str">
            <v/>
          </cell>
          <cell r="I136">
            <v>33.517899999999997</v>
          </cell>
          <cell r="J136">
            <v>44831.603206018517</v>
          </cell>
          <cell r="K136">
            <v>35.799999999999997</v>
          </cell>
          <cell r="L136">
            <v>20</v>
          </cell>
          <cell r="M136">
            <v>36.5</v>
          </cell>
          <cell r="N136">
            <v>20.3</v>
          </cell>
          <cell r="O136">
            <v>33.517400000000002</v>
          </cell>
          <cell r="P136">
            <v>44833.475717592592</v>
          </cell>
          <cell r="Q136">
            <v>40</v>
          </cell>
          <cell r="R136">
            <v>22.9</v>
          </cell>
          <cell r="S136">
            <v>40.700000000000003</v>
          </cell>
          <cell r="T136">
            <v>23.2</v>
          </cell>
          <cell r="U136">
            <v>33.517499999999998</v>
          </cell>
          <cell r="V136">
            <v>44834.455393518518</v>
          </cell>
          <cell r="W136">
            <v>40.4</v>
          </cell>
          <cell r="X136">
            <v>23.1</v>
          </cell>
          <cell r="Y136">
            <v>41.1</v>
          </cell>
          <cell r="Z136">
            <v>23.400000000000002</v>
          </cell>
          <cell r="AA136">
            <v>33.517449999999997</v>
          </cell>
          <cell r="AB136">
            <v>9.9999999996214228E-5</v>
          </cell>
          <cell r="AC136">
            <v>-0.7</v>
          </cell>
          <cell r="AD136">
            <v>-0.3</v>
          </cell>
          <cell r="AE136" t="str">
            <v>NM</v>
          </cell>
        </row>
        <row r="137">
          <cell r="B137">
            <v>5570</v>
          </cell>
          <cell r="G137" t="str">
            <v/>
          </cell>
          <cell r="H137" t="str">
            <v/>
          </cell>
          <cell r="I137">
            <v>34.025799999999997</v>
          </cell>
          <cell r="J137">
            <v>44831.604131944441</v>
          </cell>
          <cell r="K137">
            <v>35.799999999999997</v>
          </cell>
          <cell r="L137">
            <v>20</v>
          </cell>
          <cell r="M137">
            <v>36.5</v>
          </cell>
          <cell r="N137">
            <v>20.3</v>
          </cell>
          <cell r="O137">
            <v>34.025500000000001</v>
          </cell>
          <cell r="P137">
            <v>44833.476342592592</v>
          </cell>
          <cell r="Q137">
            <v>40</v>
          </cell>
          <cell r="R137">
            <v>22.9</v>
          </cell>
          <cell r="S137">
            <v>40.700000000000003</v>
          </cell>
          <cell r="T137">
            <v>23.2</v>
          </cell>
          <cell r="U137">
            <v>34.025700000000001</v>
          </cell>
          <cell r="V137">
            <v>44834.455740740741</v>
          </cell>
          <cell r="W137">
            <v>40.4</v>
          </cell>
          <cell r="X137">
            <v>23.1</v>
          </cell>
          <cell r="Y137">
            <v>41.1</v>
          </cell>
          <cell r="Z137">
            <v>23.400000000000002</v>
          </cell>
          <cell r="AA137">
            <v>34.025599999999997</v>
          </cell>
          <cell r="AB137">
            <v>1.9999999999953388E-4</v>
          </cell>
          <cell r="AC137">
            <v>-0.7</v>
          </cell>
          <cell r="AD137">
            <v>-0.3</v>
          </cell>
          <cell r="AE137" t="str">
            <v>NM</v>
          </cell>
        </row>
        <row r="138">
          <cell r="B138">
            <v>5571</v>
          </cell>
          <cell r="G138" t="str">
            <v/>
          </cell>
          <cell r="H138" t="str">
            <v/>
          </cell>
          <cell r="I138">
            <v>35.849200000000003</v>
          </cell>
          <cell r="J138">
            <v>44831.604849537034</v>
          </cell>
          <cell r="K138">
            <v>35.799999999999997</v>
          </cell>
          <cell r="L138">
            <v>20</v>
          </cell>
          <cell r="M138">
            <v>36.5</v>
          </cell>
          <cell r="N138">
            <v>20.3</v>
          </cell>
          <cell r="O138">
            <v>35.848799999999997</v>
          </cell>
          <cell r="P138">
            <v>44833.476770833331</v>
          </cell>
          <cell r="Q138">
            <v>40</v>
          </cell>
          <cell r="R138">
            <v>22.9</v>
          </cell>
          <cell r="S138">
            <v>40.700000000000003</v>
          </cell>
          <cell r="T138">
            <v>23.2</v>
          </cell>
          <cell r="U138">
            <v>35.848799999999997</v>
          </cell>
          <cell r="V138">
            <v>44834.456273148149</v>
          </cell>
          <cell r="W138">
            <v>40.4</v>
          </cell>
          <cell r="X138">
            <v>23.1</v>
          </cell>
          <cell r="Y138">
            <v>41.1</v>
          </cell>
          <cell r="Z138">
            <v>23.400000000000002</v>
          </cell>
          <cell r="AA138">
            <v>35.848799999999997</v>
          </cell>
          <cell r="AB138">
            <v>0</v>
          </cell>
          <cell r="AC138">
            <v>-0.7</v>
          </cell>
          <cell r="AD138">
            <v>-0.3</v>
          </cell>
          <cell r="AE138" t="str">
            <v>NM</v>
          </cell>
        </row>
        <row r="139">
          <cell r="B139">
            <v>5572</v>
          </cell>
          <cell r="G139" t="str">
            <v/>
          </cell>
          <cell r="H139" t="str">
            <v/>
          </cell>
          <cell r="I139">
            <v>33.222999999999999</v>
          </cell>
          <cell r="J139">
            <v>44831.605821759258</v>
          </cell>
          <cell r="K139">
            <v>35.799999999999997</v>
          </cell>
          <cell r="L139">
            <v>20</v>
          </cell>
          <cell r="M139">
            <v>36.5</v>
          </cell>
          <cell r="N139">
            <v>20.3</v>
          </cell>
          <cell r="O139">
            <v>33.222900000000003</v>
          </cell>
          <cell r="P139">
            <v>44833.477129629631</v>
          </cell>
          <cell r="Q139">
            <v>40</v>
          </cell>
          <cell r="R139">
            <v>22.9</v>
          </cell>
          <cell r="S139">
            <v>40.700000000000003</v>
          </cell>
          <cell r="T139">
            <v>23.2</v>
          </cell>
          <cell r="U139">
            <v>33.222799999999999</v>
          </cell>
          <cell r="V139">
            <v>44834.456956018519</v>
          </cell>
          <cell r="W139">
            <v>40.4</v>
          </cell>
          <cell r="X139">
            <v>23.1</v>
          </cell>
          <cell r="Y139">
            <v>41.1</v>
          </cell>
          <cell r="Z139">
            <v>23.400000000000002</v>
          </cell>
          <cell r="AA139">
            <v>33.222850000000001</v>
          </cell>
          <cell r="AB139">
            <v>1.0000000000331966E-4</v>
          </cell>
          <cell r="AC139">
            <v>-0.7</v>
          </cell>
          <cell r="AD139">
            <v>-0.3</v>
          </cell>
          <cell r="AE139" t="str">
            <v>NM</v>
          </cell>
        </row>
        <row r="140">
          <cell r="B140">
            <v>5573</v>
          </cell>
          <cell r="G140" t="str">
            <v/>
          </cell>
          <cell r="H140" t="str">
            <v/>
          </cell>
          <cell r="I140">
            <v>33.146000000000001</v>
          </cell>
          <cell r="J140">
            <v>44831.606296296297</v>
          </cell>
          <cell r="K140">
            <v>35.799999999999997</v>
          </cell>
          <cell r="L140">
            <v>20</v>
          </cell>
          <cell r="M140">
            <v>36.5</v>
          </cell>
          <cell r="N140">
            <v>20.3</v>
          </cell>
          <cell r="O140">
            <v>33.145400000000002</v>
          </cell>
          <cell r="P140">
            <v>44833.477476851855</v>
          </cell>
          <cell r="Q140">
            <v>40</v>
          </cell>
          <cell r="R140">
            <v>22.9</v>
          </cell>
          <cell r="S140">
            <v>40.700000000000003</v>
          </cell>
          <cell r="T140">
            <v>23.2</v>
          </cell>
          <cell r="U140">
            <v>33.145299999999999</v>
          </cell>
          <cell r="V140">
            <v>44834.457731481481</v>
          </cell>
          <cell r="W140">
            <v>40.4</v>
          </cell>
          <cell r="X140">
            <v>23.1</v>
          </cell>
          <cell r="Y140">
            <v>41.1</v>
          </cell>
          <cell r="Z140">
            <v>23.400000000000002</v>
          </cell>
          <cell r="AA140">
            <v>33.145350000000001</v>
          </cell>
          <cell r="AB140">
            <v>1.0000000000331966E-4</v>
          </cell>
          <cell r="AC140">
            <v>-0.7</v>
          </cell>
          <cell r="AD140">
            <v>-0.3</v>
          </cell>
          <cell r="AE140" t="str">
            <v>NM</v>
          </cell>
        </row>
        <row r="141">
          <cell r="B141">
            <v>5574</v>
          </cell>
          <cell r="G141" t="str">
            <v/>
          </cell>
          <cell r="H141" t="str">
            <v/>
          </cell>
          <cell r="I141">
            <v>34.244999999999997</v>
          </cell>
          <cell r="J141">
            <v>44831.606979166667</v>
          </cell>
          <cell r="K141">
            <v>35.799999999999997</v>
          </cell>
          <cell r="L141">
            <v>20</v>
          </cell>
          <cell r="M141">
            <v>36.5</v>
          </cell>
          <cell r="N141">
            <v>20.3</v>
          </cell>
          <cell r="O141">
            <v>34.244799999999998</v>
          </cell>
          <cell r="P141">
            <v>44833.477870370371</v>
          </cell>
          <cell r="Q141">
            <v>40</v>
          </cell>
          <cell r="R141">
            <v>22.9</v>
          </cell>
          <cell r="S141">
            <v>40.700000000000003</v>
          </cell>
          <cell r="T141">
            <v>23.2</v>
          </cell>
          <cell r="U141">
            <v>34.244700000000002</v>
          </cell>
          <cell r="V141">
            <v>44834.458425925928</v>
          </cell>
          <cell r="W141">
            <v>40.4</v>
          </cell>
          <cell r="X141">
            <v>23.1</v>
          </cell>
          <cell r="Y141">
            <v>41.1</v>
          </cell>
          <cell r="Z141">
            <v>23.400000000000002</v>
          </cell>
          <cell r="AA141">
            <v>34.244749999999996</v>
          </cell>
          <cell r="AB141">
            <v>9.9999999996214228E-5</v>
          </cell>
          <cell r="AC141">
            <v>-0.7</v>
          </cell>
          <cell r="AD141">
            <v>-0.3</v>
          </cell>
          <cell r="AE141" t="str">
            <v>NM</v>
          </cell>
        </row>
        <row r="142">
          <cell r="B142">
            <v>5575</v>
          </cell>
          <cell r="G142" t="str">
            <v/>
          </cell>
          <cell r="H142" t="str">
            <v/>
          </cell>
          <cell r="I142">
            <v>32.173900000000003</v>
          </cell>
          <cell r="J142">
            <v>44831.607812499999</v>
          </cell>
          <cell r="K142">
            <v>35.799999999999997</v>
          </cell>
          <cell r="L142">
            <v>20</v>
          </cell>
          <cell r="M142">
            <v>36.5</v>
          </cell>
          <cell r="N142">
            <v>20.3</v>
          </cell>
          <cell r="O142">
            <v>32.173900000000003</v>
          </cell>
          <cell r="P142">
            <v>44833.47824074074</v>
          </cell>
          <cell r="Q142">
            <v>40</v>
          </cell>
          <cell r="R142">
            <v>22.9</v>
          </cell>
          <cell r="S142">
            <v>40.700000000000003</v>
          </cell>
          <cell r="T142">
            <v>23.2</v>
          </cell>
          <cell r="U142">
            <v>32.1738</v>
          </cell>
          <cell r="V142">
            <v>44834.459050925929</v>
          </cell>
          <cell r="W142">
            <v>40.4</v>
          </cell>
          <cell r="X142">
            <v>23.1</v>
          </cell>
          <cell r="Y142">
            <v>41.1</v>
          </cell>
          <cell r="Z142">
            <v>23.400000000000002</v>
          </cell>
          <cell r="AA142">
            <v>32.173850000000002</v>
          </cell>
          <cell r="AB142">
            <v>1.0000000000331966E-4</v>
          </cell>
          <cell r="AC142">
            <v>-0.7</v>
          </cell>
          <cell r="AD142">
            <v>-0.3</v>
          </cell>
          <cell r="AE142" t="str">
            <v>NM</v>
          </cell>
        </row>
        <row r="143">
          <cell r="B143">
            <v>5576</v>
          </cell>
          <cell r="G143" t="str">
            <v/>
          </cell>
          <cell r="H143" t="str">
            <v/>
          </cell>
          <cell r="I143">
            <v>32.609400000000001</v>
          </cell>
          <cell r="J143">
            <v>44831.608368055553</v>
          </cell>
          <cell r="K143">
            <v>35.799999999999997</v>
          </cell>
          <cell r="L143">
            <v>20</v>
          </cell>
          <cell r="M143">
            <v>36.5</v>
          </cell>
          <cell r="N143">
            <v>20.3</v>
          </cell>
          <cell r="O143">
            <v>32.609299999999998</v>
          </cell>
          <cell r="P143">
            <v>44833.478680555556</v>
          </cell>
          <cell r="Q143">
            <v>40</v>
          </cell>
          <cell r="R143">
            <v>22.9</v>
          </cell>
          <cell r="S143">
            <v>40.700000000000003</v>
          </cell>
          <cell r="T143">
            <v>23.2</v>
          </cell>
          <cell r="U143">
            <v>32.609299999999998</v>
          </cell>
          <cell r="V143">
            <v>44834.459872685184</v>
          </cell>
          <cell r="W143">
            <v>40.4</v>
          </cell>
          <cell r="X143">
            <v>23.1</v>
          </cell>
          <cell r="Y143">
            <v>41.1</v>
          </cell>
          <cell r="Z143">
            <v>23.400000000000002</v>
          </cell>
          <cell r="AA143">
            <v>32.609299999999998</v>
          </cell>
          <cell r="AB143">
            <v>0</v>
          </cell>
          <cell r="AC143">
            <v>-0.7</v>
          </cell>
          <cell r="AD143">
            <v>-0.3</v>
          </cell>
          <cell r="AE143" t="str">
            <v>NM</v>
          </cell>
        </row>
        <row r="144">
          <cell r="B144">
            <v>5577</v>
          </cell>
          <cell r="G144" t="str">
            <v/>
          </cell>
          <cell r="H144" t="str">
            <v/>
          </cell>
          <cell r="I144">
            <v>33.869500000000002</v>
          </cell>
          <cell r="J144">
            <v>44831.608738425923</v>
          </cell>
          <cell r="K144">
            <v>35.799999999999997</v>
          </cell>
          <cell r="L144">
            <v>20</v>
          </cell>
          <cell r="M144">
            <v>36.5</v>
          </cell>
          <cell r="N144">
            <v>20.3</v>
          </cell>
          <cell r="O144">
            <v>33.868600000000001</v>
          </cell>
          <cell r="P144">
            <v>44833.479155092595</v>
          </cell>
          <cell r="Q144">
            <v>40</v>
          </cell>
          <cell r="R144">
            <v>22.9</v>
          </cell>
          <cell r="S144">
            <v>40.700000000000003</v>
          </cell>
          <cell r="T144">
            <v>23.2</v>
          </cell>
          <cell r="U144">
            <v>33.868499999999997</v>
          </cell>
          <cell r="V144">
            <v>44834.460509259261</v>
          </cell>
          <cell r="W144">
            <v>40.4</v>
          </cell>
          <cell r="X144">
            <v>23.1</v>
          </cell>
          <cell r="Y144">
            <v>41.1</v>
          </cell>
          <cell r="Z144">
            <v>23.400000000000002</v>
          </cell>
          <cell r="AA144">
            <v>33.868549999999999</v>
          </cell>
          <cell r="AB144">
            <v>1.0000000000331966E-4</v>
          </cell>
          <cell r="AC144">
            <v>-0.7</v>
          </cell>
          <cell r="AD144">
            <v>-0.3</v>
          </cell>
          <cell r="AE144" t="str">
            <v>NM</v>
          </cell>
        </row>
        <row r="145">
          <cell r="B145">
            <v>5578</v>
          </cell>
          <cell r="G145" t="str">
            <v/>
          </cell>
          <cell r="H145" t="str">
            <v/>
          </cell>
          <cell r="I145">
            <v>32.447400000000002</v>
          </cell>
          <cell r="J145">
            <v>44831.609212962961</v>
          </cell>
          <cell r="K145">
            <v>35.799999999999997</v>
          </cell>
          <cell r="L145">
            <v>20</v>
          </cell>
          <cell r="M145">
            <v>36.5</v>
          </cell>
          <cell r="N145">
            <v>20.3</v>
          </cell>
          <cell r="O145">
            <v>32.446800000000003</v>
          </cell>
          <cell r="P145">
            <v>44833.479583333334</v>
          </cell>
          <cell r="Q145">
            <v>40</v>
          </cell>
          <cell r="R145">
            <v>22.9</v>
          </cell>
          <cell r="S145">
            <v>40.700000000000003</v>
          </cell>
          <cell r="T145">
            <v>23.2</v>
          </cell>
          <cell r="U145">
            <v>32.446899999999999</v>
          </cell>
          <cell r="V145">
            <v>44834.461157407408</v>
          </cell>
          <cell r="W145">
            <v>40.4</v>
          </cell>
          <cell r="X145">
            <v>23.1</v>
          </cell>
          <cell r="Y145">
            <v>41.1</v>
          </cell>
          <cell r="Z145">
            <v>23.400000000000002</v>
          </cell>
          <cell r="AA145">
            <v>32.446849999999998</v>
          </cell>
          <cell r="AB145">
            <v>9.9999999996214228E-5</v>
          </cell>
          <cell r="AC145">
            <v>-0.7</v>
          </cell>
          <cell r="AD145">
            <v>-0.3</v>
          </cell>
          <cell r="AE145" t="str">
            <v>NM</v>
          </cell>
        </row>
        <row r="146">
          <cell r="B146">
            <v>5579</v>
          </cell>
          <cell r="G146" t="str">
            <v/>
          </cell>
          <cell r="H146" t="str">
            <v/>
          </cell>
          <cell r="I146">
            <v>32.384399999999999</v>
          </cell>
          <cell r="J146">
            <v>44831.609814814816</v>
          </cell>
          <cell r="K146">
            <v>35.799999999999997</v>
          </cell>
          <cell r="L146">
            <v>20</v>
          </cell>
          <cell r="M146">
            <v>36.5</v>
          </cell>
          <cell r="N146">
            <v>20.3</v>
          </cell>
          <cell r="O146">
            <v>32.383899999999997</v>
          </cell>
          <cell r="P146">
            <v>44833.479953703703</v>
          </cell>
          <cell r="Q146">
            <v>40</v>
          </cell>
          <cell r="R146">
            <v>22.9</v>
          </cell>
          <cell r="S146">
            <v>40.700000000000003</v>
          </cell>
          <cell r="T146">
            <v>23.2</v>
          </cell>
          <cell r="U146">
            <v>32.383899999999997</v>
          </cell>
          <cell r="V146">
            <v>44834.461863425924</v>
          </cell>
          <cell r="W146">
            <v>40.4</v>
          </cell>
          <cell r="X146">
            <v>23.1</v>
          </cell>
          <cell r="Y146">
            <v>41.1</v>
          </cell>
          <cell r="Z146">
            <v>23.400000000000002</v>
          </cell>
          <cell r="AA146">
            <v>32.383899999999997</v>
          </cell>
          <cell r="AB146">
            <v>0</v>
          </cell>
          <cell r="AC146">
            <v>-0.7</v>
          </cell>
          <cell r="AD146">
            <v>-0.3</v>
          </cell>
          <cell r="AE146" t="str">
            <v>NM</v>
          </cell>
        </row>
        <row r="147">
          <cell r="B147">
            <v>5580</v>
          </cell>
          <cell r="G147" t="str">
            <v/>
          </cell>
          <cell r="H147" t="str">
            <v/>
          </cell>
          <cell r="I147">
            <v>34.1051</v>
          </cell>
          <cell r="J147">
            <v>44831.610833333332</v>
          </cell>
          <cell r="K147">
            <v>35.799999999999997</v>
          </cell>
          <cell r="L147">
            <v>20</v>
          </cell>
          <cell r="M147">
            <v>36.5</v>
          </cell>
          <cell r="N147">
            <v>20.3</v>
          </cell>
          <cell r="O147">
            <v>34.105200000000004</v>
          </cell>
          <cell r="P147">
            <v>44833.480381944442</v>
          </cell>
          <cell r="Q147">
            <v>40</v>
          </cell>
          <cell r="R147">
            <v>22.9</v>
          </cell>
          <cell r="S147">
            <v>40.700000000000003</v>
          </cell>
          <cell r="T147">
            <v>23.2</v>
          </cell>
          <cell r="U147">
            <v>34.1051</v>
          </cell>
          <cell r="V147">
            <v>44834.462546296294</v>
          </cell>
          <cell r="W147">
            <v>40.4</v>
          </cell>
          <cell r="X147">
            <v>23.1</v>
          </cell>
          <cell r="Y147">
            <v>41.1</v>
          </cell>
          <cell r="Z147">
            <v>23.400000000000002</v>
          </cell>
          <cell r="AA147">
            <v>34.105150000000002</v>
          </cell>
          <cell r="AB147">
            <v>1.0000000000331966E-4</v>
          </cell>
          <cell r="AC147">
            <v>-0.7</v>
          </cell>
          <cell r="AD147">
            <v>-0.3</v>
          </cell>
          <cell r="AE147" t="str">
            <v>NM</v>
          </cell>
        </row>
        <row r="148">
          <cell r="B148">
            <v>5581</v>
          </cell>
          <cell r="G148" t="str">
            <v/>
          </cell>
          <cell r="H148" t="str">
            <v/>
          </cell>
          <cell r="I148">
            <v>31.6919</v>
          </cell>
          <cell r="J148">
            <v>44831.611296296294</v>
          </cell>
          <cell r="K148">
            <v>35.799999999999997</v>
          </cell>
          <cell r="L148">
            <v>20</v>
          </cell>
          <cell r="M148">
            <v>36.5</v>
          </cell>
          <cell r="N148">
            <v>20.3</v>
          </cell>
          <cell r="O148">
            <v>31.691700000000001</v>
          </cell>
          <cell r="P148">
            <v>44833.480798611112</v>
          </cell>
          <cell r="Q148">
            <v>40</v>
          </cell>
          <cell r="R148">
            <v>22.9</v>
          </cell>
          <cell r="S148">
            <v>40.700000000000003</v>
          </cell>
          <cell r="T148">
            <v>23.2</v>
          </cell>
          <cell r="U148">
            <v>31.691500000000001</v>
          </cell>
          <cell r="V148">
            <v>44834.463379629633</v>
          </cell>
          <cell r="W148">
            <v>40.4</v>
          </cell>
          <cell r="X148">
            <v>23.1</v>
          </cell>
          <cell r="Y148">
            <v>41.1</v>
          </cell>
          <cell r="Z148">
            <v>23.400000000000002</v>
          </cell>
          <cell r="AA148">
            <v>31.691600000000001</v>
          </cell>
          <cell r="AB148">
            <v>1.9999999999953388E-4</v>
          </cell>
          <cell r="AC148">
            <v>-0.7</v>
          </cell>
          <cell r="AD148">
            <v>-0.3</v>
          </cell>
          <cell r="AE148" t="str">
            <v>NM</v>
          </cell>
        </row>
        <row r="149">
          <cell r="B149">
            <v>5582</v>
          </cell>
          <cell r="G149" t="str">
            <v/>
          </cell>
          <cell r="H149" t="str">
            <v/>
          </cell>
          <cell r="I149">
            <v>30.216100000000001</v>
          </cell>
          <cell r="J149">
            <v>44831.611863425926</v>
          </cell>
          <cell r="K149">
            <v>35.799999999999997</v>
          </cell>
          <cell r="L149">
            <v>20</v>
          </cell>
          <cell r="M149">
            <v>36.5</v>
          </cell>
          <cell r="N149">
            <v>20.3</v>
          </cell>
          <cell r="O149">
            <v>30.216000000000001</v>
          </cell>
          <cell r="P149">
            <v>44833.481319444443</v>
          </cell>
          <cell r="Q149">
            <v>40</v>
          </cell>
          <cell r="R149">
            <v>22.9</v>
          </cell>
          <cell r="S149">
            <v>40.700000000000003</v>
          </cell>
          <cell r="T149">
            <v>23.2</v>
          </cell>
          <cell r="U149">
            <v>30.215900000000001</v>
          </cell>
          <cell r="V149">
            <v>44834.464155092595</v>
          </cell>
          <cell r="W149">
            <v>40.4</v>
          </cell>
          <cell r="X149">
            <v>23.1</v>
          </cell>
          <cell r="Y149">
            <v>41.1</v>
          </cell>
          <cell r="Z149">
            <v>23.400000000000002</v>
          </cell>
          <cell r="AA149">
            <v>30.215949999999999</v>
          </cell>
          <cell r="AB149">
            <v>9.9999999999766942E-5</v>
          </cell>
          <cell r="AC149">
            <v>-0.7</v>
          </cell>
          <cell r="AD149">
            <v>-0.3</v>
          </cell>
          <cell r="AE149" t="str">
            <v>NM</v>
          </cell>
        </row>
        <row r="150">
          <cell r="B150">
            <v>5583</v>
          </cell>
          <cell r="G150" t="str">
            <v/>
          </cell>
          <cell r="H150" t="str">
            <v/>
          </cell>
          <cell r="I150">
            <v>33.403399999999998</v>
          </cell>
          <cell r="J150">
            <v>44831.613738425927</v>
          </cell>
          <cell r="K150">
            <v>40.9</v>
          </cell>
          <cell r="L150">
            <v>20.3</v>
          </cell>
          <cell r="M150">
            <v>41.6</v>
          </cell>
          <cell r="N150">
            <v>20.6</v>
          </cell>
          <cell r="O150">
            <v>33.403500000000001</v>
          </cell>
          <cell r="P150">
            <v>44833.482430555552</v>
          </cell>
          <cell r="Q150">
            <v>39.5</v>
          </cell>
          <cell r="R150">
            <v>23.1</v>
          </cell>
          <cell r="S150">
            <v>40.200000000000003</v>
          </cell>
          <cell r="T150">
            <v>23.400000000000002</v>
          </cell>
          <cell r="U150">
            <v>33.403300000000002</v>
          </cell>
          <cell r="V150">
            <v>44834.46533564815</v>
          </cell>
          <cell r="W150">
            <v>39.4</v>
          </cell>
          <cell r="X150">
            <v>23.1</v>
          </cell>
          <cell r="Y150">
            <v>40.1</v>
          </cell>
          <cell r="Z150">
            <v>23.400000000000002</v>
          </cell>
          <cell r="AA150">
            <v>33.403400000000005</v>
          </cell>
          <cell r="AB150">
            <v>1.9999999999953388E-4</v>
          </cell>
          <cell r="AC150">
            <v>-0.7</v>
          </cell>
          <cell r="AD150">
            <v>-0.3</v>
          </cell>
          <cell r="AE150" t="str">
            <v>NM</v>
          </cell>
        </row>
        <row r="151">
          <cell r="B151">
            <v>5584</v>
          </cell>
          <cell r="G151" t="str">
            <v/>
          </cell>
          <cell r="H151" t="str">
            <v/>
          </cell>
          <cell r="I151">
            <v>34.151000000000003</v>
          </cell>
          <cell r="J151">
            <v>44831.617002314815</v>
          </cell>
          <cell r="K151">
            <v>40.9</v>
          </cell>
          <cell r="L151">
            <v>20.3</v>
          </cell>
          <cell r="M151">
            <v>41.6</v>
          </cell>
          <cell r="N151">
            <v>20.6</v>
          </cell>
          <cell r="O151">
            <v>34.1511</v>
          </cell>
          <cell r="P151">
            <v>44833.482928240737</v>
          </cell>
          <cell r="Q151">
            <v>39.5</v>
          </cell>
          <cell r="R151">
            <v>23.1</v>
          </cell>
          <cell r="S151">
            <v>40.200000000000003</v>
          </cell>
          <cell r="T151">
            <v>23.400000000000002</v>
          </cell>
          <cell r="U151">
            <v>34.150700000000001</v>
          </cell>
          <cell r="V151">
            <v>44834.465983796297</v>
          </cell>
          <cell r="W151">
            <v>39.4</v>
          </cell>
          <cell r="X151">
            <v>23.1</v>
          </cell>
          <cell r="Y151">
            <v>40.1</v>
          </cell>
          <cell r="Z151">
            <v>23.400000000000002</v>
          </cell>
          <cell r="AA151">
            <v>34.1509</v>
          </cell>
          <cell r="AB151">
            <v>3.9999999999906777E-4</v>
          </cell>
          <cell r="AC151">
            <v>-0.7</v>
          </cell>
          <cell r="AD151">
            <v>-0.3</v>
          </cell>
          <cell r="AE151" t="str">
            <v>NM</v>
          </cell>
        </row>
        <row r="152">
          <cell r="B152">
            <v>5585</v>
          </cell>
          <cell r="G152" t="str">
            <v/>
          </cell>
          <cell r="H152" t="str">
            <v/>
          </cell>
          <cell r="I152">
            <v>36.191699999999997</v>
          </cell>
          <cell r="J152">
            <v>44831.617430555554</v>
          </cell>
          <cell r="K152">
            <v>40.9</v>
          </cell>
          <cell r="L152">
            <v>20.3</v>
          </cell>
          <cell r="M152">
            <v>41.6</v>
          </cell>
          <cell r="N152">
            <v>20.6</v>
          </cell>
          <cell r="O152">
            <v>36.191299999999998</v>
          </cell>
          <cell r="P152">
            <v>44833.483310185184</v>
          </cell>
          <cell r="Q152">
            <v>39.5</v>
          </cell>
          <cell r="R152">
            <v>23.1</v>
          </cell>
          <cell r="S152">
            <v>40.200000000000003</v>
          </cell>
          <cell r="T152">
            <v>23.400000000000002</v>
          </cell>
          <cell r="U152">
            <v>36.191200000000002</v>
          </cell>
          <cell r="V152">
            <v>44834.466770833336</v>
          </cell>
          <cell r="W152">
            <v>39.4</v>
          </cell>
          <cell r="X152">
            <v>23.1</v>
          </cell>
          <cell r="Y152">
            <v>40.1</v>
          </cell>
          <cell r="Z152">
            <v>23.400000000000002</v>
          </cell>
          <cell r="AA152">
            <v>36.191249999999997</v>
          </cell>
          <cell r="AB152">
            <v>9.9999999996214228E-5</v>
          </cell>
          <cell r="AC152">
            <v>-0.7</v>
          </cell>
          <cell r="AD152">
            <v>-0.3</v>
          </cell>
          <cell r="AE152" t="str">
            <v>NM</v>
          </cell>
        </row>
        <row r="153">
          <cell r="B153">
            <v>5586</v>
          </cell>
          <cell r="G153" t="str">
            <v/>
          </cell>
          <cell r="H153" t="str">
            <v/>
          </cell>
          <cell r="I153">
            <v>32.593499999999999</v>
          </cell>
          <cell r="J153">
            <v>44831.618020833332</v>
          </cell>
          <cell r="K153">
            <v>40.9</v>
          </cell>
          <cell r="L153">
            <v>20.3</v>
          </cell>
          <cell r="M153">
            <v>41.6</v>
          </cell>
          <cell r="N153">
            <v>20.6</v>
          </cell>
          <cell r="O153">
            <v>32.593400000000003</v>
          </cell>
          <cell r="P153">
            <v>44833.48364583333</v>
          </cell>
          <cell r="Q153">
            <v>39.5</v>
          </cell>
          <cell r="R153">
            <v>23.1</v>
          </cell>
          <cell r="S153">
            <v>40.200000000000003</v>
          </cell>
          <cell r="T153">
            <v>23.400000000000002</v>
          </cell>
          <cell r="U153">
            <v>32.593400000000003</v>
          </cell>
          <cell r="V153">
            <v>44834.467395833337</v>
          </cell>
          <cell r="W153">
            <v>39.4</v>
          </cell>
          <cell r="X153">
            <v>23.1</v>
          </cell>
          <cell r="Y153">
            <v>40.1</v>
          </cell>
          <cell r="Z153">
            <v>23.400000000000002</v>
          </cell>
          <cell r="AA153">
            <v>32.593400000000003</v>
          </cell>
          <cell r="AB153">
            <v>0</v>
          </cell>
          <cell r="AC153">
            <v>-0.7</v>
          </cell>
          <cell r="AD153">
            <v>-0.3</v>
          </cell>
          <cell r="AE153" t="str">
            <v>NM</v>
          </cell>
        </row>
        <row r="154">
          <cell r="B154">
            <v>5587</v>
          </cell>
          <cell r="G154" t="str">
            <v/>
          </cell>
          <cell r="H154" t="str">
            <v/>
          </cell>
          <cell r="I154">
            <v>33.887300000000003</v>
          </cell>
          <cell r="J154">
            <v>44831.618425925924</v>
          </cell>
          <cell r="K154">
            <v>40.9</v>
          </cell>
          <cell r="L154">
            <v>20.3</v>
          </cell>
          <cell r="M154">
            <v>41.6</v>
          </cell>
          <cell r="N154">
            <v>20.6</v>
          </cell>
          <cell r="O154">
            <v>33.886200000000002</v>
          </cell>
          <cell r="P154">
            <v>44833.484085648146</v>
          </cell>
          <cell r="Q154">
            <v>39.5</v>
          </cell>
          <cell r="R154">
            <v>23.1</v>
          </cell>
          <cell r="S154">
            <v>40.200000000000003</v>
          </cell>
          <cell r="T154">
            <v>23.400000000000002</v>
          </cell>
          <cell r="U154">
            <v>33.886200000000002</v>
          </cell>
          <cell r="V154">
            <v>44834.467847222222</v>
          </cell>
          <cell r="W154">
            <v>39.4</v>
          </cell>
          <cell r="X154">
            <v>23.1</v>
          </cell>
          <cell r="Y154">
            <v>40.1</v>
          </cell>
          <cell r="Z154">
            <v>23.400000000000002</v>
          </cell>
          <cell r="AA154">
            <v>33.886200000000002</v>
          </cell>
          <cell r="AB154">
            <v>0</v>
          </cell>
          <cell r="AC154">
            <v>-0.7</v>
          </cell>
          <cell r="AD154">
            <v>-0.3</v>
          </cell>
          <cell r="AE154" t="str">
            <v>NM</v>
          </cell>
        </row>
        <row r="155">
          <cell r="B155">
            <v>5588</v>
          </cell>
          <cell r="G155" t="str">
            <v/>
          </cell>
          <cell r="H155" t="str">
            <v/>
          </cell>
          <cell r="I155">
            <v>35.514800000000001</v>
          </cell>
          <cell r="J155">
            <v>44831.618923611109</v>
          </cell>
          <cell r="K155">
            <v>40.9</v>
          </cell>
          <cell r="L155">
            <v>20.3</v>
          </cell>
          <cell r="M155">
            <v>41.6</v>
          </cell>
          <cell r="N155">
            <v>20.6</v>
          </cell>
          <cell r="O155">
            <v>35.514299999999999</v>
          </cell>
          <cell r="P155">
            <v>44833.484594907408</v>
          </cell>
          <cell r="Q155">
            <v>39.5</v>
          </cell>
          <cell r="R155">
            <v>23.1</v>
          </cell>
          <cell r="S155">
            <v>40.200000000000003</v>
          </cell>
          <cell r="T155">
            <v>23.400000000000002</v>
          </cell>
          <cell r="U155">
            <v>35.514400000000002</v>
          </cell>
          <cell r="V155">
            <v>44834.468391203707</v>
          </cell>
          <cell r="W155">
            <v>39.4</v>
          </cell>
          <cell r="X155">
            <v>23.1</v>
          </cell>
          <cell r="Y155">
            <v>40.1</v>
          </cell>
          <cell r="Z155">
            <v>23.400000000000002</v>
          </cell>
          <cell r="AA155">
            <v>35.51435</v>
          </cell>
          <cell r="AB155">
            <v>1.0000000000331966E-4</v>
          </cell>
          <cell r="AC155">
            <v>-0.7</v>
          </cell>
          <cell r="AD155">
            <v>-0.3</v>
          </cell>
          <cell r="AE155" t="str">
            <v>NM</v>
          </cell>
        </row>
        <row r="156">
          <cell r="B156">
            <v>5589</v>
          </cell>
          <cell r="G156" t="str">
            <v/>
          </cell>
          <cell r="H156" t="str">
            <v/>
          </cell>
          <cell r="I156">
            <v>35.718499999999999</v>
          </cell>
          <cell r="J156">
            <v>44831.619409722225</v>
          </cell>
          <cell r="K156">
            <v>40.9</v>
          </cell>
          <cell r="L156">
            <v>20.3</v>
          </cell>
          <cell r="M156">
            <v>41.6</v>
          </cell>
          <cell r="N156">
            <v>20.6</v>
          </cell>
          <cell r="O156">
            <v>35.718400000000003</v>
          </cell>
          <cell r="P156">
            <v>44833.484965277778</v>
          </cell>
          <cell r="Q156">
            <v>39.5</v>
          </cell>
          <cell r="R156">
            <v>23.1</v>
          </cell>
          <cell r="S156">
            <v>40.200000000000003</v>
          </cell>
          <cell r="T156">
            <v>23.400000000000002</v>
          </cell>
          <cell r="U156">
            <v>35.718299999999999</v>
          </cell>
          <cell r="V156">
            <v>44834.469004629631</v>
          </cell>
          <cell r="W156">
            <v>39.4</v>
          </cell>
          <cell r="X156">
            <v>23.1</v>
          </cell>
          <cell r="Y156">
            <v>40.1</v>
          </cell>
          <cell r="Z156">
            <v>23.400000000000002</v>
          </cell>
          <cell r="AA156">
            <v>35.718350000000001</v>
          </cell>
          <cell r="AB156">
            <v>1.0000000000331966E-4</v>
          </cell>
          <cell r="AC156">
            <v>-0.7</v>
          </cell>
          <cell r="AD156">
            <v>-0.3</v>
          </cell>
          <cell r="AE156" t="str">
            <v>NM</v>
          </cell>
        </row>
        <row r="157">
          <cell r="B157">
            <v>5590</v>
          </cell>
          <cell r="G157" t="str">
            <v/>
          </cell>
          <cell r="H157" t="str">
            <v/>
          </cell>
          <cell r="I157">
            <v>35.021099999999997</v>
          </cell>
          <cell r="J157">
            <v>44831.619837962964</v>
          </cell>
          <cell r="K157">
            <v>40.9</v>
          </cell>
          <cell r="L157">
            <v>20.3</v>
          </cell>
          <cell r="M157">
            <v>41.6</v>
          </cell>
          <cell r="N157">
            <v>20.6</v>
          </cell>
          <cell r="O157">
            <v>35.020800000000001</v>
          </cell>
          <cell r="P157">
            <v>44833.485439814816</v>
          </cell>
          <cell r="Q157">
            <v>39.5</v>
          </cell>
          <cell r="R157">
            <v>23.1</v>
          </cell>
          <cell r="S157">
            <v>40.200000000000003</v>
          </cell>
          <cell r="T157">
            <v>23.400000000000002</v>
          </cell>
          <cell r="U157">
            <v>35.0214</v>
          </cell>
          <cell r="V157">
            <v>44834.469756944447</v>
          </cell>
          <cell r="W157">
            <v>39.4</v>
          </cell>
          <cell r="X157">
            <v>23.1</v>
          </cell>
          <cell r="Y157">
            <v>40.1</v>
          </cell>
          <cell r="Z157">
            <v>23.400000000000002</v>
          </cell>
          <cell r="AA157">
            <v>35.021100000000004</v>
          </cell>
          <cell r="AB157">
            <v>5.9999999999860165E-4</v>
          </cell>
          <cell r="AC157">
            <v>-0.7</v>
          </cell>
          <cell r="AD157">
            <v>-0.3</v>
          </cell>
          <cell r="AE157" t="str">
            <v>NM</v>
          </cell>
        </row>
        <row r="158">
          <cell r="B158">
            <v>5591</v>
          </cell>
          <cell r="G158" t="str">
            <v/>
          </cell>
          <cell r="H158" t="str">
            <v/>
          </cell>
          <cell r="I158">
            <v>34.089599999999997</v>
          </cell>
          <cell r="J158">
            <v>44831.620324074072</v>
          </cell>
          <cell r="K158">
            <v>40.9</v>
          </cell>
          <cell r="L158">
            <v>20.3</v>
          </cell>
          <cell r="M158">
            <v>41.6</v>
          </cell>
          <cell r="N158">
            <v>20.6</v>
          </cell>
          <cell r="O158">
            <v>34.089500000000001</v>
          </cell>
          <cell r="P158">
            <v>44833.485856481479</v>
          </cell>
          <cell r="Q158">
            <v>39.5</v>
          </cell>
          <cell r="R158">
            <v>23.1</v>
          </cell>
          <cell r="S158">
            <v>40.200000000000003</v>
          </cell>
          <cell r="T158">
            <v>23.400000000000002</v>
          </cell>
          <cell r="U158">
            <v>34.089300000000001</v>
          </cell>
          <cell r="V158">
            <v>44834.470219907409</v>
          </cell>
          <cell r="W158">
            <v>39.4</v>
          </cell>
          <cell r="X158">
            <v>23.1</v>
          </cell>
          <cell r="Y158">
            <v>40.1</v>
          </cell>
          <cell r="Z158">
            <v>23.400000000000002</v>
          </cell>
          <cell r="AA158">
            <v>34.089399999999998</v>
          </cell>
          <cell r="AB158">
            <v>1.9999999999953388E-4</v>
          </cell>
          <cell r="AC158">
            <v>-0.7</v>
          </cell>
          <cell r="AD158">
            <v>-0.3</v>
          </cell>
          <cell r="AE158" t="str">
            <v>NM</v>
          </cell>
        </row>
        <row r="159">
          <cell r="B159">
            <v>5592</v>
          </cell>
          <cell r="G159" t="str">
            <v/>
          </cell>
          <cell r="H159" t="str">
            <v/>
          </cell>
          <cell r="I159">
            <v>34.86</v>
          </cell>
          <cell r="J159">
            <v>44831.620740740742</v>
          </cell>
          <cell r="K159">
            <v>40.9</v>
          </cell>
          <cell r="L159">
            <v>20.3</v>
          </cell>
          <cell r="M159">
            <v>41.6</v>
          </cell>
          <cell r="N159">
            <v>20.6</v>
          </cell>
          <cell r="O159">
            <v>34.859900000000003</v>
          </cell>
          <cell r="P159">
            <v>44833.486145833333</v>
          </cell>
          <cell r="Q159">
            <v>39.5</v>
          </cell>
          <cell r="R159">
            <v>23.1</v>
          </cell>
          <cell r="S159">
            <v>40.200000000000003</v>
          </cell>
          <cell r="T159">
            <v>23.400000000000002</v>
          </cell>
          <cell r="U159">
            <v>34.8598</v>
          </cell>
          <cell r="V159">
            <v>44834.471574074072</v>
          </cell>
          <cell r="W159">
            <v>39.4</v>
          </cell>
          <cell r="X159">
            <v>23.1</v>
          </cell>
          <cell r="Y159">
            <v>40.1</v>
          </cell>
          <cell r="Z159">
            <v>23.400000000000002</v>
          </cell>
          <cell r="AA159">
            <v>34.859850000000002</v>
          </cell>
          <cell r="AB159">
            <v>1.0000000000331966E-4</v>
          </cell>
          <cell r="AC159">
            <v>-0.7</v>
          </cell>
          <cell r="AD159">
            <v>-0.3</v>
          </cell>
          <cell r="AE159" t="str">
            <v>NM</v>
          </cell>
        </row>
        <row r="160">
          <cell r="B160">
            <v>5593</v>
          </cell>
          <cell r="G160" t="str">
            <v/>
          </cell>
          <cell r="H160" t="str">
            <v/>
          </cell>
          <cell r="I160">
            <v>34.463700000000003</v>
          </cell>
          <cell r="J160">
            <v>44831.621145833335</v>
          </cell>
          <cell r="K160">
            <v>40.9</v>
          </cell>
          <cell r="L160">
            <v>20.3</v>
          </cell>
          <cell r="M160">
            <v>41.6</v>
          </cell>
          <cell r="N160">
            <v>20.6</v>
          </cell>
          <cell r="O160">
            <v>34.4636</v>
          </cell>
          <cell r="P160">
            <v>44833.486504629633</v>
          </cell>
          <cell r="Q160">
            <v>39.5</v>
          </cell>
          <cell r="R160">
            <v>23.1</v>
          </cell>
          <cell r="S160">
            <v>40.200000000000003</v>
          </cell>
          <cell r="T160">
            <v>23.400000000000002</v>
          </cell>
          <cell r="U160">
            <v>34.4634</v>
          </cell>
          <cell r="V160">
            <v>44834.473229166666</v>
          </cell>
          <cell r="W160">
            <v>39.4</v>
          </cell>
          <cell r="X160">
            <v>23.1</v>
          </cell>
          <cell r="Y160">
            <v>40.1</v>
          </cell>
          <cell r="Z160">
            <v>23.400000000000002</v>
          </cell>
          <cell r="AA160">
            <v>34.463499999999996</v>
          </cell>
          <cell r="AB160">
            <v>1.9999999999953388E-4</v>
          </cell>
          <cell r="AC160">
            <v>-0.7</v>
          </cell>
          <cell r="AD160">
            <v>-0.3</v>
          </cell>
          <cell r="AE160" t="str">
            <v>NM</v>
          </cell>
        </row>
        <row r="161">
          <cell r="B161">
            <v>5594</v>
          </cell>
          <cell r="G161" t="str">
            <v/>
          </cell>
          <cell r="H161" t="str">
            <v/>
          </cell>
          <cell r="I161">
            <v>33.643599999999999</v>
          </cell>
          <cell r="J161">
            <v>44831.621574074074</v>
          </cell>
          <cell r="K161">
            <v>40.9</v>
          </cell>
          <cell r="L161">
            <v>20.3</v>
          </cell>
          <cell r="M161">
            <v>41.6</v>
          </cell>
          <cell r="N161">
            <v>20.6</v>
          </cell>
          <cell r="O161">
            <v>33.6434</v>
          </cell>
          <cell r="P161">
            <v>44833.486817129633</v>
          </cell>
          <cell r="Q161">
            <v>39.5</v>
          </cell>
          <cell r="R161">
            <v>23.1</v>
          </cell>
          <cell r="S161">
            <v>40.200000000000003</v>
          </cell>
          <cell r="T161">
            <v>23.400000000000002</v>
          </cell>
          <cell r="U161">
            <v>33.643300000000004</v>
          </cell>
          <cell r="V161">
            <v>44834.474027777775</v>
          </cell>
          <cell r="W161">
            <v>39.4</v>
          </cell>
          <cell r="X161">
            <v>23.1</v>
          </cell>
          <cell r="Y161">
            <v>40.1</v>
          </cell>
          <cell r="Z161">
            <v>23.400000000000002</v>
          </cell>
          <cell r="AA161">
            <v>33.643349999999998</v>
          </cell>
          <cell r="AB161">
            <v>9.9999999996214228E-5</v>
          </cell>
          <cell r="AC161">
            <v>-0.7</v>
          </cell>
          <cell r="AD161">
            <v>-0.3</v>
          </cell>
          <cell r="AE161" t="str">
            <v>NM</v>
          </cell>
        </row>
        <row r="162">
          <cell r="B162">
            <v>5595</v>
          </cell>
          <cell r="G162" t="str">
            <v/>
          </cell>
          <cell r="H162" t="str">
            <v/>
          </cell>
          <cell r="I162">
            <v>34.454900000000002</v>
          </cell>
          <cell r="J162">
            <v>44831.622013888889</v>
          </cell>
          <cell r="K162">
            <v>40.9</v>
          </cell>
          <cell r="L162">
            <v>20.3</v>
          </cell>
          <cell r="M162">
            <v>41.6</v>
          </cell>
          <cell r="N162">
            <v>20.6</v>
          </cell>
          <cell r="O162">
            <v>34.454500000000003</v>
          </cell>
          <cell r="P162">
            <v>44833.487534722219</v>
          </cell>
          <cell r="Q162">
            <v>39.5</v>
          </cell>
          <cell r="R162">
            <v>23.1</v>
          </cell>
          <cell r="S162">
            <v>40.200000000000003</v>
          </cell>
          <cell r="T162">
            <v>23.400000000000002</v>
          </cell>
          <cell r="U162">
            <v>34.4544</v>
          </cell>
          <cell r="V162">
            <v>44834.474803240744</v>
          </cell>
          <cell r="W162">
            <v>39.4</v>
          </cell>
          <cell r="X162">
            <v>23.1</v>
          </cell>
          <cell r="Y162">
            <v>40.1</v>
          </cell>
          <cell r="Z162">
            <v>23.400000000000002</v>
          </cell>
          <cell r="AA162">
            <v>34.454450000000001</v>
          </cell>
          <cell r="AB162">
            <v>1.0000000000331966E-4</v>
          </cell>
          <cell r="AC162">
            <v>-0.7</v>
          </cell>
          <cell r="AD162">
            <v>-0.3</v>
          </cell>
          <cell r="AE162" t="str">
            <v>NM</v>
          </cell>
        </row>
        <row r="163">
          <cell r="B163">
            <v>5596</v>
          </cell>
          <cell r="G163" t="str">
            <v/>
          </cell>
          <cell r="H163" t="str">
            <v/>
          </cell>
          <cell r="I163">
            <v>33.528300000000002</v>
          </cell>
          <cell r="J163">
            <v>44831.622418981482</v>
          </cell>
          <cell r="K163">
            <v>40.9</v>
          </cell>
          <cell r="L163">
            <v>20.3</v>
          </cell>
          <cell r="M163">
            <v>41.6</v>
          </cell>
          <cell r="N163">
            <v>20.6</v>
          </cell>
          <cell r="O163">
            <v>33.528399999999998</v>
          </cell>
          <cell r="P163">
            <v>44833.488229166665</v>
          </cell>
          <cell r="Q163">
            <v>39.5</v>
          </cell>
          <cell r="R163">
            <v>23.1</v>
          </cell>
          <cell r="S163">
            <v>40.200000000000003</v>
          </cell>
          <cell r="T163">
            <v>23.400000000000002</v>
          </cell>
          <cell r="U163">
            <v>33.528100000000002</v>
          </cell>
          <cell r="V163">
            <v>44834.475358796299</v>
          </cell>
          <cell r="W163">
            <v>39.4</v>
          </cell>
          <cell r="X163">
            <v>23.1</v>
          </cell>
          <cell r="Y163">
            <v>40.1</v>
          </cell>
          <cell r="Z163">
            <v>23.400000000000002</v>
          </cell>
          <cell r="AA163">
            <v>33.52825</v>
          </cell>
          <cell r="AB163">
            <v>2.9999999999574811E-4</v>
          </cell>
          <cell r="AC163">
            <v>-0.7</v>
          </cell>
          <cell r="AD163">
            <v>-0.3</v>
          </cell>
          <cell r="AE163" t="str">
            <v>NM</v>
          </cell>
        </row>
        <row r="164">
          <cell r="B164">
            <v>5597</v>
          </cell>
          <cell r="G164" t="str">
            <v/>
          </cell>
          <cell r="H164" t="str">
            <v/>
          </cell>
          <cell r="I164">
            <v>33.572699999999998</v>
          </cell>
          <cell r="J164">
            <v>44831.622858796298</v>
          </cell>
          <cell r="K164">
            <v>40.9</v>
          </cell>
          <cell r="L164">
            <v>20.3</v>
          </cell>
          <cell r="M164">
            <v>41.6</v>
          </cell>
          <cell r="N164">
            <v>20.6</v>
          </cell>
          <cell r="O164">
            <v>33.571800000000003</v>
          </cell>
          <cell r="P164">
            <v>44833.488900462966</v>
          </cell>
          <cell r="Q164">
            <v>39.5</v>
          </cell>
          <cell r="R164">
            <v>23.1</v>
          </cell>
          <cell r="S164">
            <v>40.200000000000003</v>
          </cell>
          <cell r="T164">
            <v>23.400000000000002</v>
          </cell>
          <cell r="U164">
            <v>33.5717</v>
          </cell>
          <cell r="V164">
            <v>44834.475960648146</v>
          </cell>
          <cell r="W164">
            <v>39.4</v>
          </cell>
          <cell r="X164">
            <v>23.1</v>
          </cell>
          <cell r="Y164">
            <v>40.1</v>
          </cell>
          <cell r="Z164">
            <v>23.400000000000002</v>
          </cell>
          <cell r="AA164">
            <v>33.571750000000002</v>
          </cell>
          <cell r="AB164">
            <v>1.0000000000331966E-4</v>
          </cell>
          <cell r="AC164">
            <v>-0.7</v>
          </cell>
          <cell r="AD164">
            <v>-0.3</v>
          </cell>
          <cell r="AE164" t="str">
            <v>NM</v>
          </cell>
        </row>
        <row r="165">
          <cell r="B165">
            <v>5598</v>
          </cell>
          <cell r="G165" t="str">
            <v/>
          </cell>
          <cell r="H165" t="str">
            <v/>
          </cell>
          <cell r="I165">
            <v>33.701500000000003</v>
          </cell>
          <cell r="J165">
            <v>44831.623229166667</v>
          </cell>
          <cell r="K165">
            <v>40.9</v>
          </cell>
          <cell r="L165">
            <v>20.3</v>
          </cell>
          <cell r="M165">
            <v>41.6</v>
          </cell>
          <cell r="N165">
            <v>20.6</v>
          </cell>
          <cell r="O165">
            <v>33.700299999999999</v>
          </cell>
          <cell r="P165">
            <v>44833.489629629628</v>
          </cell>
          <cell r="Q165">
            <v>39.5</v>
          </cell>
          <cell r="R165">
            <v>23.1</v>
          </cell>
          <cell r="S165">
            <v>40.200000000000003</v>
          </cell>
          <cell r="T165">
            <v>23.400000000000002</v>
          </cell>
          <cell r="U165">
            <v>33.700299999999999</v>
          </cell>
          <cell r="V165">
            <v>44834.476469907408</v>
          </cell>
          <cell r="W165">
            <v>39.4</v>
          </cell>
          <cell r="X165">
            <v>23.1</v>
          </cell>
          <cell r="Y165">
            <v>40.1</v>
          </cell>
          <cell r="Z165">
            <v>23.400000000000002</v>
          </cell>
          <cell r="AA165">
            <v>33.700299999999999</v>
          </cell>
          <cell r="AB165">
            <v>0</v>
          </cell>
          <cell r="AC165">
            <v>-0.7</v>
          </cell>
          <cell r="AD165">
            <v>-0.3</v>
          </cell>
          <cell r="AE165" t="str">
            <v>NM</v>
          </cell>
        </row>
        <row r="166">
          <cell r="B166">
            <v>5599</v>
          </cell>
          <cell r="G166" t="str">
            <v/>
          </cell>
          <cell r="H166" t="str">
            <v/>
          </cell>
          <cell r="I166">
            <v>32.977499999999999</v>
          </cell>
          <cell r="J166">
            <v>44831.623981481483</v>
          </cell>
          <cell r="K166">
            <v>40.9</v>
          </cell>
          <cell r="L166">
            <v>20.3</v>
          </cell>
          <cell r="M166">
            <v>41.6</v>
          </cell>
          <cell r="N166">
            <v>20.6</v>
          </cell>
          <cell r="O166">
            <v>32.9773</v>
          </cell>
          <cell r="P166">
            <v>44833.490289351852</v>
          </cell>
          <cell r="Q166">
            <v>39.5</v>
          </cell>
          <cell r="R166">
            <v>23.1</v>
          </cell>
          <cell r="S166">
            <v>40.200000000000003</v>
          </cell>
          <cell r="T166">
            <v>23.400000000000002</v>
          </cell>
          <cell r="U166">
            <v>32.9773</v>
          </cell>
          <cell r="V166">
            <v>44834.477268518516</v>
          </cell>
          <cell r="W166">
            <v>39.4</v>
          </cell>
          <cell r="X166">
            <v>23.1</v>
          </cell>
          <cell r="Y166">
            <v>40.1</v>
          </cell>
          <cell r="Z166">
            <v>23.400000000000002</v>
          </cell>
          <cell r="AA166">
            <v>32.9773</v>
          </cell>
          <cell r="AB166">
            <v>0</v>
          </cell>
          <cell r="AC166">
            <v>-0.7</v>
          </cell>
          <cell r="AD166">
            <v>-0.3</v>
          </cell>
          <cell r="AE166" t="str">
            <v>NM</v>
          </cell>
        </row>
        <row r="167">
          <cell r="B167">
            <v>5600</v>
          </cell>
          <cell r="G167" t="str">
            <v/>
          </cell>
          <cell r="H167" t="str">
            <v/>
          </cell>
          <cell r="I167">
            <v>31.759799999999998</v>
          </cell>
          <cell r="J167">
            <v>44831.625173611108</v>
          </cell>
          <cell r="K167">
            <v>40.9</v>
          </cell>
          <cell r="L167">
            <v>20.3</v>
          </cell>
          <cell r="M167">
            <v>41.6</v>
          </cell>
          <cell r="N167">
            <v>20.6</v>
          </cell>
          <cell r="O167">
            <v>31.76</v>
          </cell>
          <cell r="P167">
            <v>44833.490995370368</v>
          </cell>
          <cell r="Q167">
            <v>39.5</v>
          </cell>
          <cell r="R167">
            <v>23.1</v>
          </cell>
          <cell r="S167">
            <v>40.200000000000003</v>
          </cell>
          <cell r="T167">
            <v>23.400000000000002</v>
          </cell>
          <cell r="U167">
            <v>31.759599999999999</v>
          </cell>
          <cell r="V167">
            <v>44834.478854166664</v>
          </cell>
          <cell r="W167">
            <v>39.4</v>
          </cell>
          <cell r="X167">
            <v>23.1</v>
          </cell>
          <cell r="Y167">
            <v>40.1</v>
          </cell>
          <cell r="Z167">
            <v>23.400000000000002</v>
          </cell>
          <cell r="AA167">
            <v>31.759799999999998</v>
          </cell>
          <cell r="AB167">
            <v>4.0000000000262048E-4</v>
          </cell>
          <cell r="AC167">
            <v>-0.7</v>
          </cell>
          <cell r="AD167">
            <v>-0.3</v>
          </cell>
          <cell r="AE167" t="str">
            <v>NM</v>
          </cell>
        </row>
        <row r="168">
          <cell r="B168">
            <v>5601</v>
          </cell>
          <cell r="G168" t="str">
            <v/>
          </cell>
          <cell r="H168" t="str">
            <v/>
          </cell>
          <cell r="I168">
            <v>32.524799999999999</v>
          </cell>
          <cell r="J168">
            <v>44831.625590277778</v>
          </cell>
          <cell r="K168">
            <v>40.9</v>
          </cell>
          <cell r="L168">
            <v>20.3</v>
          </cell>
          <cell r="M168">
            <v>41.6</v>
          </cell>
          <cell r="N168">
            <v>20.6</v>
          </cell>
          <cell r="O168">
            <v>32.524500000000003</v>
          </cell>
          <cell r="P168">
            <v>44833.491678240738</v>
          </cell>
          <cell r="Q168">
            <v>39.5</v>
          </cell>
          <cell r="R168">
            <v>23.1</v>
          </cell>
          <cell r="S168">
            <v>40.200000000000003</v>
          </cell>
          <cell r="T168">
            <v>23.400000000000002</v>
          </cell>
          <cell r="U168">
            <v>32.5246</v>
          </cell>
          <cell r="V168">
            <v>44834.479363425926</v>
          </cell>
          <cell r="W168">
            <v>39.4</v>
          </cell>
          <cell r="X168">
            <v>23.1</v>
          </cell>
          <cell r="Y168">
            <v>40.1</v>
          </cell>
          <cell r="Z168">
            <v>23.400000000000002</v>
          </cell>
          <cell r="AA168">
            <v>32.524550000000005</v>
          </cell>
          <cell r="AB168">
            <v>9.9999999996214228E-5</v>
          </cell>
          <cell r="AC168">
            <v>-0.7</v>
          </cell>
          <cell r="AD168">
            <v>-0.3</v>
          </cell>
          <cell r="AE168" t="str">
            <v>NM</v>
          </cell>
        </row>
        <row r="169">
          <cell r="B169">
            <v>5602</v>
          </cell>
          <cell r="G169" t="str">
            <v/>
          </cell>
          <cell r="H169" t="str">
            <v/>
          </cell>
          <cell r="I169">
            <v>35.600999999999999</v>
          </cell>
          <cell r="J169">
            <v>44831.626828703702</v>
          </cell>
          <cell r="K169">
            <v>40.9</v>
          </cell>
          <cell r="L169">
            <v>20.3</v>
          </cell>
          <cell r="M169">
            <v>41.6</v>
          </cell>
          <cell r="N169">
            <v>20.6</v>
          </cell>
          <cell r="O169">
            <v>35.6006</v>
          </cell>
          <cell r="P169">
            <v>44833.493796296294</v>
          </cell>
          <cell r="Q169">
            <v>39.4</v>
          </cell>
          <cell r="R169">
            <v>23.3</v>
          </cell>
          <cell r="S169">
            <v>40.1</v>
          </cell>
          <cell r="T169">
            <v>23.6</v>
          </cell>
          <cell r="U169">
            <v>35.600499999999997</v>
          </cell>
          <cell r="V169">
            <v>44834.480949074074</v>
          </cell>
          <cell r="W169">
            <v>40</v>
          </cell>
          <cell r="X169">
            <v>23.1</v>
          </cell>
          <cell r="Y169">
            <v>40.700000000000003</v>
          </cell>
          <cell r="Z169">
            <v>23.400000000000002</v>
          </cell>
          <cell r="AA169">
            <v>35.600549999999998</v>
          </cell>
          <cell r="AB169">
            <v>1.0000000000331966E-4</v>
          </cell>
          <cell r="AC169">
            <v>-0.7</v>
          </cell>
          <cell r="AD169">
            <v>-0.3</v>
          </cell>
          <cell r="AE169" t="str">
            <v>NM</v>
          </cell>
        </row>
        <row r="170">
          <cell r="B170">
            <v>5603</v>
          </cell>
          <cell r="G170" t="str">
            <v/>
          </cell>
          <cell r="H170" t="str">
            <v/>
          </cell>
          <cell r="I170">
            <v>33.298000000000002</v>
          </cell>
          <cell r="J170">
            <v>44853.656840277778</v>
          </cell>
          <cell r="K170">
            <v>39.700000000000003</v>
          </cell>
          <cell r="L170">
            <v>21.3</v>
          </cell>
          <cell r="M170">
            <v>38.6</v>
          </cell>
          <cell r="N170">
            <v>21.3</v>
          </cell>
          <cell r="O170">
            <v>33.298400000000001</v>
          </cell>
          <cell r="P170">
            <v>44854.51358796296</v>
          </cell>
          <cell r="Q170">
            <v>37.299999999999997</v>
          </cell>
          <cell r="R170">
            <v>22.3</v>
          </cell>
          <cell r="S170">
            <v>36.199999999999996</v>
          </cell>
          <cell r="T170">
            <v>22.3</v>
          </cell>
          <cell r="U170">
            <v>33.298900000000003</v>
          </cell>
          <cell r="V170">
            <v>44855.472418981481</v>
          </cell>
          <cell r="W170">
            <v>35.6</v>
          </cell>
          <cell r="X170">
            <v>21.4</v>
          </cell>
          <cell r="Y170">
            <v>34.5</v>
          </cell>
          <cell r="Z170">
            <v>21.4</v>
          </cell>
          <cell r="AA170">
            <v>33.298650000000002</v>
          </cell>
          <cell r="AB170">
            <v>5.0000000000238742E-4</v>
          </cell>
          <cell r="AC170">
            <v>1.1000000000000001</v>
          </cell>
          <cell r="AD170">
            <v>0</v>
          </cell>
          <cell r="AE170" t="str">
            <v>NM(THIP-003)</v>
          </cell>
        </row>
        <row r="171">
          <cell r="B171">
            <v>5604</v>
          </cell>
          <cell r="G171" t="str">
            <v/>
          </cell>
          <cell r="H171" t="str">
            <v/>
          </cell>
          <cell r="I171">
            <v>32.856099999999998</v>
          </cell>
          <cell r="J171">
            <v>44853.659108796295</v>
          </cell>
          <cell r="K171">
            <v>39.700000000000003</v>
          </cell>
          <cell r="L171">
            <v>21.3</v>
          </cell>
          <cell r="M171">
            <v>38.6</v>
          </cell>
          <cell r="N171">
            <v>21.3</v>
          </cell>
          <cell r="O171">
            <v>32.8566</v>
          </cell>
          <cell r="P171">
            <v>44854.518622685187</v>
          </cell>
          <cell r="Q171">
            <v>37.299999999999997</v>
          </cell>
          <cell r="R171">
            <v>22.3</v>
          </cell>
          <cell r="S171">
            <v>36.199999999999996</v>
          </cell>
          <cell r="T171">
            <v>22.3</v>
          </cell>
          <cell r="U171">
            <v>32.857100000000003</v>
          </cell>
          <cell r="V171">
            <v>44855.474386574075</v>
          </cell>
          <cell r="W171">
            <v>35.6</v>
          </cell>
          <cell r="X171">
            <v>21.4</v>
          </cell>
          <cell r="Y171">
            <v>34.5</v>
          </cell>
          <cell r="Z171">
            <v>21.4</v>
          </cell>
          <cell r="AA171">
            <v>32.856850000000001</v>
          </cell>
          <cell r="AB171">
            <v>5.0000000000238742E-4</v>
          </cell>
          <cell r="AC171">
            <v>1.1000000000000001</v>
          </cell>
          <cell r="AD171">
            <v>0</v>
          </cell>
          <cell r="AE171" t="str">
            <v>NM(THIP-003)</v>
          </cell>
        </row>
        <row r="172">
          <cell r="B172">
            <v>5605</v>
          </cell>
          <cell r="G172" t="str">
            <v/>
          </cell>
          <cell r="H172" t="str">
            <v/>
          </cell>
          <cell r="I172">
            <v>32.106000000000002</v>
          </cell>
          <cell r="J172">
            <v>44853.660821759258</v>
          </cell>
          <cell r="K172">
            <v>39.700000000000003</v>
          </cell>
          <cell r="L172">
            <v>21.3</v>
          </cell>
          <cell r="M172">
            <v>38.6</v>
          </cell>
          <cell r="N172">
            <v>21.3</v>
          </cell>
          <cell r="O172">
            <v>32.106499999999997</v>
          </cell>
          <cell r="P172">
            <v>44854.519768518519</v>
          </cell>
          <cell r="Q172">
            <v>37.299999999999997</v>
          </cell>
          <cell r="R172">
            <v>22.3</v>
          </cell>
          <cell r="S172">
            <v>36.199999999999996</v>
          </cell>
          <cell r="T172">
            <v>22.3</v>
          </cell>
          <cell r="U172">
            <v>32.106999999999999</v>
          </cell>
          <cell r="V172">
            <v>44855.476354224535</v>
          </cell>
          <cell r="W172">
            <v>35.6</v>
          </cell>
          <cell r="X172">
            <v>21.4</v>
          </cell>
          <cell r="Y172">
            <v>34.5</v>
          </cell>
          <cell r="Z172">
            <v>21.4</v>
          </cell>
          <cell r="AA172">
            <v>32.106749999999998</v>
          </cell>
          <cell r="AB172">
            <v>5.0000000000238742E-4</v>
          </cell>
          <cell r="AC172">
            <v>1.1000000000000001</v>
          </cell>
          <cell r="AD172">
            <v>0</v>
          </cell>
          <cell r="AE172" t="str">
            <v>NM(THIP-003)</v>
          </cell>
        </row>
        <row r="173">
          <cell r="B173">
            <v>5606</v>
          </cell>
          <cell r="G173" t="str">
            <v/>
          </cell>
          <cell r="H173" t="str">
            <v/>
          </cell>
          <cell r="I173">
            <v>33.027999999999999</v>
          </cell>
          <cell r="J173">
            <v>44853.663773148146</v>
          </cell>
          <cell r="K173">
            <v>39.700000000000003</v>
          </cell>
          <cell r="L173">
            <v>21.3</v>
          </cell>
          <cell r="M173">
            <v>38.6</v>
          </cell>
          <cell r="N173">
            <v>21.3</v>
          </cell>
          <cell r="O173">
            <v>33.028500000000001</v>
          </cell>
          <cell r="P173">
            <v>44854.521331018521</v>
          </cell>
          <cell r="Q173">
            <v>37.299999999999997</v>
          </cell>
          <cell r="R173">
            <v>22.3</v>
          </cell>
          <cell r="S173">
            <v>36.199999999999996</v>
          </cell>
          <cell r="T173">
            <v>22.3</v>
          </cell>
          <cell r="U173">
            <v>33.029000000000003</v>
          </cell>
          <cell r="V173">
            <v>44855.478321875002</v>
          </cell>
          <cell r="W173">
            <v>35.6</v>
          </cell>
          <cell r="X173">
            <v>21.4</v>
          </cell>
          <cell r="Y173">
            <v>34.5</v>
          </cell>
          <cell r="Z173">
            <v>21.4</v>
          </cell>
          <cell r="AA173">
            <v>33.028750000000002</v>
          </cell>
          <cell r="AB173">
            <v>5.0000000000238742E-4</v>
          </cell>
          <cell r="AC173">
            <v>1.1000000000000001</v>
          </cell>
          <cell r="AD173">
            <v>0</v>
          </cell>
          <cell r="AE173" t="str">
            <v>NM(THIP-003)</v>
          </cell>
        </row>
        <row r="174">
          <cell r="B174">
            <v>5607</v>
          </cell>
          <cell r="G174" t="str">
            <v/>
          </cell>
          <cell r="H174" t="str">
            <v/>
          </cell>
          <cell r="I174">
            <v>33.894799999999996</v>
          </cell>
          <cell r="J174">
            <v>44853.668981481482</v>
          </cell>
          <cell r="K174">
            <v>39.700000000000003</v>
          </cell>
          <cell r="L174">
            <v>21.3</v>
          </cell>
          <cell r="M174">
            <v>38.6</v>
          </cell>
          <cell r="N174">
            <v>21.3</v>
          </cell>
          <cell r="O174">
            <v>33.8949</v>
          </cell>
          <cell r="P174">
            <v>44854.525937500002</v>
          </cell>
          <cell r="Q174">
            <v>37.299999999999997</v>
          </cell>
          <cell r="R174">
            <v>22.3</v>
          </cell>
          <cell r="S174">
            <v>36.199999999999996</v>
          </cell>
          <cell r="T174">
            <v>22.3</v>
          </cell>
          <cell r="U174">
            <v>33.8949</v>
          </cell>
          <cell r="V174">
            <v>44855.480289525462</v>
          </cell>
          <cell r="W174">
            <v>35.6</v>
          </cell>
          <cell r="X174">
            <v>21.4</v>
          </cell>
          <cell r="Y174">
            <v>34.5</v>
          </cell>
          <cell r="Z174">
            <v>21.4</v>
          </cell>
          <cell r="AA174">
            <v>33.8949</v>
          </cell>
          <cell r="AB174">
            <v>0</v>
          </cell>
          <cell r="AC174">
            <v>1.1000000000000001</v>
          </cell>
          <cell r="AD174">
            <v>0</v>
          </cell>
          <cell r="AE174" t="str">
            <v>NM(THIP-003)</v>
          </cell>
        </row>
        <row r="175">
          <cell r="B175">
            <v>5608</v>
          </cell>
          <cell r="G175" t="str">
            <v/>
          </cell>
          <cell r="H175" t="str">
            <v/>
          </cell>
          <cell r="I175">
            <v>31.8171</v>
          </cell>
          <cell r="J175">
            <v>44853.671099537038</v>
          </cell>
          <cell r="K175">
            <v>39.700000000000003</v>
          </cell>
          <cell r="L175">
            <v>21.3</v>
          </cell>
          <cell r="M175">
            <v>38.6</v>
          </cell>
          <cell r="N175">
            <v>21.3</v>
          </cell>
          <cell r="O175">
            <v>31.817599999999999</v>
          </cell>
          <cell r="P175">
            <v>44854.527858796297</v>
          </cell>
          <cell r="Q175">
            <v>37.299999999999997</v>
          </cell>
          <cell r="R175">
            <v>22.3</v>
          </cell>
          <cell r="S175">
            <v>36.199999999999996</v>
          </cell>
          <cell r="T175">
            <v>22.3</v>
          </cell>
          <cell r="U175">
            <v>31.818100000000001</v>
          </cell>
          <cell r="V175">
            <v>44855.482257175929</v>
          </cell>
          <cell r="W175">
            <v>35.6</v>
          </cell>
          <cell r="X175">
            <v>21.4</v>
          </cell>
          <cell r="Y175">
            <v>34.5</v>
          </cell>
          <cell r="Z175">
            <v>21.4</v>
          </cell>
          <cell r="AA175">
            <v>31.81785</v>
          </cell>
          <cell r="AB175">
            <v>5.0000000000238742E-4</v>
          </cell>
          <cell r="AC175">
            <v>1.1000000000000001</v>
          </cell>
          <cell r="AD175">
            <v>0</v>
          </cell>
          <cell r="AE175" t="str">
            <v>NM(THIP-003)</v>
          </cell>
        </row>
        <row r="176">
          <cell r="B176">
            <v>5609</v>
          </cell>
          <cell r="G176" t="str">
            <v/>
          </cell>
          <cell r="H176" t="str">
            <v/>
          </cell>
          <cell r="I176">
            <v>34.146999999999998</v>
          </cell>
          <cell r="J176">
            <v>44853.672534722224</v>
          </cell>
          <cell r="K176">
            <v>39.700000000000003</v>
          </cell>
          <cell r="L176">
            <v>21.3</v>
          </cell>
          <cell r="M176">
            <v>38.6</v>
          </cell>
          <cell r="N176">
            <v>21.3</v>
          </cell>
          <cell r="O176">
            <v>34.147399999999998</v>
          </cell>
          <cell r="P176">
            <v>44854.529374999998</v>
          </cell>
          <cell r="Q176">
            <v>37.299999999999997</v>
          </cell>
          <cell r="R176">
            <v>22.3</v>
          </cell>
          <cell r="S176">
            <v>36.199999999999996</v>
          </cell>
          <cell r="T176">
            <v>22.3</v>
          </cell>
          <cell r="U176">
            <v>34.1479</v>
          </cell>
          <cell r="V176">
            <v>44855.484224826389</v>
          </cell>
          <cell r="W176">
            <v>35.6</v>
          </cell>
          <cell r="X176">
            <v>21.4</v>
          </cell>
          <cell r="Y176">
            <v>34.5</v>
          </cell>
          <cell r="Z176">
            <v>21.4</v>
          </cell>
          <cell r="AA176">
            <v>34.147649999999999</v>
          </cell>
          <cell r="AB176">
            <v>5.0000000000238742E-4</v>
          </cell>
          <cell r="AC176">
            <v>1.1000000000000001</v>
          </cell>
          <cell r="AD176">
            <v>0</v>
          </cell>
          <cell r="AE176" t="str">
            <v>NM(THIP-003)</v>
          </cell>
        </row>
        <row r="177">
          <cell r="B177">
            <v>5610</v>
          </cell>
          <cell r="G177" t="str">
            <v/>
          </cell>
          <cell r="H177" t="str">
            <v/>
          </cell>
          <cell r="I177">
            <v>33.711500000000001</v>
          </cell>
          <cell r="J177">
            <v>44853.673587962963</v>
          </cell>
          <cell r="K177">
            <v>39.700000000000003</v>
          </cell>
          <cell r="L177">
            <v>21.3</v>
          </cell>
          <cell r="M177">
            <v>38.6</v>
          </cell>
          <cell r="N177">
            <v>21.3</v>
          </cell>
          <cell r="O177">
            <v>33.711599999999997</v>
          </cell>
          <cell r="P177">
            <v>44854.531122685185</v>
          </cell>
          <cell r="Q177">
            <v>37.299999999999997</v>
          </cell>
          <cell r="R177">
            <v>22.3</v>
          </cell>
          <cell r="S177">
            <v>36.199999999999996</v>
          </cell>
          <cell r="T177">
            <v>22.3</v>
          </cell>
          <cell r="U177">
            <v>33.7121</v>
          </cell>
          <cell r="V177">
            <v>44855.486192476848</v>
          </cell>
          <cell r="W177">
            <v>35.6</v>
          </cell>
          <cell r="X177">
            <v>21.4</v>
          </cell>
          <cell r="Y177">
            <v>34.5</v>
          </cell>
          <cell r="Z177">
            <v>21.4</v>
          </cell>
          <cell r="AA177">
            <v>33.711849999999998</v>
          </cell>
          <cell r="AB177">
            <v>5.0000000000238742E-4</v>
          </cell>
          <cell r="AC177">
            <v>1.1000000000000001</v>
          </cell>
          <cell r="AD177">
            <v>0</v>
          </cell>
          <cell r="AE177" t="str">
            <v>NM(THIP-003)</v>
          </cell>
        </row>
        <row r="178">
          <cell r="B178">
            <v>5611</v>
          </cell>
          <cell r="G178" t="str">
            <v/>
          </cell>
          <cell r="H178" t="str">
            <v/>
          </cell>
          <cell r="I178">
            <v>30.541599999999999</v>
          </cell>
          <cell r="J178">
            <v>44853.675057870372</v>
          </cell>
          <cell r="K178">
            <v>39.700000000000003</v>
          </cell>
          <cell r="L178">
            <v>21.3</v>
          </cell>
          <cell r="M178">
            <v>38.6</v>
          </cell>
          <cell r="N178">
            <v>21.3</v>
          </cell>
          <cell r="O178">
            <v>30.541799999999999</v>
          </cell>
          <cell r="P178">
            <v>44854.532835648148</v>
          </cell>
          <cell r="Q178">
            <v>37.299999999999997</v>
          </cell>
          <cell r="R178">
            <v>22.3</v>
          </cell>
          <cell r="S178">
            <v>36.199999999999996</v>
          </cell>
          <cell r="T178">
            <v>22.3</v>
          </cell>
          <cell r="U178">
            <v>30.541799999999999</v>
          </cell>
          <cell r="V178">
            <v>44855.488159722219</v>
          </cell>
          <cell r="W178">
            <v>35.6</v>
          </cell>
          <cell r="X178">
            <v>21.4</v>
          </cell>
          <cell r="Y178">
            <v>34.5</v>
          </cell>
          <cell r="Z178">
            <v>21.4</v>
          </cell>
          <cell r="AA178">
            <v>30.541799999999999</v>
          </cell>
          <cell r="AB178">
            <v>0</v>
          </cell>
          <cell r="AC178">
            <v>1.1000000000000001</v>
          </cell>
          <cell r="AD178">
            <v>0</v>
          </cell>
          <cell r="AE178" t="str">
            <v>NM(THIP-003)</v>
          </cell>
        </row>
        <row r="179">
          <cell r="B179">
            <v>5612</v>
          </cell>
          <cell r="G179" t="str">
            <v/>
          </cell>
          <cell r="H179" t="str">
            <v/>
          </cell>
          <cell r="I179">
            <v>35.142000000000003</v>
          </cell>
          <cell r="J179">
            <v>44853.67732638889</v>
          </cell>
          <cell r="K179">
            <v>39.700000000000003</v>
          </cell>
          <cell r="L179">
            <v>21.3</v>
          </cell>
          <cell r="M179">
            <v>38.6</v>
          </cell>
          <cell r="N179">
            <v>21.3</v>
          </cell>
          <cell r="O179">
            <v>35.141500000000001</v>
          </cell>
          <cell r="P179">
            <v>44854.537754629629</v>
          </cell>
          <cell r="Q179">
            <v>37.299999999999997</v>
          </cell>
          <cell r="R179">
            <v>22.3</v>
          </cell>
          <cell r="S179">
            <v>36.199999999999996</v>
          </cell>
          <cell r="T179">
            <v>22.3</v>
          </cell>
          <cell r="U179">
            <v>35.141800000000003</v>
          </cell>
          <cell r="V179">
            <v>44855.489988425928</v>
          </cell>
          <cell r="W179">
            <v>35.6</v>
          </cell>
          <cell r="X179">
            <v>21.4</v>
          </cell>
          <cell r="Y179">
            <v>34.5</v>
          </cell>
          <cell r="Z179">
            <v>21.4</v>
          </cell>
          <cell r="AA179">
            <v>35.141649999999998</v>
          </cell>
          <cell r="AB179">
            <v>3.0000000000285354E-4</v>
          </cell>
          <cell r="AC179">
            <v>1.1000000000000001</v>
          </cell>
          <cell r="AD179">
            <v>0</v>
          </cell>
          <cell r="AE179" t="str">
            <v>NM(THIP-003)</v>
          </cell>
        </row>
        <row r="180">
          <cell r="B180">
            <v>5613</v>
          </cell>
          <cell r="G180" t="str">
            <v/>
          </cell>
          <cell r="H180" t="str">
            <v/>
          </cell>
          <cell r="I180">
            <v>33.2911</v>
          </cell>
          <cell r="J180">
            <v>44853.678530092591</v>
          </cell>
          <cell r="K180">
            <v>39.700000000000003</v>
          </cell>
          <cell r="L180">
            <v>21.3</v>
          </cell>
          <cell r="M180">
            <v>38.6</v>
          </cell>
          <cell r="N180">
            <v>21.3</v>
          </cell>
          <cell r="O180">
            <v>33.291499999999999</v>
          </cell>
          <cell r="P180">
            <v>44854.538923611108</v>
          </cell>
          <cell r="Q180">
            <v>37.299999999999997</v>
          </cell>
          <cell r="R180">
            <v>22.3</v>
          </cell>
          <cell r="S180">
            <v>36.199999999999996</v>
          </cell>
          <cell r="T180">
            <v>22.3</v>
          </cell>
          <cell r="U180">
            <v>33.291400000000003</v>
          </cell>
          <cell r="V180">
            <v>44855.491817187503</v>
          </cell>
          <cell r="W180">
            <v>35.6</v>
          </cell>
          <cell r="X180">
            <v>21.4</v>
          </cell>
          <cell r="Y180">
            <v>34.5</v>
          </cell>
          <cell r="Z180">
            <v>21.4</v>
          </cell>
          <cell r="AA180">
            <v>33.291449999999998</v>
          </cell>
          <cell r="AB180">
            <v>9.9999999996214228E-5</v>
          </cell>
          <cell r="AC180">
            <v>1.1000000000000001</v>
          </cell>
          <cell r="AD180">
            <v>0</v>
          </cell>
          <cell r="AE180" t="str">
            <v>NM(THIP-003)</v>
          </cell>
        </row>
        <row r="181">
          <cell r="B181">
            <v>5614</v>
          </cell>
          <cell r="G181" t="str">
            <v/>
          </cell>
          <cell r="H181" t="str">
            <v/>
          </cell>
          <cell r="I181">
            <v>33.308900000000001</v>
          </cell>
          <cell r="J181">
            <v>44853.679571759261</v>
          </cell>
          <cell r="K181">
            <v>39.700000000000003</v>
          </cell>
          <cell r="L181">
            <v>21.3</v>
          </cell>
          <cell r="M181">
            <v>38.6</v>
          </cell>
          <cell r="N181">
            <v>21.3</v>
          </cell>
          <cell r="O181">
            <v>33.308599999999998</v>
          </cell>
          <cell r="P181">
            <v>44854.540729166663</v>
          </cell>
          <cell r="Q181">
            <v>37.299999999999997</v>
          </cell>
          <cell r="R181">
            <v>22.3</v>
          </cell>
          <cell r="S181">
            <v>36.199999999999996</v>
          </cell>
          <cell r="T181">
            <v>22.3</v>
          </cell>
          <cell r="U181">
            <v>33.308700000000002</v>
          </cell>
          <cell r="V181">
            <v>44855.493645833332</v>
          </cell>
          <cell r="W181">
            <v>35.6</v>
          </cell>
          <cell r="X181">
            <v>21.4</v>
          </cell>
          <cell r="Y181">
            <v>34.5</v>
          </cell>
          <cell r="Z181">
            <v>21.4</v>
          </cell>
          <cell r="AA181">
            <v>33.30865</v>
          </cell>
          <cell r="AB181">
            <v>1.0000000000331966E-4</v>
          </cell>
          <cell r="AC181">
            <v>1.1000000000000001</v>
          </cell>
          <cell r="AD181">
            <v>0</v>
          </cell>
          <cell r="AE181" t="str">
            <v>NM(THIP-003)</v>
          </cell>
        </row>
        <row r="182">
          <cell r="B182">
            <v>5615</v>
          </cell>
          <cell r="G182" t="str">
            <v/>
          </cell>
          <cell r="H182" t="str">
            <v/>
          </cell>
          <cell r="I182">
            <v>34.010399999999997</v>
          </cell>
          <cell r="J182">
            <v>44853.680671296293</v>
          </cell>
          <cell r="K182">
            <v>39.700000000000003</v>
          </cell>
          <cell r="L182">
            <v>21.3</v>
          </cell>
          <cell r="M182">
            <v>38.6</v>
          </cell>
          <cell r="N182">
            <v>21.3</v>
          </cell>
          <cell r="O182">
            <v>34.011000000000003</v>
          </cell>
          <cell r="P182">
            <v>44854.540763888886</v>
          </cell>
          <cell r="Q182">
            <v>37.299999999999997</v>
          </cell>
          <cell r="R182">
            <v>22.3</v>
          </cell>
          <cell r="S182">
            <v>36.199999999999996</v>
          </cell>
          <cell r="T182">
            <v>22.3</v>
          </cell>
          <cell r="U182">
            <v>34.011499999999998</v>
          </cell>
          <cell r="V182">
            <v>44855.495474710646</v>
          </cell>
          <cell r="W182">
            <v>35.6</v>
          </cell>
          <cell r="X182">
            <v>21.4</v>
          </cell>
          <cell r="Y182">
            <v>34.5</v>
          </cell>
          <cell r="Z182">
            <v>21.4</v>
          </cell>
          <cell r="AA182">
            <v>34.011250000000004</v>
          </cell>
          <cell r="AB182">
            <v>4.99999999995282E-4</v>
          </cell>
          <cell r="AC182">
            <v>1.1000000000000001</v>
          </cell>
          <cell r="AD182">
            <v>0</v>
          </cell>
          <cell r="AE182" t="str">
            <v>NM(THIP-003)</v>
          </cell>
        </row>
        <row r="183">
          <cell r="B183">
            <v>5616</v>
          </cell>
          <cell r="G183" t="str">
            <v/>
          </cell>
          <cell r="H183" t="str">
            <v/>
          </cell>
          <cell r="I183">
            <v>33.5032</v>
          </cell>
          <cell r="J183">
            <v>44853.682245370372</v>
          </cell>
          <cell r="K183">
            <v>39.700000000000003</v>
          </cell>
          <cell r="L183">
            <v>21.3</v>
          </cell>
          <cell r="M183">
            <v>38.6</v>
          </cell>
          <cell r="N183">
            <v>21.3</v>
          </cell>
          <cell r="O183">
            <v>33.503100000000003</v>
          </cell>
          <cell r="P183">
            <v>44854.600601851853</v>
          </cell>
          <cell r="Q183">
            <v>29.7</v>
          </cell>
          <cell r="R183">
            <v>20.8</v>
          </cell>
          <cell r="S183">
            <v>28.599999999999998</v>
          </cell>
          <cell r="T183">
            <v>20.8</v>
          </cell>
          <cell r="U183">
            <v>33.5032</v>
          </cell>
          <cell r="V183">
            <v>44855.497303530094</v>
          </cell>
          <cell r="W183">
            <v>35.6</v>
          </cell>
          <cell r="X183">
            <v>21.4</v>
          </cell>
          <cell r="Y183">
            <v>34.5</v>
          </cell>
          <cell r="Z183">
            <v>21.4</v>
          </cell>
          <cell r="AA183">
            <v>33.503150000000005</v>
          </cell>
          <cell r="AB183">
            <v>9.9999999996214228E-5</v>
          </cell>
          <cell r="AC183">
            <v>1.1000000000000001</v>
          </cell>
          <cell r="AD183">
            <v>0</v>
          </cell>
          <cell r="AE183" t="str">
            <v>NM(THIP-003)</v>
          </cell>
        </row>
        <row r="184">
          <cell r="B184">
            <v>5617</v>
          </cell>
          <cell r="G184" t="str">
            <v/>
          </cell>
          <cell r="H184" t="str">
            <v/>
          </cell>
          <cell r="I184">
            <v>34.379899999999999</v>
          </cell>
          <cell r="J184">
            <v>44853.683321759258</v>
          </cell>
          <cell r="K184">
            <v>39.700000000000003</v>
          </cell>
          <cell r="L184">
            <v>21.3</v>
          </cell>
          <cell r="M184">
            <v>38.6</v>
          </cell>
          <cell r="N184">
            <v>21.3</v>
          </cell>
          <cell r="O184">
            <v>34.380400000000002</v>
          </cell>
          <cell r="P184">
            <v>44854.60260416667</v>
          </cell>
          <cell r="Q184">
            <v>29.7</v>
          </cell>
          <cell r="R184">
            <v>20.8</v>
          </cell>
          <cell r="S184">
            <v>28.599999999999998</v>
          </cell>
          <cell r="T184">
            <v>20.8</v>
          </cell>
          <cell r="U184">
            <v>34.380899999999997</v>
          </cell>
          <cell r="V184">
            <v>44855.499132407407</v>
          </cell>
          <cell r="W184">
            <v>35.6</v>
          </cell>
          <cell r="X184">
            <v>21.4</v>
          </cell>
          <cell r="Y184">
            <v>34.5</v>
          </cell>
          <cell r="Z184">
            <v>21.4</v>
          </cell>
          <cell r="AA184">
            <v>34.380650000000003</v>
          </cell>
          <cell r="AB184">
            <v>4.99999999995282E-4</v>
          </cell>
          <cell r="AC184">
            <v>1.1000000000000001</v>
          </cell>
          <cell r="AD184">
            <v>0</v>
          </cell>
          <cell r="AE184" t="str">
            <v>NM(THIP-003)</v>
          </cell>
        </row>
        <row r="185">
          <cell r="B185">
            <v>5618</v>
          </cell>
          <cell r="G185" t="str">
            <v/>
          </cell>
          <cell r="H185" t="str">
            <v/>
          </cell>
          <cell r="I185">
            <v>35.672899999999998</v>
          </cell>
          <cell r="J185">
            <v>44853.684328703705</v>
          </cell>
          <cell r="K185">
            <v>39.700000000000003</v>
          </cell>
          <cell r="L185">
            <v>21.3</v>
          </cell>
          <cell r="M185">
            <v>38.6</v>
          </cell>
          <cell r="N185">
            <v>21.3</v>
          </cell>
          <cell r="O185">
            <v>35.673400000000001</v>
          </cell>
          <cell r="P185">
            <v>44854.604537037034</v>
          </cell>
          <cell r="Q185">
            <v>29.7</v>
          </cell>
          <cell r="R185">
            <v>20.8</v>
          </cell>
          <cell r="S185">
            <v>28.599999999999998</v>
          </cell>
          <cell r="T185">
            <v>20.8</v>
          </cell>
          <cell r="U185">
            <v>35.673900000000003</v>
          </cell>
          <cell r="V185">
            <v>44855.500961168982</v>
          </cell>
          <cell r="W185">
            <v>35.6</v>
          </cell>
          <cell r="X185">
            <v>21.4</v>
          </cell>
          <cell r="Y185">
            <v>34.5</v>
          </cell>
          <cell r="Z185">
            <v>21.4</v>
          </cell>
          <cell r="AA185">
            <v>35.673650000000002</v>
          </cell>
          <cell r="AB185">
            <v>5.0000000000238742E-4</v>
          </cell>
          <cell r="AC185">
            <v>1.1000000000000001</v>
          </cell>
          <cell r="AD185">
            <v>0</v>
          </cell>
          <cell r="AE185" t="str">
            <v>NM(THIP-003)</v>
          </cell>
        </row>
        <row r="186">
          <cell r="B186">
            <v>5619</v>
          </cell>
          <cell r="G186" t="str">
            <v/>
          </cell>
          <cell r="H186" t="str">
            <v/>
          </cell>
          <cell r="I186">
            <v>33.910200000000003</v>
          </cell>
          <cell r="J186">
            <v>44853.685300925928</v>
          </cell>
          <cell r="K186">
            <v>39.700000000000003</v>
          </cell>
          <cell r="L186">
            <v>21.3</v>
          </cell>
          <cell r="M186">
            <v>38.6</v>
          </cell>
          <cell r="N186">
            <v>21.3</v>
          </cell>
          <cell r="O186">
            <v>33.909700000000001</v>
          </cell>
          <cell r="P186">
            <v>44854.607048611113</v>
          </cell>
          <cell r="Q186">
            <v>29.7</v>
          </cell>
          <cell r="R186">
            <v>20.8</v>
          </cell>
          <cell r="S186">
            <v>28.599999999999998</v>
          </cell>
          <cell r="T186">
            <v>20.8</v>
          </cell>
          <cell r="U186">
            <v>33.909599999999998</v>
          </cell>
          <cell r="V186">
            <v>44855.502789988423</v>
          </cell>
          <cell r="W186">
            <v>35.6</v>
          </cell>
          <cell r="X186">
            <v>21.4</v>
          </cell>
          <cell r="Y186">
            <v>34.5</v>
          </cell>
          <cell r="Z186">
            <v>21.4</v>
          </cell>
          <cell r="AA186">
            <v>33.909649999999999</v>
          </cell>
          <cell r="AB186">
            <v>1.0000000000331966E-4</v>
          </cell>
          <cell r="AC186">
            <v>1.1000000000000001</v>
          </cell>
          <cell r="AD186">
            <v>0</v>
          </cell>
          <cell r="AE186" t="str">
            <v>NM(THIP-003)</v>
          </cell>
        </row>
        <row r="187">
          <cell r="B187">
            <v>5620</v>
          </cell>
          <cell r="G187" t="str">
            <v/>
          </cell>
          <cell r="H187" t="str">
            <v/>
          </cell>
          <cell r="I187">
            <v>33.314399999999999</v>
          </cell>
          <cell r="J187">
            <v>44853.686157407406</v>
          </cell>
          <cell r="K187">
            <v>39.700000000000003</v>
          </cell>
          <cell r="L187">
            <v>21.3</v>
          </cell>
          <cell r="M187">
            <v>38.6</v>
          </cell>
          <cell r="N187">
            <v>21.3</v>
          </cell>
          <cell r="O187">
            <v>33.314399999999999</v>
          </cell>
          <cell r="P187">
            <v>44854.607951388891</v>
          </cell>
          <cell r="Q187">
            <v>29.7</v>
          </cell>
          <cell r="R187">
            <v>20.8</v>
          </cell>
          <cell r="S187">
            <v>28.599999999999998</v>
          </cell>
          <cell r="T187">
            <v>20.8</v>
          </cell>
          <cell r="U187">
            <v>33.314900000000002</v>
          </cell>
          <cell r="V187">
            <v>44855.504618692132</v>
          </cell>
          <cell r="W187">
            <v>35.6</v>
          </cell>
          <cell r="X187">
            <v>21.4</v>
          </cell>
          <cell r="Y187">
            <v>34.5</v>
          </cell>
          <cell r="Z187">
            <v>21.4</v>
          </cell>
          <cell r="AA187">
            <v>33.31465</v>
          </cell>
          <cell r="AB187">
            <v>5.0000000000238742E-4</v>
          </cell>
          <cell r="AC187">
            <v>1.1000000000000001</v>
          </cell>
          <cell r="AD187">
            <v>0</v>
          </cell>
          <cell r="AE187" t="str">
            <v>NM(THIP-003)</v>
          </cell>
        </row>
        <row r="188">
          <cell r="B188">
            <v>5621</v>
          </cell>
          <cell r="G188" t="str">
            <v/>
          </cell>
          <cell r="H188" t="str">
            <v/>
          </cell>
          <cell r="I188">
            <v>33.714799999999997</v>
          </cell>
          <cell r="J188">
            <v>44853.687326388892</v>
          </cell>
          <cell r="K188">
            <v>39.700000000000003</v>
          </cell>
          <cell r="L188">
            <v>21.3</v>
          </cell>
          <cell r="M188">
            <v>38.6</v>
          </cell>
          <cell r="N188">
            <v>21.3</v>
          </cell>
          <cell r="O188">
            <v>33.715200000000003</v>
          </cell>
          <cell r="P188">
            <v>44854.608935185184</v>
          </cell>
          <cell r="Q188">
            <v>29.7</v>
          </cell>
          <cell r="R188">
            <v>20.8</v>
          </cell>
          <cell r="S188">
            <v>28.599999999999998</v>
          </cell>
          <cell r="T188">
            <v>20.8</v>
          </cell>
          <cell r="U188">
            <v>33.715000000000003</v>
          </cell>
          <cell r="V188">
            <v>44855.506447453707</v>
          </cell>
          <cell r="W188">
            <v>35.6</v>
          </cell>
          <cell r="X188">
            <v>21.4</v>
          </cell>
          <cell r="Y188">
            <v>34.5</v>
          </cell>
          <cell r="Z188">
            <v>21.4</v>
          </cell>
          <cell r="AA188">
            <v>33.715100000000007</v>
          </cell>
          <cell r="AB188">
            <v>1.9999999999953388E-4</v>
          </cell>
          <cell r="AC188">
            <v>1.1000000000000001</v>
          </cell>
          <cell r="AD188">
            <v>0</v>
          </cell>
          <cell r="AE188" t="str">
            <v>NM(THIP-003)</v>
          </cell>
        </row>
        <row r="189">
          <cell r="B189" t="str">
            <v>QC-01</v>
          </cell>
          <cell r="G189" t="str">
            <v/>
          </cell>
          <cell r="H189" t="str">
            <v/>
          </cell>
          <cell r="I189">
            <v>49.999699999999997</v>
          </cell>
          <cell r="J189">
            <v>44853.688414351855</v>
          </cell>
          <cell r="K189">
            <v>40.5</v>
          </cell>
          <cell r="L189">
            <v>20</v>
          </cell>
          <cell r="M189">
            <v>39.4</v>
          </cell>
          <cell r="N189">
            <v>20</v>
          </cell>
          <cell r="O189">
            <v>49.999699999999997</v>
          </cell>
          <cell r="P189">
            <v>44854.610115740739</v>
          </cell>
          <cell r="Q189">
            <v>33.5</v>
          </cell>
          <cell r="R189">
            <v>20.7</v>
          </cell>
          <cell r="S189">
            <v>32.4</v>
          </cell>
          <cell r="T189">
            <v>20.7</v>
          </cell>
          <cell r="U189">
            <v>49.999699999999997</v>
          </cell>
          <cell r="V189">
            <v>44855.508276215274</v>
          </cell>
          <cell r="W189">
            <v>38.5</v>
          </cell>
          <cell r="X189">
            <v>20.2</v>
          </cell>
          <cell r="Y189">
            <v>37.4</v>
          </cell>
          <cell r="Z189">
            <v>20.2</v>
          </cell>
          <cell r="AA189">
            <v>49.999699999999997</v>
          </cell>
          <cell r="AB189">
            <v>0</v>
          </cell>
          <cell r="AC189">
            <v>1.1000000000000001</v>
          </cell>
          <cell r="AD189">
            <v>0</v>
          </cell>
          <cell r="AE189" t="str">
            <v>NM(THIP-003)</v>
          </cell>
        </row>
        <row r="190">
          <cell r="B190">
            <v>5622</v>
          </cell>
          <cell r="G190" t="str">
            <v/>
          </cell>
          <cell r="H190" t="str">
            <v/>
          </cell>
          <cell r="I190">
            <v>34.924799999999998</v>
          </cell>
          <cell r="J190">
            <v>44853.691516203704</v>
          </cell>
          <cell r="K190">
            <v>46.7</v>
          </cell>
          <cell r="L190">
            <v>20</v>
          </cell>
          <cell r="M190">
            <v>45.6</v>
          </cell>
          <cell r="N190">
            <v>20</v>
          </cell>
          <cell r="O190">
            <v>34.9251</v>
          </cell>
          <cell r="P190">
            <v>44854.611527777779</v>
          </cell>
          <cell r="Q190">
            <v>31.4</v>
          </cell>
          <cell r="R190">
            <v>20.9</v>
          </cell>
          <cell r="S190">
            <v>30.299999999999997</v>
          </cell>
          <cell r="T190">
            <v>20.9</v>
          </cell>
          <cell r="U190">
            <v>34.9255</v>
          </cell>
          <cell r="V190">
            <v>44858.400300925925</v>
          </cell>
          <cell r="W190">
            <v>39.700000000000003</v>
          </cell>
          <cell r="X190">
            <v>21.3</v>
          </cell>
          <cell r="Y190">
            <v>38.6</v>
          </cell>
          <cell r="Z190">
            <v>21.3</v>
          </cell>
          <cell r="AA190">
            <v>34.9253</v>
          </cell>
          <cell r="AB190">
            <v>3.9999999999906777E-4</v>
          </cell>
          <cell r="AC190">
            <v>1.1000000000000001</v>
          </cell>
          <cell r="AD190">
            <v>0</v>
          </cell>
          <cell r="AE190" t="str">
            <v>NM(THIP-003)</v>
          </cell>
        </row>
        <row r="191">
          <cell r="B191">
            <v>5623</v>
          </cell>
          <cell r="G191" t="str">
            <v/>
          </cell>
          <cell r="H191" t="str">
            <v/>
          </cell>
          <cell r="I191">
            <v>33.802399999999999</v>
          </cell>
          <cell r="J191">
            <v>44853.693958333337</v>
          </cell>
          <cell r="K191">
            <v>46.7</v>
          </cell>
          <cell r="L191">
            <v>20</v>
          </cell>
          <cell r="M191">
            <v>45.6</v>
          </cell>
          <cell r="N191">
            <v>20</v>
          </cell>
          <cell r="O191">
            <v>33.802799999999998</v>
          </cell>
          <cell r="P191">
            <v>44854.612835648149</v>
          </cell>
          <cell r="Q191">
            <v>31.4</v>
          </cell>
          <cell r="R191">
            <v>20.9</v>
          </cell>
          <cell r="S191">
            <v>30.299999999999997</v>
          </cell>
          <cell r="T191">
            <v>20.9</v>
          </cell>
          <cell r="U191">
            <v>33.802900000000001</v>
          </cell>
          <cell r="V191">
            <v>44858.403437499997</v>
          </cell>
          <cell r="W191">
            <v>39.700000000000003</v>
          </cell>
          <cell r="X191">
            <v>21.3</v>
          </cell>
          <cell r="Y191">
            <v>38.6</v>
          </cell>
          <cell r="Z191">
            <v>21.3</v>
          </cell>
          <cell r="AA191">
            <v>33.802849999999999</v>
          </cell>
          <cell r="AB191">
            <v>1.0000000000331966E-4</v>
          </cell>
          <cell r="AC191">
            <v>1.1000000000000001</v>
          </cell>
          <cell r="AD191">
            <v>0</v>
          </cell>
          <cell r="AE191" t="str">
            <v>NM(THIP-003)</v>
          </cell>
        </row>
        <row r="192">
          <cell r="B192">
            <v>5624</v>
          </cell>
          <cell r="G192" t="str">
            <v/>
          </cell>
          <cell r="H192" t="str">
            <v/>
          </cell>
          <cell r="I192">
            <v>34.065800000000003</v>
          </cell>
          <cell r="J192">
            <v>44853.695254629631</v>
          </cell>
          <cell r="K192">
            <v>46.7</v>
          </cell>
          <cell r="L192">
            <v>20</v>
          </cell>
          <cell r="M192">
            <v>45.6</v>
          </cell>
          <cell r="N192">
            <v>20</v>
          </cell>
          <cell r="O192">
            <v>34.066200000000002</v>
          </cell>
          <cell r="P192">
            <v>44854.613680555558</v>
          </cell>
          <cell r="Q192">
            <v>31.4</v>
          </cell>
          <cell r="R192">
            <v>20.9</v>
          </cell>
          <cell r="S192">
            <v>30.299999999999997</v>
          </cell>
          <cell r="T192">
            <v>20.9</v>
          </cell>
          <cell r="U192">
            <v>34.066699999999997</v>
          </cell>
          <cell r="V192">
            <v>44858.406365740739</v>
          </cell>
          <cell r="W192">
            <v>39.700000000000003</v>
          </cell>
          <cell r="X192">
            <v>21.3</v>
          </cell>
          <cell r="Y192">
            <v>38.6</v>
          </cell>
          <cell r="Z192">
            <v>21.3</v>
          </cell>
          <cell r="AA192">
            <v>34.066450000000003</v>
          </cell>
          <cell r="AB192">
            <v>4.99999999995282E-4</v>
          </cell>
          <cell r="AC192">
            <v>1.1000000000000001</v>
          </cell>
          <cell r="AD192">
            <v>0</v>
          </cell>
          <cell r="AE192" t="str">
            <v>NM(THIP-003)</v>
          </cell>
        </row>
        <row r="193">
          <cell r="B193">
            <v>5625</v>
          </cell>
          <cell r="G193" t="str">
            <v/>
          </cell>
          <cell r="H193" t="str">
            <v/>
          </cell>
          <cell r="I193">
            <v>30.727</v>
          </cell>
          <cell r="J193">
            <v>44853.698229166665</v>
          </cell>
          <cell r="K193">
            <v>46.7</v>
          </cell>
          <cell r="L193">
            <v>20</v>
          </cell>
          <cell r="M193">
            <v>45.6</v>
          </cell>
          <cell r="N193">
            <v>20</v>
          </cell>
          <cell r="O193">
            <v>30.727</v>
          </cell>
          <cell r="P193">
            <v>44854.616469907407</v>
          </cell>
          <cell r="Q193">
            <v>31.4</v>
          </cell>
          <cell r="R193">
            <v>20.9</v>
          </cell>
          <cell r="S193">
            <v>30.299999999999997</v>
          </cell>
          <cell r="T193">
            <v>20.9</v>
          </cell>
          <cell r="U193">
            <v>30.7272</v>
          </cell>
          <cell r="V193">
            <v>44858.408576388887</v>
          </cell>
          <cell r="W193">
            <v>39.700000000000003</v>
          </cell>
          <cell r="X193">
            <v>21.3</v>
          </cell>
          <cell r="Y193">
            <v>38.6</v>
          </cell>
          <cell r="Z193">
            <v>21.3</v>
          </cell>
          <cell r="AA193">
            <v>30.7271</v>
          </cell>
          <cell r="AB193">
            <v>1.9999999999953388E-4</v>
          </cell>
          <cell r="AC193">
            <v>1.1000000000000001</v>
          </cell>
          <cell r="AD193">
            <v>0</v>
          </cell>
          <cell r="AE193" t="str">
            <v>NM(THIP-003)</v>
          </cell>
        </row>
        <row r="194">
          <cell r="B194">
            <v>5626</v>
          </cell>
          <cell r="G194" t="str">
            <v/>
          </cell>
          <cell r="H194" t="str">
            <v/>
          </cell>
          <cell r="I194">
            <v>34.444499999999998</v>
          </cell>
          <cell r="J194">
            <v>44853.69976851852</v>
          </cell>
          <cell r="K194">
            <v>46.7</v>
          </cell>
          <cell r="L194">
            <v>20</v>
          </cell>
          <cell r="M194">
            <v>45.6</v>
          </cell>
          <cell r="N194">
            <v>20</v>
          </cell>
          <cell r="O194">
            <v>34.444699999999997</v>
          </cell>
          <cell r="P194">
            <v>44854.618009259262</v>
          </cell>
          <cell r="Q194">
            <v>31.4</v>
          </cell>
          <cell r="R194">
            <v>20.9</v>
          </cell>
          <cell r="S194">
            <v>30.299999999999997</v>
          </cell>
          <cell r="T194">
            <v>20.9</v>
          </cell>
          <cell r="U194">
            <v>34.444299999999998</v>
          </cell>
          <cell r="V194">
            <v>44858.409525462965</v>
          </cell>
          <cell r="W194">
            <v>39.700000000000003</v>
          </cell>
          <cell r="X194">
            <v>21.3</v>
          </cell>
          <cell r="Y194">
            <v>38.6</v>
          </cell>
          <cell r="Z194">
            <v>21.3</v>
          </cell>
          <cell r="AA194">
            <v>34.444499999999998</v>
          </cell>
          <cell r="AB194">
            <v>3.9999999999906777E-4</v>
          </cell>
          <cell r="AC194">
            <v>1.1000000000000001</v>
          </cell>
          <cell r="AD194">
            <v>0</v>
          </cell>
          <cell r="AE194" t="str">
            <v>NM(THIP-003)</v>
          </cell>
        </row>
        <row r="195">
          <cell r="B195">
            <v>5627</v>
          </cell>
          <cell r="G195" t="str">
            <v/>
          </cell>
          <cell r="H195" t="str">
            <v/>
          </cell>
          <cell r="I195">
            <v>30.066500000000001</v>
          </cell>
          <cell r="J195">
            <v>44853.701666666668</v>
          </cell>
          <cell r="K195">
            <v>46.7</v>
          </cell>
          <cell r="L195">
            <v>20</v>
          </cell>
          <cell r="M195">
            <v>45.6</v>
          </cell>
          <cell r="N195">
            <v>20</v>
          </cell>
          <cell r="O195">
            <v>30.066400000000002</v>
          </cell>
          <cell r="P195">
            <v>44854.618611111109</v>
          </cell>
          <cell r="Q195">
            <v>31.4</v>
          </cell>
          <cell r="R195">
            <v>20.9</v>
          </cell>
          <cell r="S195">
            <v>30.299999999999997</v>
          </cell>
          <cell r="T195">
            <v>20.9</v>
          </cell>
          <cell r="U195">
            <v>30.0669</v>
          </cell>
          <cell r="V195">
            <v>44858.410578703704</v>
          </cell>
          <cell r="W195">
            <v>39.700000000000003</v>
          </cell>
          <cell r="X195">
            <v>21.3</v>
          </cell>
          <cell r="Y195">
            <v>38.6</v>
          </cell>
          <cell r="Z195">
            <v>21.3</v>
          </cell>
          <cell r="AA195">
            <v>30.066650000000003</v>
          </cell>
          <cell r="AB195">
            <v>4.9999999999883471E-4</v>
          </cell>
          <cell r="AC195">
            <v>1.1000000000000001</v>
          </cell>
          <cell r="AD195">
            <v>0</v>
          </cell>
          <cell r="AE195" t="str">
            <v>NM(THIP-003)</v>
          </cell>
        </row>
        <row r="196">
          <cell r="B196">
            <v>5628</v>
          </cell>
          <cell r="G196" t="str">
            <v/>
          </cell>
          <cell r="H196" t="str">
            <v/>
          </cell>
          <cell r="I196">
            <v>33.107700000000001</v>
          </cell>
          <cell r="J196">
            <v>44853.703113425923</v>
          </cell>
          <cell r="K196">
            <v>46.7</v>
          </cell>
          <cell r="L196">
            <v>20</v>
          </cell>
          <cell r="M196">
            <v>45.6</v>
          </cell>
          <cell r="N196">
            <v>20</v>
          </cell>
          <cell r="O196">
            <v>33.108199999999997</v>
          </cell>
          <cell r="P196">
            <v>44854.619699074072</v>
          </cell>
          <cell r="Q196">
            <v>31.4</v>
          </cell>
          <cell r="R196">
            <v>20.9</v>
          </cell>
          <cell r="S196">
            <v>30.299999999999997</v>
          </cell>
          <cell r="T196">
            <v>20.9</v>
          </cell>
          <cell r="U196">
            <v>33.108699999999999</v>
          </cell>
          <cell r="V196">
            <v>44858.413124999999</v>
          </cell>
          <cell r="W196">
            <v>39.700000000000003</v>
          </cell>
          <cell r="X196">
            <v>21.3</v>
          </cell>
          <cell r="Y196">
            <v>38.6</v>
          </cell>
          <cell r="Z196">
            <v>21.3</v>
          </cell>
          <cell r="AA196">
            <v>33.108449999999998</v>
          </cell>
          <cell r="AB196">
            <v>5.0000000000238742E-4</v>
          </cell>
          <cell r="AC196">
            <v>1.1000000000000001</v>
          </cell>
          <cell r="AD196">
            <v>0</v>
          </cell>
          <cell r="AE196" t="str">
            <v>NM(THIP-003)</v>
          </cell>
        </row>
        <row r="197">
          <cell r="B197">
            <v>5629</v>
          </cell>
          <cell r="G197" t="str">
            <v/>
          </cell>
          <cell r="H197" t="str">
            <v/>
          </cell>
          <cell r="I197">
            <v>32.178899999999999</v>
          </cell>
          <cell r="J197">
            <v>44853.704074074078</v>
          </cell>
          <cell r="K197">
            <v>46.7</v>
          </cell>
          <cell r="L197">
            <v>20</v>
          </cell>
          <cell r="M197">
            <v>45.6</v>
          </cell>
          <cell r="N197">
            <v>20</v>
          </cell>
          <cell r="O197">
            <v>32.179200000000002</v>
          </cell>
          <cell r="P197">
            <v>44854.624027777776</v>
          </cell>
          <cell r="Q197">
            <v>31.4</v>
          </cell>
          <cell r="R197">
            <v>20.9</v>
          </cell>
          <cell r="S197">
            <v>30.299999999999997</v>
          </cell>
          <cell r="T197">
            <v>20.9</v>
          </cell>
          <cell r="U197">
            <v>32.178699999999999</v>
          </cell>
          <cell r="V197">
            <v>44858.418958333335</v>
          </cell>
          <cell r="W197">
            <v>39.700000000000003</v>
          </cell>
          <cell r="X197">
            <v>21.3</v>
          </cell>
          <cell r="Y197">
            <v>38.6</v>
          </cell>
          <cell r="Z197">
            <v>21.3</v>
          </cell>
          <cell r="AA197">
            <v>32.17895</v>
          </cell>
          <cell r="AB197">
            <v>5.0000000000238742E-4</v>
          </cell>
          <cell r="AC197">
            <v>1.1000000000000001</v>
          </cell>
          <cell r="AD197">
            <v>0</v>
          </cell>
          <cell r="AE197" t="str">
            <v>NM(THIP-003)</v>
          </cell>
        </row>
        <row r="198">
          <cell r="B198">
            <v>5630</v>
          </cell>
          <cell r="G198" t="str">
            <v/>
          </cell>
          <cell r="H198" t="str">
            <v/>
          </cell>
          <cell r="I198">
            <v>34.505000000000003</v>
          </cell>
          <cell r="J198">
            <v>44853.705509259256</v>
          </cell>
          <cell r="K198">
            <v>46.7</v>
          </cell>
          <cell r="L198">
            <v>20</v>
          </cell>
          <cell r="M198">
            <v>45.6</v>
          </cell>
          <cell r="N198">
            <v>20</v>
          </cell>
          <cell r="O198">
            <v>34.505400000000002</v>
          </cell>
          <cell r="P198">
            <v>44854.62537037037</v>
          </cell>
          <cell r="Q198">
            <v>31.4</v>
          </cell>
          <cell r="R198">
            <v>20.9</v>
          </cell>
          <cell r="S198">
            <v>30.299999999999997</v>
          </cell>
          <cell r="T198">
            <v>20.9</v>
          </cell>
          <cell r="U198">
            <v>34.504899999999999</v>
          </cell>
          <cell r="V198">
            <v>44858.419733796298</v>
          </cell>
          <cell r="W198">
            <v>39.700000000000003</v>
          </cell>
          <cell r="X198">
            <v>21.3</v>
          </cell>
          <cell r="Y198">
            <v>38.6</v>
          </cell>
          <cell r="Z198">
            <v>21.3</v>
          </cell>
          <cell r="AA198">
            <v>34.50515</v>
          </cell>
          <cell r="AB198">
            <v>5.0000000000238742E-4</v>
          </cell>
          <cell r="AC198">
            <v>1.1000000000000001</v>
          </cell>
          <cell r="AD198">
            <v>0</v>
          </cell>
          <cell r="AE198" t="str">
            <v>NM(THIP-003)</v>
          </cell>
        </row>
        <row r="199">
          <cell r="B199">
            <v>5631</v>
          </cell>
          <cell r="G199" t="str">
            <v/>
          </cell>
          <cell r="H199" t="str">
            <v/>
          </cell>
          <cell r="I199">
            <v>40.542200000000001</v>
          </cell>
          <cell r="J199">
            <v>44853.706365740742</v>
          </cell>
          <cell r="K199">
            <v>46.7</v>
          </cell>
          <cell r="L199">
            <v>20</v>
          </cell>
          <cell r="M199">
            <v>45.6</v>
          </cell>
          <cell r="N199">
            <v>20</v>
          </cell>
          <cell r="O199">
            <v>40.542700000000004</v>
          </cell>
          <cell r="P199">
            <v>44854.629259259258</v>
          </cell>
          <cell r="Q199">
            <v>31.4</v>
          </cell>
          <cell r="R199">
            <v>20.9</v>
          </cell>
          <cell r="S199">
            <v>30.299999999999997</v>
          </cell>
          <cell r="T199">
            <v>20.9</v>
          </cell>
          <cell r="U199">
            <v>40.542999999999999</v>
          </cell>
          <cell r="V199">
            <v>44858.420810185184</v>
          </cell>
          <cell r="W199">
            <v>39.700000000000003</v>
          </cell>
          <cell r="X199">
            <v>21.3</v>
          </cell>
          <cell r="Y199">
            <v>38.6</v>
          </cell>
          <cell r="Z199">
            <v>21.3</v>
          </cell>
          <cell r="AA199">
            <v>40.542850000000001</v>
          </cell>
          <cell r="AB199">
            <v>2.9999999999574811E-4</v>
          </cell>
          <cell r="AC199">
            <v>1.1000000000000001</v>
          </cell>
          <cell r="AD199">
            <v>0</v>
          </cell>
          <cell r="AE199" t="str">
            <v>NM(THIP-003)</v>
          </cell>
        </row>
        <row r="200">
          <cell r="B200">
            <v>5632</v>
          </cell>
          <cell r="G200" t="str">
            <v/>
          </cell>
          <cell r="H200" t="str">
            <v/>
          </cell>
          <cell r="I200">
            <v>35.122599999999998</v>
          </cell>
          <cell r="J200">
            <v>44853.707395833335</v>
          </cell>
          <cell r="K200">
            <v>46.7</v>
          </cell>
          <cell r="L200">
            <v>20</v>
          </cell>
          <cell r="M200">
            <v>45.6</v>
          </cell>
          <cell r="N200">
            <v>20</v>
          </cell>
          <cell r="O200">
            <v>35.122999999999998</v>
          </cell>
          <cell r="P200">
            <v>44854.632152777776</v>
          </cell>
          <cell r="Q200">
            <v>31.4</v>
          </cell>
          <cell r="R200">
            <v>20.9</v>
          </cell>
          <cell r="S200">
            <v>30.299999999999997</v>
          </cell>
          <cell r="T200">
            <v>20.9</v>
          </cell>
          <cell r="U200">
            <v>35.122900000000001</v>
          </cell>
          <cell r="V200">
            <v>44858.421840277777</v>
          </cell>
          <cell r="W200">
            <v>39.700000000000003</v>
          </cell>
          <cell r="X200">
            <v>21.3</v>
          </cell>
          <cell r="Y200">
            <v>38.6</v>
          </cell>
          <cell r="Z200">
            <v>21.3</v>
          </cell>
          <cell r="AA200">
            <v>35.122950000000003</v>
          </cell>
          <cell r="AB200">
            <v>9.9999999996214228E-5</v>
          </cell>
          <cell r="AC200">
            <v>1.1000000000000001</v>
          </cell>
          <cell r="AD200">
            <v>0</v>
          </cell>
          <cell r="AE200" t="str">
            <v>NM(THIP-003)</v>
          </cell>
        </row>
        <row r="201">
          <cell r="B201">
            <v>5633</v>
          </cell>
          <cell r="G201" t="str">
            <v/>
          </cell>
          <cell r="H201" t="str">
            <v/>
          </cell>
          <cell r="I201">
            <v>31.947099999999999</v>
          </cell>
          <cell r="J201">
            <v>44853.708599537036</v>
          </cell>
          <cell r="K201">
            <v>46.7</v>
          </cell>
          <cell r="L201">
            <v>20</v>
          </cell>
          <cell r="M201">
            <v>45.6</v>
          </cell>
          <cell r="N201">
            <v>20</v>
          </cell>
          <cell r="O201">
            <v>31.9468</v>
          </cell>
          <cell r="P201">
            <v>44854.642152777778</v>
          </cell>
          <cell r="Q201">
            <v>31.4</v>
          </cell>
          <cell r="R201">
            <v>20.9</v>
          </cell>
          <cell r="S201">
            <v>30.299999999999997</v>
          </cell>
          <cell r="T201">
            <v>20.9</v>
          </cell>
          <cell r="U201">
            <v>31.947399999999998</v>
          </cell>
          <cell r="V201">
            <v>44858.42291666667</v>
          </cell>
          <cell r="W201">
            <v>39.700000000000003</v>
          </cell>
          <cell r="X201">
            <v>21.3</v>
          </cell>
          <cell r="Y201">
            <v>38.6</v>
          </cell>
          <cell r="Z201">
            <v>21.3</v>
          </cell>
          <cell r="AA201">
            <v>31.947099999999999</v>
          </cell>
          <cell r="AB201">
            <v>5.9999999999860165E-4</v>
          </cell>
          <cell r="AC201">
            <v>1.1000000000000001</v>
          </cell>
          <cell r="AD201">
            <v>0</v>
          </cell>
          <cell r="AE201" t="str">
            <v>NM(THIP-003)</v>
          </cell>
        </row>
        <row r="202">
          <cell r="B202">
            <v>5634</v>
          </cell>
          <cell r="G202" t="str">
            <v/>
          </cell>
          <cell r="H202" t="str">
            <v/>
          </cell>
          <cell r="I202">
            <v>33.869799999999998</v>
          </cell>
          <cell r="J202">
            <v>44853.709918981483</v>
          </cell>
          <cell r="K202">
            <v>46.7</v>
          </cell>
          <cell r="L202">
            <v>20</v>
          </cell>
          <cell r="M202">
            <v>45.6</v>
          </cell>
          <cell r="N202">
            <v>20</v>
          </cell>
          <cell r="O202">
            <v>33.869300000000003</v>
          </cell>
          <cell r="P202">
            <v>44854.644108796296</v>
          </cell>
          <cell r="Q202">
            <v>31.4</v>
          </cell>
          <cell r="R202">
            <v>20.9</v>
          </cell>
          <cell r="S202">
            <v>30.299999999999997</v>
          </cell>
          <cell r="T202">
            <v>20.9</v>
          </cell>
          <cell r="U202">
            <v>33.869700000000002</v>
          </cell>
          <cell r="V202">
            <v>44858.426018518519</v>
          </cell>
          <cell r="W202">
            <v>39.700000000000003</v>
          </cell>
          <cell r="X202">
            <v>21.3</v>
          </cell>
          <cell r="Y202">
            <v>38.6</v>
          </cell>
          <cell r="Z202">
            <v>21.3</v>
          </cell>
          <cell r="AA202">
            <v>33.869500000000002</v>
          </cell>
          <cell r="AB202">
            <v>3.9999999999906777E-4</v>
          </cell>
          <cell r="AC202">
            <v>1.1000000000000001</v>
          </cell>
          <cell r="AD202">
            <v>0</v>
          </cell>
          <cell r="AE202" t="str">
            <v>NM(THIP-003)</v>
          </cell>
        </row>
        <row r="203">
          <cell r="B203">
            <v>5635</v>
          </cell>
          <cell r="G203" t="str">
            <v/>
          </cell>
          <cell r="H203" t="str">
            <v/>
          </cell>
          <cell r="I203">
            <v>31.458300000000001</v>
          </cell>
          <cell r="J203">
            <v>44853.711331018516</v>
          </cell>
          <cell r="K203">
            <v>46.7</v>
          </cell>
          <cell r="L203">
            <v>20</v>
          </cell>
          <cell r="M203">
            <v>45.6</v>
          </cell>
          <cell r="N203">
            <v>20</v>
          </cell>
          <cell r="O203">
            <v>31.458600000000001</v>
          </cell>
          <cell r="P203">
            <v>44854.645590277774</v>
          </cell>
          <cell r="Q203">
            <v>31.4</v>
          </cell>
          <cell r="R203">
            <v>20.9</v>
          </cell>
          <cell r="S203">
            <v>30.299999999999997</v>
          </cell>
          <cell r="T203">
            <v>20.9</v>
          </cell>
          <cell r="U203">
            <v>31.459099999999999</v>
          </cell>
          <cell r="V203">
            <v>44858.426388888889</v>
          </cell>
          <cell r="W203">
            <v>39.700000000000003</v>
          </cell>
          <cell r="X203">
            <v>21.3</v>
          </cell>
          <cell r="Y203">
            <v>38.6</v>
          </cell>
          <cell r="Z203">
            <v>21.3</v>
          </cell>
          <cell r="AA203">
            <v>31.458849999999998</v>
          </cell>
          <cell r="AB203">
            <v>4.9999999999883471E-4</v>
          </cell>
          <cell r="AC203">
            <v>1.1000000000000001</v>
          </cell>
          <cell r="AD203">
            <v>0</v>
          </cell>
          <cell r="AE203" t="str">
            <v>NM(THIP-003)</v>
          </cell>
        </row>
        <row r="204">
          <cell r="B204">
            <v>5636</v>
          </cell>
          <cell r="G204" t="str">
            <v/>
          </cell>
          <cell r="H204" t="str">
            <v/>
          </cell>
          <cell r="I204">
            <v>33.600900000000003</v>
          </cell>
          <cell r="J204">
            <v>44853.713379629633</v>
          </cell>
          <cell r="K204">
            <v>46.7</v>
          </cell>
          <cell r="L204">
            <v>20</v>
          </cell>
          <cell r="M204">
            <v>45.6</v>
          </cell>
          <cell r="N204">
            <v>20</v>
          </cell>
          <cell r="O204">
            <v>33.601300000000002</v>
          </cell>
          <cell r="P204">
            <v>44854.647175925929</v>
          </cell>
          <cell r="Q204">
            <v>31.4</v>
          </cell>
          <cell r="R204">
            <v>20.9</v>
          </cell>
          <cell r="S204">
            <v>30.299999999999997</v>
          </cell>
          <cell r="T204">
            <v>20.9</v>
          </cell>
          <cell r="U204">
            <v>33.601100000000002</v>
          </cell>
          <cell r="V204">
            <v>44858.429363425923</v>
          </cell>
          <cell r="W204">
            <v>39.700000000000003</v>
          </cell>
          <cell r="X204">
            <v>21.3</v>
          </cell>
          <cell r="Y204">
            <v>38.6</v>
          </cell>
          <cell r="Z204">
            <v>21.3</v>
          </cell>
          <cell r="AA204">
            <v>33.601200000000006</v>
          </cell>
          <cell r="AB204">
            <v>1.9999999999953388E-4</v>
          </cell>
          <cell r="AC204">
            <v>1.1000000000000001</v>
          </cell>
          <cell r="AD204">
            <v>0</v>
          </cell>
          <cell r="AE204" t="str">
            <v>NM(THIP-003)</v>
          </cell>
        </row>
        <row r="205">
          <cell r="B205">
            <v>5637</v>
          </cell>
          <cell r="G205" t="str">
            <v/>
          </cell>
          <cell r="H205" t="str">
            <v/>
          </cell>
          <cell r="I205">
            <v>31.4498</v>
          </cell>
          <cell r="J205">
            <v>44853.714560185188</v>
          </cell>
          <cell r="K205">
            <v>46.7</v>
          </cell>
          <cell r="L205">
            <v>20</v>
          </cell>
          <cell r="M205">
            <v>45.6</v>
          </cell>
          <cell r="N205">
            <v>20</v>
          </cell>
          <cell r="O205">
            <v>31.4496</v>
          </cell>
          <cell r="P205">
            <v>44854.64947916667</v>
          </cell>
          <cell r="Q205">
            <v>31.4</v>
          </cell>
          <cell r="R205">
            <v>20.9</v>
          </cell>
          <cell r="S205">
            <v>30.299999999999997</v>
          </cell>
          <cell r="T205">
            <v>20.9</v>
          </cell>
          <cell r="U205">
            <v>31.449100000000001</v>
          </cell>
          <cell r="V205">
            <v>44858.430127314816</v>
          </cell>
          <cell r="W205">
            <v>39.700000000000003</v>
          </cell>
          <cell r="X205">
            <v>21.3</v>
          </cell>
          <cell r="Y205">
            <v>38.6</v>
          </cell>
          <cell r="Z205">
            <v>21.3</v>
          </cell>
          <cell r="AA205">
            <v>31.449350000000003</v>
          </cell>
          <cell r="AB205">
            <v>4.9999999999883471E-4</v>
          </cell>
          <cell r="AC205">
            <v>1.1000000000000001</v>
          </cell>
          <cell r="AD205">
            <v>0</v>
          </cell>
          <cell r="AE205" t="str">
            <v>NM(THIP-003)</v>
          </cell>
        </row>
        <row r="206">
          <cell r="B206">
            <v>5638</v>
          </cell>
          <cell r="G206" t="str">
            <v/>
          </cell>
          <cell r="H206" t="str">
            <v/>
          </cell>
          <cell r="I206">
            <v>33.523600000000002</v>
          </cell>
          <cell r="J206">
            <v>44853.71570601852</v>
          </cell>
          <cell r="K206">
            <v>46.7</v>
          </cell>
          <cell r="L206">
            <v>20</v>
          </cell>
          <cell r="M206">
            <v>45.6</v>
          </cell>
          <cell r="N206">
            <v>20</v>
          </cell>
          <cell r="O206">
            <v>33.523099999999999</v>
          </cell>
          <cell r="P206">
            <v>44854.651469907411</v>
          </cell>
          <cell r="Q206">
            <v>31.4</v>
          </cell>
          <cell r="R206">
            <v>20.9</v>
          </cell>
          <cell r="S206">
            <v>30.299999999999997</v>
          </cell>
          <cell r="T206">
            <v>20.9</v>
          </cell>
          <cell r="U206">
            <v>33.523099999999999</v>
          </cell>
          <cell r="V206">
            <v>44858.431030092594</v>
          </cell>
          <cell r="W206">
            <v>39.700000000000003</v>
          </cell>
          <cell r="X206">
            <v>21.3</v>
          </cell>
          <cell r="Y206">
            <v>38.6</v>
          </cell>
          <cell r="Z206">
            <v>21.3</v>
          </cell>
          <cell r="AA206">
            <v>33.523099999999999</v>
          </cell>
          <cell r="AB206">
            <v>0</v>
          </cell>
          <cell r="AC206">
            <v>1.1000000000000001</v>
          </cell>
          <cell r="AD206">
            <v>0</v>
          </cell>
          <cell r="AE206" t="str">
            <v>NM(THIP-003)</v>
          </cell>
        </row>
        <row r="207">
          <cell r="B207">
            <v>5639</v>
          </cell>
          <cell r="G207" t="str">
            <v/>
          </cell>
          <cell r="H207" t="str">
            <v/>
          </cell>
          <cell r="I207">
            <v>33.259399999999999</v>
          </cell>
          <cell r="J207">
            <v>44853.716921296298</v>
          </cell>
          <cell r="K207">
            <v>46.7</v>
          </cell>
          <cell r="L207">
            <v>20</v>
          </cell>
          <cell r="M207">
            <v>45.6</v>
          </cell>
          <cell r="N207">
            <v>20</v>
          </cell>
          <cell r="O207">
            <v>33.259900000000002</v>
          </cell>
          <cell r="P207">
            <v>44854.65315972222</v>
          </cell>
          <cell r="Q207">
            <v>31.4</v>
          </cell>
          <cell r="R207">
            <v>20.9</v>
          </cell>
          <cell r="S207">
            <v>30.299999999999997</v>
          </cell>
          <cell r="T207">
            <v>20.9</v>
          </cell>
          <cell r="U207">
            <v>33.26</v>
          </cell>
          <cell r="V207">
            <v>44858.43204861111</v>
          </cell>
          <cell r="W207">
            <v>39.700000000000003</v>
          </cell>
          <cell r="X207">
            <v>21.3</v>
          </cell>
          <cell r="Y207">
            <v>38.6</v>
          </cell>
          <cell r="Z207">
            <v>21.3</v>
          </cell>
          <cell r="AA207">
            <v>33.259950000000003</v>
          </cell>
          <cell r="AB207">
            <v>9.9999999996214228E-5</v>
          </cell>
          <cell r="AC207">
            <v>1.1000000000000001</v>
          </cell>
          <cell r="AD207">
            <v>0</v>
          </cell>
          <cell r="AE207" t="str">
            <v>NM(THIP-003)</v>
          </cell>
        </row>
        <row r="208">
          <cell r="B208">
            <v>5640</v>
          </cell>
          <cell r="G208" t="str">
            <v/>
          </cell>
          <cell r="H208" t="str">
            <v/>
          </cell>
          <cell r="I208">
            <v>33.4696</v>
          </cell>
          <cell r="J208">
            <v>44853.717824074076</v>
          </cell>
          <cell r="K208">
            <v>46.7</v>
          </cell>
          <cell r="L208">
            <v>20</v>
          </cell>
          <cell r="M208">
            <v>45.6</v>
          </cell>
          <cell r="N208">
            <v>20</v>
          </cell>
          <cell r="O208">
            <v>33.469700000000003</v>
          </cell>
          <cell r="P208">
            <v>44854.655046296299</v>
          </cell>
          <cell r="Q208">
            <v>31.4</v>
          </cell>
          <cell r="R208">
            <v>20.9</v>
          </cell>
          <cell r="S208">
            <v>30.299999999999997</v>
          </cell>
          <cell r="T208">
            <v>20.9</v>
          </cell>
          <cell r="U208">
            <v>33.470199999999998</v>
          </cell>
          <cell r="V208">
            <v>44858.432719907411</v>
          </cell>
          <cell r="W208">
            <v>39.700000000000003</v>
          </cell>
          <cell r="X208">
            <v>21.3</v>
          </cell>
          <cell r="Y208">
            <v>38.6</v>
          </cell>
          <cell r="Z208">
            <v>21.3</v>
          </cell>
          <cell r="AA208">
            <v>33.469949999999997</v>
          </cell>
          <cell r="AB208">
            <v>4.99999999995282E-4</v>
          </cell>
          <cell r="AC208">
            <v>1.1000000000000001</v>
          </cell>
          <cell r="AD208">
            <v>0</v>
          </cell>
          <cell r="AE208" t="str">
            <v>NM(THIP-003)</v>
          </cell>
        </row>
        <row r="209">
          <cell r="B209" t="str">
            <v>QC-02</v>
          </cell>
          <cell r="G209" t="str">
            <v/>
          </cell>
          <cell r="H209" t="str">
            <v/>
          </cell>
          <cell r="I209">
            <v>49.999699999999997</v>
          </cell>
          <cell r="J209">
            <v>44853.719328703701</v>
          </cell>
          <cell r="K209">
            <v>41.8</v>
          </cell>
          <cell r="L209">
            <v>20.100000000000001</v>
          </cell>
          <cell r="M209">
            <v>40.699999999999996</v>
          </cell>
          <cell r="N209">
            <v>20.100000000000001</v>
          </cell>
          <cell r="O209">
            <v>49.999699999999997</v>
          </cell>
          <cell r="P209">
            <v>44854.657326388886</v>
          </cell>
          <cell r="Q209">
            <v>35.799999999999997</v>
          </cell>
          <cell r="R209">
            <v>21</v>
          </cell>
          <cell r="S209">
            <v>34.699999999999996</v>
          </cell>
          <cell r="T209">
            <v>21</v>
          </cell>
          <cell r="U209">
            <v>49.999699999999997</v>
          </cell>
          <cell r="V209">
            <v>44858.437662037039</v>
          </cell>
          <cell r="W209">
            <v>39.299999999999997</v>
          </cell>
          <cell r="X209">
            <v>21.1</v>
          </cell>
          <cell r="Y209">
            <v>38.199999999999996</v>
          </cell>
          <cell r="Z209">
            <v>21.1</v>
          </cell>
          <cell r="AA209">
            <v>49.999699999999997</v>
          </cell>
          <cell r="AB209">
            <v>0</v>
          </cell>
          <cell r="AC209">
            <v>1.1000000000000001</v>
          </cell>
          <cell r="AD209">
            <v>0</v>
          </cell>
          <cell r="AE209" t="str">
            <v>NM(THIP-003)</v>
          </cell>
        </row>
        <row r="210">
          <cell r="B210">
            <v>5641</v>
          </cell>
          <cell r="G210" t="str">
            <v/>
          </cell>
          <cell r="H210" t="str">
            <v/>
          </cell>
          <cell r="I210">
            <v>32.353499999999997</v>
          </cell>
          <cell r="J210">
            <v>44888.731319444443</v>
          </cell>
          <cell r="K210">
            <v>37</v>
          </cell>
          <cell r="L210">
            <v>21.7</v>
          </cell>
          <cell r="M210">
            <v>35.9</v>
          </cell>
          <cell r="N210">
            <v>21.7</v>
          </cell>
          <cell r="O210">
            <v>32.348399999999998</v>
          </cell>
          <cell r="P210">
            <v>44889.381111111114</v>
          </cell>
          <cell r="Q210">
            <v>32.1</v>
          </cell>
          <cell r="R210">
            <v>22.7</v>
          </cell>
          <cell r="S210">
            <v>31</v>
          </cell>
          <cell r="T210">
            <v>22.7</v>
          </cell>
          <cell r="U210">
            <v>32.347999999999999</v>
          </cell>
          <cell r="V210">
            <v>44890.635787037034</v>
          </cell>
          <cell r="W210">
            <v>29.5</v>
          </cell>
          <cell r="X210">
            <v>21.1</v>
          </cell>
          <cell r="Y210">
            <v>28.4</v>
          </cell>
          <cell r="Z210">
            <v>21.1</v>
          </cell>
          <cell r="AA210">
            <v>32.348199999999999</v>
          </cell>
          <cell r="AB210">
            <v>3.9999999999906777E-4</v>
          </cell>
          <cell r="AC210">
            <v>1.1000000000000001</v>
          </cell>
          <cell r="AD210">
            <v>0</v>
          </cell>
          <cell r="AE210" t="str">
            <v>NM(THIP-003)</v>
          </cell>
        </row>
        <row r="211">
          <cell r="B211">
            <v>5642</v>
          </cell>
          <cell r="G211" t="str">
            <v/>
          </cell>
          <cell r="H211" t="str">
            <v/>
          </cell>
          <cell r="I211">
            <v>33.236600000000003</v>
          </cell>
          <cell r="J211">
            <v>44888.732488425929</v>
          </cell>
          <cell r="K211">
            <v>37</v>
          </cell>
          <cell r="L211">
            <v>21.7</v>
          </cell>
          <cell r="M211">
            <v>35.9</v>
          </cell>
          <cell r="N211">
            <v>21.7</v>
          </cell>
          <cell r="O211">
            <v>33.234699999999997</v>
          </cell>
          <cell r="P211">
            <v>44889.393263888887</v>
          </cell>
          <cell r="Q211">
            <v>32.1</v>
          </cell>
          <cell r="R211">
            <v>22.7</v>
          </cell>
          <cell r="S211">
            <v>31</v>
          </cell>
          <cell r="T211">
            <v>22.7</v>
          </cell>
          <cell r="U211">
            <v>33.234299999999998</v>
          </cell>
          <cell r="V211">
            <v>44890.636354166665</v>
          </cell>
          <cell r="W211">
            <v>29.5</v>
          </cell>
          <cell r="X211">
            <v>21.1</v>
          </cell>
          <cell r="Y211">
            <v>28.4</v>
          </cell>
          <cell r="Z211">
            <v>21.1</v>
          </cell>
          <cell r="AA211">
            <v>33.234499999999997</v>
          </cell>
          <cell r="AB211">
            <v>3.9999999999906777E-4</v>
          </cell>
          <cell r="AC211">
            <v>1.1000000000000001</v>
          </cell>
          <cell r="AD211">
            <v>0</v>
          </cell>
          <cell r="AE211" t="str">
            <v>NM(THIP-003)</v>
          </cell>
        </row>
        <row r="212">
          <cell r="B212">
            <v>5643</v>
          </cell>
          <cell r="G212" t="str">
            <v/>
          </cell>
          <cell r="H212" t="str">
            <v/>
          </cell>
          <cell r="I212">
            <v>31.302900000000001</v>
          </cell>
          <cell r="J212">
            <v>44888.733298611114</v>
          </cell>
          <cell r="K212">
            <v>37</v>
          </cell>
          <cell r="L212">
            <v>21.7</v>
          </cell>
          <cell r="M212">
            <v>35.9</v>
          </cell>
          <cell r="N212">
            <v>21.7</v>
          </cell>
          <cell r="O212">
            <v>31.302800000000001</v>
          </cell>
          <cell r="P212">
            <v>44889.401400462964</v>
          </cell>
          <cell r="Q212">
            <v>32.1</v>
          </cell>
          <cell r="R212">
            <v>22.7</v>
          </cell>
          <cell r="S212">
            <v>31</v>
          </cell>
          <cell r="T212">
            <v>22.7</v>
          </cell>
          <cell r="U212">
            <v>31.302499999999998</v>
          </cell>
          <cell r="V212">
            <v>44890.636655092596</v>
          </cell>
          <cell r="W212">
            <v>29.5</v>
          </cell>
          <cell r="X212">
            <v>21.1</v>
          </cell>
          <cell r="Y212">
            <v>28.4</v>
          </cell>
          <cell r="Z212">
            <v>21.1</v>
          </cell>
          <cell r="AA212">
            <v>31.30265</v>
          </cell>
          <cell r="AB212">
            <v>3.0000000000285354E-4</v>
          </cell>
          <cell r="AC212">
            <v>1.1000000000000001</v>
          </cell>
          <cell r="AD212">
            <v>0</v>
          </cell>
          <cell r="AE212" t="str">
            <v>NM(THIP-003)</v>
          </cell>
        </row>
        <row r="213">
          <cell r="B213">
            <v>5644</v>
          </cell>
          <cell r="G213" t="str">
            <v/>
          </cell>
          <cell r="H213" t="str">
            <v/>
          </cell>
          <cell r="I213">
            <v>33.074100000000001</v>
          </cell>
          <cell r="J213">
            <v>44888.734618055554</v>
          </cell>
          <cell r="K213">
            <v>37</v>
          </cell>
          <cell r="L213">
            <v>21.7</v>
          </cell>
          <cell r="M213">
            <v>35.9</v>
          </cell>
          <cell r="N213">
            <v>21.7</v>
          </cell>
          <cell r="O213">
            <v>33.073799999999999</v>
          </cell>
          <cell r="P213">
            <v>44889.408645833333</v>
          </cell>
          <cell r="Q213">
            <v>32.1</v>
          </cell>
          <cell r="R213">
            <v>22.7</v>
          </cell>
          <cell r="S213">
            <v>31</v>
          </cell>
          <cell r="T213">
            <v>22.7</v>
          </cell>
          <cell r="U213">
            <v>33.073500000000003</v>
          </cell>
          <cell r="V213">
            <v>44890.636967592596</v>
          </cell>
          <cell r="W213">
            <v>29.5</v>
          </cell>
          <cell r="X213">
            <v>21.1</v>
          </cell>
          <cell r="Y213">
            <v>28.4</v>
          </cell>
          <cell r="Z213">
            <v>21.1</v>
          </cell>
          <cell r="AA213">
            <v>33.073650000000001</v>
          </cell>
          <cell r="AB213">
            <v>2.9999999999574811E-4</v>
          </cell>
          <cell r="AC213">
            <v>1.1000000000000001</v>
          </cell>
          <cell r="AD213">
            <v>0</v>
          </cell>
          <cell r="AE213" t="str">
            <v>NM(THIP-003)</v>
          </cell>
        </row>
        <row r="214">
          <cell r="B214">
            <v>5645</v>
          </cell>
          <cell r="G214" t="str">
            <v/>
          </cell>
          <cell r="H214" t="str">
            <v/>
          </cell>
          <cell r="I214">
            <v>35.259500000000003</v>
          </cell>
          <cell r="J214">
            <v>44888.735497685186</v>
          </cell>
          <cell r="K214">
            <v>37</v>
          </cell>
          <cell r="L214">
            <v>21.7</v>
          </cell>
          <cell r="M214">
            <v>35.9</v>
          </cell>
          <cell r="N214">
            <v>21.7</v>
          </cell>
          <cell r="O214">
            <v>35.258800000000001</v>
          </cell>
          <cell r="P214">
            <v>44889.413900462961</v>
          </cell>
          <cell r="Q214">
            <v>32.1</v>
          </cell>
          <cell r="R214">
            <v>22.7</v>
          </cell>
          <cell r="S214">
            <v>31</v>
          </cell>
          <cell r="T214">
            <v>22.7</v>
          </cell>
          <cell r="U214">
            <v>35.259099999999997</v>
          </cell>
          <cell r="V214">
            <v>44890.637256944443</v>
          </cell>
          <cell r="W214">
            <v>29.5</v>
          </cell>
          <cell r="X214">
            <v>21.1</v>
          </cell>
          <cell r="Y214">
            <v>28.4</v>
          </cell>
          <cell r="Z214">
            <v>21.1</v>
          </cell>
          <cell r="AA214">
            <v>35.258949999999999</v>
          </cell>
          <cell r="AB214">
            <v>2.9999999999574811E-4</v>
          </cell>
          <cell r="AC214">
            <v>1.1000000000000001</v>
          </cell>
          <cell r="AD214">
            <v>0</v>
          </cell>
          <cell r="AE214" t="str">
            <v>NM(THIP-003)</v>
          </cell>
        </row>
        <row r="215">
          <cell r="B215">
            <v>5646</v>
          </cell>
          <cell r="G215" t="str">
            <v/>
          </cell>
          <cell r="H215" t="str">
            <v/>
          </cell>
          <cell r="I215">
            <v>32.268300000000004</v>
          </cell>
          <cell r="J215">
            <v>44888.738900462966</v>
          </cell>
          <cell r="K215">
            <v>37</v>
          </cell>
          <cell r="L215">
            <v>21.7</v>
          </cell>
          <cell r="M215">
            <v>35.9</v>
          </cell>
          <cell r="N215">
            <v>21.7</v>
          </cell>
          <cell r="O215">
            <v>32.2667</v>
          </cell>
          <cell r="P215">
            <v>44889.419189814813</v>
          </cell>
          <cell r="Q215">
            <v>32.1</v>
          </cell>
          <cell r="R215">
            <v>22.7</v>
          </cell>
          <cell r="S215">
            <v>31</v>
          </cell>
          <cell r="T215">
            <v>22.7</v>
          </cell>
          <cell r="U215">
            <v>32.2669</v>
          </cell>
          <cell r="V215">
            <v>44890.637708333335</v>
          </cell>
          <cell r="W215">
            <v>29.5</v>
          </cell>
          <cell r="X215">
            <v>21.1</v>
          </cell>
          <cell r="Y215">
            <v>28.4</v>
          </cell>
          <cell r="Z215">
            <v>21.1</v>
          </cell>
          <cell r="AA215">
            <v>32.266800000000003</v>
          </cell>
          <cell r="AB215">
            <v>1.9999999999953388E-4</v>
          </cell>
          <cell r="AC215">
            <v>1.1000000000000001</v>
          </cell>
          <cell r="AD215">
            <v>0</v>
          </cell>
          <cell r="AE215" t="str">
            <v>NM(THIP-003)</v>
          </cell>
        </row>
        <row r="216">
          <cell r="B216">
            <v>5647</v>
          </cell>
          <cell r="G216" t="str">
            <v/>
          </cell>
          <cell r="H216" t="str">
            <v/>
          </cell>
          <cell r="I216">
            <v>33.701300000000003</v>
          </cell>
          <cell r="J216">
            <v>44888.740648148145</v>
          </cell>
          <cell r="K216">
            <v>37</v>
          </cell>
          <cell r="L216">
            <v>21.7</v>
          </cell>
          <cell r="M216">
            <v>35.9</v>
          </cell>
          <cell r="N216">
            <v>21.7</v>
          </cell>
          <cell r="O216">
            <v>33.6995</v>
          </cell>
          <cell r="P216">
            <v>44889.42696759259</v>
          </cell>
          <cell r="Q216">
            <v>32.1</v>
          </cell>
          <cell r="R216">
            <v>22.7</v>
          </cell>
          <cell r="S216">
            <v>31</v>
          </cell>
          <cell r="T216">
            <v>22.7</v>
          </cell>
          <cell r="U216">
            <v>33.6999</v>
          </cell>
          <cell r="V216">
            <v>44890.651284722226</v>
          </cell>
          <cell r="W216">
            <v>29.5</v>
          </cell>
          <cell r="X216">
            <v>21.1</v>
          </cell>
          <cell r="Y216">
            <v>28.4</v>
          </cell>
          <cell r="Z216">
            <v>21.1</v>
          </cell>
          <cell r="AA216">
            <v>33.6997</v>
          </cell>
          <cell r="AB216">
            <v>3.9999999999906777E-4</v>
          </cell>
          <cell r="AC216">
            <v>1.1000000000000001</v>
          </cell>
          <cell r="AD216">
            <v>0</v>
          </cell>
          <cell r="AE216" t="str">
            <v>NM(THIP-003)</v>
          </cell>
        </row>
        <row r="217">
          <cell r="B217">
            <v>5648</v>
          </cell>
          <cell r="G217" t="str">
            <v/>
          </cell>
          <cell r="H217" t="str">
            <v/>
          </cell>
          <cell r="I217">
            <v>31.439499999999999</v>
          </cell>
          <cell r="J217">
            <v>44888.742476851854</v>
          </cell>
          <cell r="K217">
            <v>37</v>
          </cell>
          <cell r="L217">
            <v>21.7</v>
          </cell>
          <cell r="M217">
            <v>35.9</v>
          </cell>
          <cell r="N217">
            <v>21.7</v>
          </cell>
          <cell r="O217">
            <v>31.438600000000001</v>
          </cell>
          <cell r="P217">
            <v>44889.435844907406</v>
          </cell>
          <cell r="Q217">
            <v>32.1</v>
          </cell>
          <cell r="R217">
            <v>22.7</v>
          </cell>
          <cell r="S217">
            <v>31</v>
          </cell>
          <cell r="T217">
            <v>22.7</v>
          </cell>
          <cell r="U217">
            <v>31.439</v>
          </cell>
          <cell r="V217">
            <v>44890.651770833334</v>
          </cell>
          <cell r="W217">
            <v>29.5</v>
          </cell>
          <cell r="X217">
            <v>21.1</v>
          </cell>
          <cell r="Y217">
            <v>28.4</v>
          </cell>
          <cell r="Z217">
            <v>21.1</v>
          </cell>
          <cell r="AA217">
            <v>31.438800000000001</v>
          </cell>
          <cell r="AB217">
            <v>3.9999999999906777E-4</v>
          </cell>
          <cell r="AC217">
            <v>1.1000000000000001</v>
          </cell>
          <cell r="AD217">
            <v>0</v>
          </cell>
          <cell r="AE217" t="str">
            <v>NM(THIP-003)</v>
          </cell>
        </row>
        <row r="218">
          <cell r="B218">
            <v>5649</v>
          </cell>
          <cell r="G218" t="str">
            <v/>
          </cell>
          <cell r="H218" t="str">
            <v/>
          </cell>
          <cell r="I218">
            <v>31.4053</v>
          </cell>
          <cell r="J218">
            <v>44888.744768518518</v>
          </cell>
          <cell r="K218">
            <v>37</v>
          </cell>
          <cell r="L218">
            <v>21.7</v>
          </cell>
          <cell r="M218">
            <v>35.9</v>
          </cell>
          <cell r="N218">
            <v>21.7</v>
          </cell>
          <cell r="O218">
            <v>31.4053</v>
          </cell>
          <cell r="P218">
            <v>44889.436689814815</v>
          </cell>
          <cell r="Q218">
            <v>32.1</v>
          </cell>
          <cell r="R218">
            <v>22.7</v>
          </cell>
          <cell r="S218">
            <v>31</v>
          </cell>
          <cell r="T218">
            <v>22.7</v>
          </cell>
          <cell r="U218">
            <v>31.4055</v>
          </cell>
          <cell r="V218">
            <v>44890.652129629627</v>
          </cell>
          <cell r="W218">
            <v>29.5</v>
          </cell>
          <cell r="X218">
            <v>21.1</v>
          </cell>
          <cell r="Y218">
            <v>28.4</v>
          </cell>
          <cell r="Z218">
            <v>21.1</v>
          </cell>
          <cell r="AA218">
            <v>31.4054</v>
          </cell>
          <cell r="AB218">
            <v>1.9999999999953388E-4</v>
          </cell>
          <cell r="AC218">
            <v>1.1000000000000001</v>
          </cell>
          <cell r="AD218">
            <v>0</v>
          </cell>
          <cell r="AE218" t="str">
            <v>NM(THIP-003)</v>
          </cell>
        </row>
        <row r="219">
          <cell r="B219">
            <v>5650</v>
          </cell>
          <cell r="G219" t="str">
            <v/>
          </cell>
          <cell r="H219" t="str">
            <v/>
          </cell>
          <cell r="I219">
            <v>32.812199999999997</v>
          </cell>
          <cell r="J219">
            <v>44888.745335648149</v>
          </cell>
          <cell r="K219">
            <v>37</v>
          </cell>
          <cell r="L219">
            <v>21.7</v>
          </cell>
          <cell r="M219">
            <v>35.9</v>
          </cell>
          <cell r="N219">
            <v>21.7</v>
          </cell>
          <cell r="O219">
            <v>32.8123</v>
          </cell>
          <cell r="P219">
            <v>44889.437951388885</v>
          </cell>
          <cell r="Q219">
            <v>32.1</v>
          </cell>
          <cell r="R219">
            <v>22.7</v>
          </cell>
          <cell r="S219">
            <v>31</v>
          </cell>
          <cell r="T219">
            <v>22.7</v>
          </cell>
          <cell r="U219">
            <v>32.8125</v>
          </cell>
          <cell r="V219">
            <v>44890.655428240738</v>
          </cell>
          <cell r="W219">
            <v>29.5</v>
          </cell>
          <cell r="X219">
            <v>21.1</v>
          </cell>
          <cell r="Y219">
            <v>28.4</v>
          </cell>
          <cell r="Z219">
            <v>21.1</v>
          </cell>
          <cell r="AA219">
            <v>32.812399999999997</v>
          </cell>
          <cell r="AB219">
            <v>1.9999999999953388E-4</v>
          </cell>
          <cell r="AC219">
            <v>1.1000000000000001</v>
          </cell>
          <cell r="AD219">
            <v>0</v>
          </cell>
          <cell r="AE219" t="str">
            <v>NM(THIP-003)</v>
          </cell>
        </row>
        <row r="220">
          <cell r="B220">
            <v>5651</v>
          </cell>
          <cell r="G220" t="str">
            <v/>
          </cell>
          <cell r="H220" t="str">
            <v/>
          </cell>
          <cell r="I220">
            <v>34.1145</v>
          </cell>
          <cell r="J220">
            <v>44888.746932870374</v>
          </cell>
          <cell r="K220">
            <v>37</v>
          </cell>
          <cell r="L220">
            <v>21.7</v>
          </cell>
          <cell r="M220">
            <v>35.9</v>
          </cell>
          <cell r="N220">
            <v>21.7</v>
          </cell>
          <cell r="O220">
            <v>34.1143</v>
          </cell>
          <cell r="P220">
            <v>44889.438738425924</v>
          </cell>
          <cell r="Q220">
            <v>32.1</v>
          </cell>
          <cell r="R220">
            <v>22.7</v>
          </cell>
          <cell r="S220">
            <v>31</v>
          </cell>
          <cell r="T220">
            <v>22.7</v>
          </cell>
          <cell r="U220">
            <v>34.114600000000003</v>
          </cell>
          <cell r="V220">
            <v>44890.656354166669</v>
          </cell>
          <cell r="W220">
            <v>29.5</v>
          </cell>
          <cell r="X220">
            <v>21.1</v>
          </cell>
          <cell r="Y220">
            <v>28.4</v>
          </cell>
          <cell r="Z220">
            <v>21.1</v>
          </cell>
          <cell r="AA220">
            <v>34.114450000000005</v>
          </cell>
          <cell r="AB220">
            <v>3.0000000000285354E-4</v>
          </cell>
          <cell r="AC220">
            <v>1.1000000000000001</v>
          </cell>
          <cell r="AD220">
            <v>0</v>
          </cell>
          <cell r="AE220" t="str">
            <v>NM(THIP-003)</v>
          </cell>
        </row>
        <row r="221">
          <cell r="B221">
            <v>5652</v>
          </cell>
          <cell r="G221" t="str">
            <v/>
          </cell>
          <cell r="H221" t="str">
            <v/>
          </cell>
          <cell r="I221">
            <v>32.381500000000003</v>
          </cell>
          <cell r="J221">
            <v>44888.748888888891</v>
          </cell>
          <cell r="K221">
            <v>37</v>
          </cell>
          <cell r="L221">
            <v>21.7</v>
          </cell>
          <cell r="M221">
            <v>35.9</v>
          </cell>
          <cell r="N221">
            <v>21.7</v>
          </cell>
          <cell r="O221">
            <v>32.381300000000003</v>
          </cell>
          <cell r="P221">
            <v>44889.438750000001</v>
          </cell>
          <cell r="Q221">
            <v>32.1</v>
          </cell>
          <cell r="R221">
            <v>22.7</v>
          </cell>
          <cell r="S221">
            <v>31</v>
          </cell>
          <cell r="T221">
            <v>22.7</v>
          </cell>
          <cell r="U221">
            <v>32.381500000000003</v>
          </cell>
          <cell r="V221">
            <v>44890.656793981485</v>
          </cell>
          <cell r="W221">
            <v>29.5</v>
          </cell>
          <cell r="X221">
            <v>21.1</v>
          </cell>
          <cell r="Y221">
            <v>28.4</v>
          </cell>
          <cell r="Z221">
            <v>21.1</v>
          </cell>
          <cell r="AA221">
            <v>32.381399999999999</v>
          </cell>
          <cell r="AB221">
            <v>1.9999999999953388E-4</v>
          </cell>
          <cell r="AC221">
            <v>1.1000000000000001</v>
          </cell>
          <cell r="AD221">
            <v>0</v>
          </cell>
          <cell r="AE221" t="str">
            <v>NM(THIP-003)</v>
          </cell>
        </row>
        <row r="222">
          <cell r="B222">
            <v>5653</v>
          </cell>
          <cell r="G222" t="str">
            <v/>
          </cell>
          <cell r="H222" t="str">
            <v/>
          </cell>
          <cell r="I222">
            <v>32.473100000000002</v>
          </cell>
          <cell r="J222">
            <v>44888.75037037037</v>
          </cell>
          <cell r="K222">
            <v>37</v>
          </cell>
          <cell r="L222">
            <v>21.7</v>
          </cell>
          <cell r="M222">
            <v>35.9</v>
          </cell>
          <cell r="N222">
            <v>21.7</v>
          </cell>
          <cell r="O222">
            <v>32.473300000000002</v>
          </cell>
          <cell r="P222">
            <v>44889.440069444441</v>
          </cell>
          <cell r="Q222">
            <v>32.1</v>
          </cell>
          <cell r="R222">
            <v>22.7</v>
          </cell>
          <cell r="S222">
            <v>31</v>
          </cell>
          <cell r="T222">
            <v>22.7</v>
          </cell>
          <cell r="U222">
            <v>32.473199999999999</v>
          </cell>
          <cell r="V222">
            <v>44890.657337962963</v>
          </cell>
          <cell r="W222">
            <v>29.5</v>
          </cell>
          <cell r="X222">
            <v>21.1</v>
          </cell>
          <cell r="Y222">
            <v>28.4</v>
          </cell>
          <cell r="Z222">
            <v>21.1</v>
          </cell>
          <cell r="AA222">
            <v>32.47325</v>
          </cell>
          <cell r="AB222">
            <v>1.0000000000331966E-4</v>
          </cell>
          <cell r="AC222">
            <v>1.1000000000000001</v>
          </cell>
          <cell r="AD222">
            <v>0</v>
          </cell>
          <cell r="AE222" t="str">
            <v>NM(THIP-003)</v>
          </cell>
        </row>
        <row r="223">
          <cell r="B223">
            <v>5654</v>
          </cell>
          <cell r="G223" t="str">
            <v/>
          </cell>
          <cell r="H223" t="str">
            <v/>
          </cell>
          <cell r="I223">
            <v>33.564300000000003</v>
          </cell>
          <cell r="J223">
            <v>44888.752245370371</v>
          </cell>
          <cell r="K223">
            <v>37</v>
          </cell>
          <cell r="L223">
            <v>21.7</v>
          </cell>
          <cell r="M223">
            <v>35.9</v>
          </cell>
          <cell r="N223">
            <v>21.7</v>
          </cell>
          <cell r="O223">
            <v>33.564300000000003</v>
          </cell>
          <cell r="P223">
            <v>44889.440474537034</v>
          </cell>
          <cell r="Q223">
            <v>32.1</v>
          </cell>
          <cell r="R223">
            <v>22.7</v>
          </cell>
          <cell r="S223">
            <v>31</v>
          </cell>
          <cell r="T223">
            <v>22.7</v>
          </cell>
          <cell r="U223">
            <v>33.564799999999998</v>
          </cell>
          <cell r="V223">
            <v>44890.65792824074</v>
          </cell>
          <cell r="W223">
            <v>29.5</v>
          </cell>
          <cell r="X223">
            <v>21.1</v>
          </cell>
          <cell r="Y223">
            <v>28.4</v>
          </cell>
          <cell r="Z223">
            <v>21.1</v>
          </cell>
          <cell r="AA223">
            <v>33.564549999999997</v>
          </cell>
          <cell r="AB223">
            <v>4.99999999995282E-4</v>
          </cell>
          <cell r="AC223">
            <v>1.1000000000000001</v>
          </cell>
          <cell r="AD223">
            <v>0</v>
          </cell>
          <cell r="AE223" t="str">
            <v>NM(THIP-003)</v>
          </cell>
        </row>
        <row r="224">
          <cell r="B224">
            <v>5655</v>
          </cell>
          <cell r="G224" t="str">
            <v/>
          </cell>
          <cell r="H224" t="str">
            <v/>
          </cell>
          <cell r="I224">
            <v>31.985900000000001</v>
          </cell>
          <cell r="J224">
            <v>44888.754791666666</v>
          </cell>
          <cell r="K224">
            <v>37</v>
          </cell>
          <cell r="L224">
            <v>21.7</v>
          </cell>
          <cell r="M224">
            <v>35.9</v>
          </cell>
          <cell r="N224">
            <v>21.7</v>
          </cell>
          <cell r="O224">
            <v>31.986000000000001</v>
          </cell>
          <cell r="P224">
            <v>44889.440752314818</v>
          </cell>
          <cell r="Q224">
            <v>32.1</v>
          </cell>
          <cell r="R224">
            <v>22.7</v>
          </cell>
          <cell r="S224">
            <v>31</v>
          </cell>
          <cell r="T224">
            <v>22.7</v>
          </cell>
          <cell r="U224">
            <v>31.985700000000001</v>
          </cell>
          <cell r="V224">
            <v>44890.658564814818</v>
          </cell>
          <cell r="W224">
            <v>29.5</v>
          </cell>
          <cell r="X224">
            <v>21.1</v>
          </cell>
          <cell r="Y224">
            <v>28.4</v>
          </cell>
          <cell r="Z224">
            <v>21.1</v>
          </cell>
          <cell r="AA224">
            <v>31.985849999999999</v>
          </cell>
          <cell r="AB224">
            <v>2.9999999999930083E-4</v>
          </cell>
          <cell r="AC224">
            <v>1.1000000000000001</v>
          </cell>
          <cell r="AD224">
            <v>0</v>
          </cell>
          <cell r="AE224" t="str">
            <v>NM(THIP-003)</v>
          </cell>
        </row>
        <row r="225">
          <cell r="B225">
            <v>5656</v>
          </cell>
          <cell r="G225" t="str">
            <v/>
          </cell>
          <cell r="H225" t="str">
            <v/>
          </cell>
          <cell r="I225">
            <v>35.786999999999999</v>
          </cell>
          <cell r="J225">
            <v>44888.757511574076</v>
          </cell>
          <cell r="K225">
            <v>37</v>
          </cell>
          <cell r="L225">
            <v>21.7</v>
          </cell>
          <cell r="M225">
            <v>35.9</v>
          </cell>
          <cell r="N225">
            <v>21.7</v>
          </cell>
          <cell r="O225">
            <v>35.786999999999999</v>
          </cell>
          <cell r="P225">
            <v>44889.441388888888</v>
          </cell>
          <cell r="Q225">
            <v>32.1</v>
          </cell>
          <cell r="R225">
            <v>22.7</v>
          </cell>
          <cell r="S225">
            <v>31</v>
          </cell>
          <cell r="T225">
            <v>22.7</v>
          </cell>
          <cell r="U225">
            <v>35.786900000000003</v>
          </cell>
          <cell r="V225">
            <v>44890.659629629627</v>
          </cell>
          <cell r="W225">
            <v>29.5</v>
          </cell>
          <cell r="X225">
            <v>21.1</v>
          </cell>
          <cell r="Y225">
            <v>28.4</v>
          </cell>
          <cell r="Z225">
            <v>21.1</v>
          </cell>
          <cell r="AA225">
            <v>35.786950000000004</v>
          </cell>
          <cell r="AB225">
            <v>9.9999999996214228E-5</v>
          </cell>
          <cell r="AC225">
            <v>1.1000000000000001</v>
          </cell>
          <cell r="AD225">
            <v>0</v>
          </cell>
          <cell r="AE225" t="str">
            <v>NM(THIP-003)</v>
          </cell>
        </row>
        <row r="226">
          <cell r="B226">
            <v>5657</v>
          </cell>
          <cell r="G226" t="str">
            <v/>
          </cell>
          <cell r="H226" t="str">
            <v/>
          </cell>
          <cell r="I226">
            <v>32.100200000000001</v>
          </cell>
          <cell r="J226">
            <v>44888.758726851855</v>
          </cell>
          <cell r="K226">
            <v>37</v>
          </cell>
          <cell r="L226">
            <v>21.7</v>
          </cell>
          <cell r="M226">
            <v>35.9</v>
          </cell>
          <cell r="N226">
            <v>21.7</v>
          </cell>
          <cell r="O226">
            <v>32.100299999999997</v>
          </cell>
          <cell r="P226">
            <v>44889.441747685189</v>
          </cell>
          <cell r="Q226">
            <v>32.1</v>
          </cell>
          <cell r="R226">
            <v>22.7</v>
          </cell>
          <cell r="S226">
            <v>31</v>
          </cell>
          <cell r="T226">
            <v>22.7</v>
          </cell>
          <cell r="U226">
            <v>32.100499999999997</v>
          </cell>
          <cell r="V226">
            <v>44890.660312499997</v>
          </cell>
          <cell r="W226">
            <v>29.5</v>
          </cell>
          <cell r="X226">
            <v>21.1</v>
          </cell>
          <cell r="Y226">
            <v>28.4</v>
          </cell>
          <cell r="Z226">
            <v>21.1</v>
          </cell>
          <cell r="AA226">
            <v>32.100399999999993</v>
          </cell>
          <cell r="AB226">
            <v>1.9999999999953388E-4</v>
          </cell>
          <cell r="AC226">
            <v>1.1000000000000001</v>
          </cell>
          <cell r="AD226">
            <v>0</v>
          </cell>
          <cell r="AE226" t="str">
            <v>NM(THIP-003)</v>
          </cell>
        </row>
        <row r="227">
          <cell r="B227">
            <v>5658</v>
          </cell>
          <cell r="G227" t="str">
            <v/>
          </cell>
          <cell r="H227" t="str">
            <v/>
          </cell>
          <cell r="I227">
            <v>34.121400000000001</v>
          </cell>
          <cell r="J227">
            <v>44888.762939814813</v>
          </cell>
          <cell r="K227">
            <v>37</v>
          </cell>
          <cell r="L227">
            <v>21.7</v>
          </cell>
          <cell r="M227">
            <v>35.9</v>
          </cell>
          <cell r="N227">
            <v>21.7</v>
          </cell>
          <cell r="O227">
            <v>34.121499999999997</v>
          </cell>
          <cell r="P227">
            <v>44889.442916666667</v>
          </cell>
          <cell r="Q227">
            <v>32.1</v>
          </cell>
          <cell r="R227">
            <v>22.7</v>
          </cell>
          <cell r="S227">
            <v>31</v>
          </cell>
          <cell r="T227">
            <v>22.7</v>
          </cell>
          <cell r="U227">
            <v>34.121200000000002</v>
          </cell>
          <cell r="V227">
            <v>44890.661041666666</v>
          </cell>
          <cell r="W227">
            <v>29.5</v>
          </cell>
          <cell r="X227">
            <v>21.1</v>
          </cell>
          <cell r="Y227">
            <v>28.4</v>
          </cell>
          <cell r="Z227">
            <v>21.1</v>
          </cell>
          <cell r="AA227">
            <v>34.12135</v>
          </cell>
          <cell r="AB227">
            <v>2.9999999999574811E-4</v>
          </cell>
          <cell r="AC227">
            <v>1.1000000000000001</v>
          </cell>
          <cell r="AD227">
            <v>0</v>
          </cell>
          <cell r="AE227" t="str">
            <v>NM(THIP-003)</v>
          </cell>
        </row>
        <row r="228">
          <cell r="B228">
            <v>5659</v>
          </cell>
          <cell r="G228" t="str">
            <v/>
          </cell>
          <cell r="H228" t="str">
            <v/>
          </cell>
          <cell r="I228">
            <v>31.856300000000001</v>
          </cell>
          <cell r="J228">
            <v>44888.76295138889</v>
          </cell>
          <cell r="K228">
            <v>37</v>
          </cell>
          <cell r="L228">
            <v>21.7</v>
          </cell>
          <cell r="M228">
            <v>35.9</v>
          </cell>
          <cell r="N228">
            <v>21.7</v>
          </cell>
          <cell r="O228">
            <v>31.856400000000001</v>
          </cell>
          <cell r="P228">
            <v>44889.443553240744</v>
          </cell>
          <cell r="Q228">
            <v>32.1</v>
          </cell>
          <cell r="R228">
            <v>22.7</v>
          </cell>
          <cell r="S228">
            <v>31</v>
          </cell>
          <cell r="T228">
            <v>22.7</v>
          </cell>
          <cell r="U228">
            <v>31.856100000000001</v>
          </cell>
          <cell r="V228">
            <v>44890.661469907405</v>
          </cell>
          <cell r="W228">
            <v>29.5</v>
          </cell>
          <cell r="X228">
            <v>21.1</v>
          </cell>
          <cell r="Y228">
            <v>28.4</v>
          </cell>
          <cell r="Z228">
            <v>21.1</v>
          </cell>
          <cell r="AA228">
            <v>31.856250000000003</v>
          </cell>
          <cell r="AB228">
            <v>2.9999999999930083E-4</v>
          </cell>
          <cell r="AC228">
            <v>1.1000000000000001</v>
          </cell>
          <cell r="AD228">
            <v>0</v>
          </cell>
          <cell r="AE228" t="str">
            <v>NM(THIP-003)</v>
          </cell>
        </row>
        <row r="229">
          <cell r="B229">
            <v>5660</v>
          </cell>
          <cell r="G229" t="str">
            <v/>
          </cell>
          <cell r="H229" t="str">
            <v/>
          </cell>
          <cell r="I229">
            <v>34.135199999999998</v>
          </cell>
          <cell r="J229">
            <v>44888.765613425923</v>
          </cell>
          <cell r="K229">
            <v>37</v>
          </cell>
          <cell r="L229">
            <v>21.7</v>
          </cell>
          <cell r="M229">
            <v>35.9</v>
          </cell>
          <cell r="N229">
            <v>21.7</v>
          </cell>
          <cell r="O229">
            <v>34.135399999999997</v>
          </cell>
          <cell r="P229">
            <v>44889.444143518522</v>
          </cell>
          <cell r="Q229">
            <v>32.1</v>
          </cell>
          <cell r="R229">
            <v>22.7</v>
          </cell>
          <cell r="S229">
            <v>31</v>
          </cell>
          <cell r="T229">
            <v>22.7</v>
          </cell>
          <cell r="U229">
            <v>34.135599999999997</v>
          </cell>
          <cell r="V229">
            <v>44890.661759259259</v>
          </cell>
          <cell r="W229">
            <v>29.5</v>
          </cell>
          <cell r="X229">
            <v>21.1</v>
          </cell>
          <cell r="Y229">
            <v>28.4</v>
          </cell>
          <cell r="Z229">
            <v>21.1</v>
          </cell>
          <cell r="AA229">
            <v>34.135499999999993</v>
          </cell>
          <cell r="AB229">
            <v>1.9999999999953388E-4</v>
          </cell>
          <cell r="AC229">
            <v>1.1000000000000001</v>
          </cell>
          <cell r="AD229">
            <v>0</v>
          </cell>
          <cell r="AE229" t="str">
            <v>NM(THIP-003)</v>
          </cell>
        </row>
        <row r="230">
          <cell r="B230">
            <v>5661</v>
          </cell>
          <cell r="G230" t="str">
            <v/>
          </cell>
          <cell r="H230" t="str">
            <v/>
          </cell>
          <cell r="I230">
            <v>33.045000000000002</v>
          </cell>
          <cell r="J230">
            <v>44888.766793981478</v>
          </cell>
          <cell r="K230">
            <v>40.200000000000003</v>
          </cell>
          <cell r="L230">
            <v>21.8</v>
          </cell>
          <cell r="M230">
            <v>39.1</v>
          </cell>
          <cell r="N230">
            <v>21.8</v>
          </cell>
          <cell r="O230">
            <v>33.044899999999998</v>
          </cell>
          <cell r="P230">
            <v>44889.444826388892</v>
          </cell>
          <cell r="Q230">
            <v>29.7</v>
          </cell>
          <cell r="R230">
            <v>21.4</v>
          </cell>
          <cell r="S230">
            <v>28.599999999999998</v>
          </cell>
          <cell r="T230">
            <v>21.4</v>
          </cell>
          <cell r="U230">
            <v>33.045000000000002</v>
          </cell>
          <cell r="V230">
            <v>44890.662233796298</v>
          </cell>
          <cell r="W230">
            <v>33.200000000000003</v>
          </cell>
          <cell r="X230">
            <v>20.6</v>
          </cell>
          <cell r="Y230">
            <v>32.1</v>
          </cell>
          <cell r="Z230">
            <v>20.6</v>
          </cell>
          <cell r="AA230">
            <v>33.04495</v>
          </cell>
          <cell r="AB230">
            <v>1.0000000000331966E-4</v>
          </cell>
          <cell r="AC230">
            <v>1.1000000000000001</v>
          </cell>
          <cell r="AD230">
            <v>0</v>
          </cell>
          <cell r="AE230" t="str">
            <v>NM(THIP-003)</v>
          </cell>
        </row>
        <row r="231">
          <cell r="B231">
            <v>5662</v>
          </cell>
          <cell r="G231" t="str">
            <v/>
          </cell>
          <cell r="H231" t="str">
            <v/>
          </cell>
          <cell r="I231">
            <v>32.207900000000002</v>
          </cell>
          <cell r="J231">
            <v>44888.767488425925</v>
          </cell>
          <cell r="K231">
            <v>40.200000000000003</v>
          </cell>
          <cell r="L231">
            <v>21.8</v>
          </cell>
          <cell r="M231">
            <v>39.1</v>
          </cell>
          <cell r="N231">
            <v>21.8</v>
          </cell>
          <cell r="O231">
            <v>32.207900000000002</v>
          </cell>
          <cell r="P231">
            <v>44889.445659722223</v>
          </cell>
          <cell r="Q231">
            <v>29.7</v>
          </cell>
          <cell r="R231">
            <v>21.4</v>
          </cell>
          <cell r="S231">
            <v>28.599999999999998</v>
          </cell>
          <cell r="T231">
            <v>21.4</v>
          </cell>
          <cell r="U231">
            <v>32.207900000000002</v>
          </cell>
          <cell r="V231">
            <v>44890.662731481483</v>
          </cell>
          <cell r="W231">
            <v>33.200000000000003</v>
          </cell>
          <cell r="X231">
            <v>20.6</v>
          </cell>
          <cell r="Y231">
            <v>32.1</v>
          </cell>
          <cell r="Z231">
            <v>20.6</v>
          </cell>
          <cell r="AA231">
            <v>32.207900000000002</v>
          </cell>
          <cell r="AB231">
            <v>0</v>
          </cell>
          <cell r="AC231">
            <v>1.1000000000000001</v>
          </cell>
          <cell r="AD231">
            <v>0</v>
          </cell>
          <cell r="AE231" t="str">
            <v>SR(THIP-003)</v>
          </cell>
        </row>
        <row r="232">
          <cell r="B232" t="str">
            <v>QC-03</v>
          </cell>
          <cell r="G232" t="str">
            <v/>
          </cell>
          <cell r="H232" t="str">
            <v/>
          </cell>
          <cell r="I232">
            <v>49.999600000000001</v>
          </cell>
          <cell r="J232">
            <v>44889.768877314818</v>
          </cell>
          <cell r="K232">
            <v>33.1</v>
          </cell>
          <cell r="L232">
            <v>23.1</v>
          </cell>
          <cell r="M232">
            <v>32</v>
          </cell>
          <cell r="N232">
            <v>23.1</v>
          </cell>
          <cell r="O232">
            <v>49.999699999999997</v>
          </cell>
          <cell r="P232">
            <v>44889.446006944447</v>
          </cell>
          <cell r="Q232">
            <v>29.7</v>
          </cell>
          <cell r="R232">
            <v>21.4</v>
          </cell>
          <cell r="S232">
            <v>28.599999999999998</v>
          </cell>
          <cell r="T232">
            <v>21.4</v>
          </cell>
          <cell r="U232">
            <v>49.999600000000001</v>
          </cell>
          <cell r="V232">
            <v>44890.663425925923</v>
          </cell>
          <cell r="W232">
            <v>33.200000000000003</v>
          </cell>
          <cell r="X232">
            <v>20.6</v>
          </cell>
          <cell r="Y232">
            <v>32.1</v>
          </cell>
          <cell r="Z232">
            <v>20.6</v>
          </cell>
          <cell r="AA232">
            <v>49.999650000000003</v>
          </cell>
          <cell r="AB232">
            <v>9.9999999996214228E-5</v>
          </cell>
          <cell r="AC232">
            <v>1.1000000000000001</v>
          </cell>
          <cell r="AD232">
            <v>0</v>
          </cell>
          <cell r="AE232" t="str">
            <v>SR(THIP-003)</v>
          </cell>
        </row>
        <row r="233">
          <cell r="B233">
            <v>5663</v>
          </cell>
          <cell r="G233" t="str">
            <v/>
          </cell>
          <cell r="H233" t="str">
            <v/>
          </cell>
          <cell r="I233">
            <v>32.254399999999997</v>
          </cell>
          <cell r="J233">
            <v>44907.390844907408</v>
          </cell>
          <cell r="K233">
            <v>33.1</v>
          </cell>
          <cell r="L233">
            <v>23.1</v>
          </cell>
          <cell r="M233">
            <v>32</v>
          </cell>
          <cell r="N233">
            <v>23.1</v>
          </cell>
          <cell r="O233">
            <v>32.254100000000001</v>
          </cell>
          <cell r="P233">
            <v>44915.439710648148</v>
          </cell>
          <cell r="Q233">
            <v>35.200000000000003</v>
          </cell>
          <cell r="R233">
            <v>21.2</v>
          </cell>
          <cell r="S233">
            <v>34.1</v>
          </cell>
          <cell r="T233">
            <v>21.2</v>
          </cell>
          <cell r="U233">
            <v>32.254199999999997</v>
          </cell>
          <cell r="V233">
            <v>44915.709166666667</v>
          </cell>
          <cell r="W233">
            <v>34.5</v>
          </cell>
          <cell r="X233">
            <v>20.9</v>
          </cell>
          <cell r="Y233">
            <v>33.4</v>
          </cell>
          <cell r="Z233">
            <v>20.9</v>
          </cell>
          <cell r="AA233">
            <v>32.254149999999996</v>
          </cell>
          <cell r="AB233">
            <v>9.9999999996214228E-5</v>
          </cell>
          <cell r="AC233">
            <v>1.1000000000000001</v>
          </cell>
          <cell r="AD233">
            <v>0</v>
          </cell>
          <cell r="AE233" t="str">
            <v>SR(THIP-003)</v>
          </cell>
        </row>
        <row r="234">
          <cell r="B234">
            <v>5664</v>
          </cell>
          <cell r="G234" t="str">
            <v/>
          </cell>
          <cell r="H234" t="str">
            <v/>
          </cell>
          <cell r="I234">
            <v>39.9709</v>
          </cell>
          <cell r="J234">
            <v>44907.392777777779</v>
          </cell>
          <cell r="K234">
            <v>33.1</v>
          </cell>
          <cell r="L234">
            <v>23.1</v>
          </cell>
          <cell r="M234">
            <v>32</v>
          </cell>
          <cell r="N234">
            <v>23.1</v>
          </cell>
          <cell r="O234">
            <v>39.9709</v>
          </cell>
          <cell r="P234">
            <v>44915.439722222225</v>
          </cell>
          <cell r="Q234">
            <v>35.200000000000003</v>
          </cell>
          <cell r="R234">
            <v>21.2</v>
          </cell>
          <cell r="S234">
            <v>34.1</v>
          </cell>
          <cell r="T234">
            <v>21.2</v>
          </cell>
          <cell r="U234">
            <v>39.970599999999997</v>
          </cell>
          <cell r="V234">
            <v>44915.709988425922</v>
          </cell>
          <cell r="W234">
            <v>34.5</v>
          </cell>
          <cell r="X234">
            <v>20.9</v>
          </cell>
          <cell r="Y234">
            <v>33.4</v>
          </cell>
          <cell r="Z234">
            <v>20.9</v>
          </cell>
          <cell r="AA234">
            <v>39.970749999999995</v>
          </cell>
          <cell r="AB234">
            <v>3.0000000000285354E-4</v>
          </cell>
          <cell r="AC234">
            <v>1.1000000000000001</v>
          </cell>
          <cell r="AD234">
            <v>0</v>
          </cell>
          <cell r="AE234" t="str">
            <v>SR(THIP-003)</v>
          </cell>
        </row>
        <row r="235">
          <cell r="B235">
            <v>5665</v>
          </cell>
          <cell r="G235" t="str">
            <v/>
          </cell>
          <cell r="H235" t="str">
            <v/>
          </cell>
          <cell r="I235">
            <v>32.510399999999997</v>
          </cell>
          <cell r="J235">
            <v>44907.394988425927</v>
          </cell>
          <cell r="K235">
            <v>33.1</v>
          </cell>
          <cell r="L235">
            <v>23.1</v>
          </cell>
          <cell r="M235">
            <v>32</v>
          </cell>
          <cell r="N235">
            <v>23.1</v>
          </cell>
          <cell r="O235">
            <v>32.509</v>
          </cell>
          <cell r="P235">
            <v>44915.441203703704</v>
          </cell>
          <cell r="Q235">
            <v>35.200000000000003</v>
          </cell>
          <cell r="R235">
            <v>21.2</v>
          </cell>
          <cell r="S235">
            <v>34.1</v>
          </cell>
          <cell r="T235">
            <v>21.2</v>
          </cell>
          <cell r="U235">
            <v>32.508800000000001</v>
          </cell>
          <cell r="V235">
            <v>44915.710810069446</v>
          </cell>
          <cell r="W235">
            <v>34.5</v>
          </cell>
          <cell r="X235">
            <v>20.9</v>
          </cell>
          <cell r="Y235">
            <v>33.4</v>
          </cell>
          <cell r="Z235">
            <v>20.9</v>
          </cell>
          <cell r="AA235">
            <v>32.508899999999997</v>
          </cell>
          <cell r="AB235">
            <v>1.9999999999953388E-4</v>
          </cell>
          <cell r="AC235">
            <v>1.1000000000000001</v>
          </cell>
          <cell r="AD235">
            <v>0</v>
          </cell>
          <cell r="AE235" t="str">
            <v>SR(THIP-003)</v>
          </cell>
        </row>
        <row r="236">
          <cell r="B236">
            <v>5666</v>
          </cell>
          <cell r="G236" t="str">
            <v/>
          </cell>
          <cell r="H236" t="str">
            <v/>
          </cell>
          <cell r="I236">
            <v>32.211500000000001</v>
          </cell>
          <cell r="J236">
            <v>44907.395972222221</v>
          </cell>
          <cell r="K236">
            <v>33.1</v>
          </cell>
          <cell r="L236">
            <v>23.1</v>
          </cell>
          <cell r="M236">
            <v>32</v>
          </cell>
          <cell r="N236">
            <v>23.1</v>
          </cell>
          <cell r="O236">
            <v>32.210900000000002</v>
          </cell>
          <cell r="P236">
            <v>44915.441817129627</v>
          </cell>
          <cell r="Q236">
            <v>35.200000000000003</v>
          </cell>
          <cell r="R236">
            <v>21.2</v>
          </cell>
          <cell r="S236">
            <v>34.1</v>
          </cell>
          <cell r="T236">
            <v>21.2</v>
          </cell>
          <cell r="U236">
            <v>32.210599999999999</v>
          </cell>
          <cell r="V236">
            <v>44915.711631770835</v>
          </cell>
          <cell r="W236">
            <v>34.5</v>
          </cell>
          <cell r="X236">
            <v>20.9</v>
          </cell>
          <cell r="Y236">
            <v>33.4</v>
          </cell>
          <cell r="Z236">
            <v>20.9</v>
          </cell>
          <cell r="AA236">
            <v>32.210750000000004</v>
          </cell>
          <cell r="AB236">
            <v>3.0000000000285354E-4</v>
          </cell>
          <cell r="AC236">
            <v>1.1000000000000001</v>
          </cell>
          <cell r="AD236">
            <v>0</v>
          </cell>
          <cell r="AE236" t="str">
            <v>SR(THIP-003)</v>
          </cell>
        </row>
        <row r="237">
          <cell r="B237">
            <v>5667</v>
          </cell>
          <cell r="G237" t="str">
            <v/>
          </cell>
          <cell r="H237" t="str">
            <v/>
          </cell>
          <cell r="I237">
            <v>33.581000000000003</v>
          </cell>
          <cell r="J237">
            <v>44907.396481481483</v>
          </cell>
          <cell r="K237">
            <v>33.1</v>
          </cell>
          <cell r="L237">
            <v>23.1</v>
          </cell>
          <cell r="M237">
            <v>32</v>
          </cell>
          <cell r="N237">
            <v>23.1</v>
          </cell>
          <cell r="O237">
            <v>33.580100000000002</v>
          </cell>
          <cell r="P237">
            <v>44915.442928240744</v>
          </cell>
          <cell r="Q237">
            <v>35.200000000000003</v>
          </cell>
          <cell r="R237">
            <v>21.2</v>
          </cell>
          <cell r="S237">
            <v>34.1</v>
          </cell>
          <cell r="T237">
            <v>21.2</v>
          </cell>
          <cell r="U237">
            <v>33.579799999999999</v>
          </cell>
          <cell r="V237">
            <v>44915.712453472224</v>
          </cell>
          <cell r="W237">
            <v>34.5</v>
          </cell>
          <cell r="X237">
            <v>20.9</v>
          </cell>
          <cell r="Y237">
            <v>33.4</v>
          </cell>
          <cell r="Z237">
            <v>20.9</v>
          </cell>
          <cell r="AA237">
            <v>33.579949999999997</v>
          </cell>
          <cell r="AB237">
            <v>3.0000000000285354E-4</v>
          </cell>
          <cell r="AC237">
            <v>1.1000000000000001</v>
          </cell>
          <cell r="AD237">
            <v>0</v>
          </cell>
          <cell r="AE237" t="str">
            <v>SR(THIP-003)</v>
          </cell>
        </row>
        <row r="238">
          <cell r="B238">
            <v>5668</v>
          </cell>
          <cell r="G238" t="str">
            <v/>
          </cell>
          <cell r="H238" t="str">
            <v/>
          </cell>
          <cell r="I238">
            <v>34.1434</v>
          </cell>
          <cell r="J238">
            <v>44907.398009259261</v>
          </cell>
          <cell r="K238">
            <v>33.1</v>
          </cell>
          <cell r="L238">
            <v>23.1</v>
          </cell>
          <cell r="M238">
            <v>32</v>
          </cell>
          <cell r="N238">
            <v>23.1</v>
          </cell>
          <cell r="O238">
            <v>34.143300000000004</v>
          </cell>
          <cell r="P238">
            <v>44915.443888888891</v>
          </cell>
          <cell r="Q238">
            <v>35.200000000000003</v>
          </cell>
          <cell r="R238">
            <v>21.2</v>
          </cell>
          <cell r="S238">
            <v>34.1</v>
          </cell>
          <cell r="T238">
            <v>21.2</v>
          </cell>
          <cell r="U238">
            <v>34.142899999999997</v>
          </cell>
          <cell r="V238">
            <v>44915.713275173614</v>
          </cell>
          <cell r="W238">
            <v>34.5</v>
          </cell>
          <cell r="X238">
            <v>20.9</v>
          </cell>
          <cell r="Y238">
            <v>33.4</v>
          </cell>
          <cell r="Z238">
            <v>20.9</v>
          </cell>
          <cell r="AA238">
            <v>34.143100000000004</v>
          </cell>
          <cell r="AB238">
            <v>4.000000000061732E-4</v>
          </cell>
          <cell r="AC238">
            <v>1.1000000000000001</v>
          </cell>
          <cell r="AD238">
            <v>0</v>
          </cell>
          <cell r="AE238" t="str">
            <v>SR(THIP-003)</v>
          </cell>
        </row>
        <row r="239">
          <cell r="B239">
            <v>5669</v>
          </cell>
          <cell r="G239" t="str">
            <v/>
          </cell>
          <cell r="H239" t="str">
            <v/>
          </cell>
          <cell r="I239">
            <v>33.525500000000001</v>
          </cell>
          <cell r="J239">
            <v>44907.399351851855</v>
          </cell>
          <cell r="K239">
            <v>33.1</v>
          </cell>
          <cell r="L239">
            <v>23.1</v>
          </cell>
          <cell r="M239">
            <v>32</v>
          </cell>
          <cell r="N239">
            <v>23.1</v>
          </cell>
          <cell r="O239">
            <v>33.525300000000001</v>
          </cell>
          <cell r="P239">
            <v>44915.444652777776</v>
          </cell>
          <cell r="Q239">
            <v>35.200000000000003</v>
          </cell>
          <cell r="R239">
            <v>21.2</v>
          </cell>
          <cell r="S239">
            <v>34.1</v>
          </cell>
          <cell r="T239">
            <v>21.2</v>
          </cell>
          <cell r="U239">
            <v>33.524900000000002</v>
          </cell>
          <cell r="V239">
            <v>44915.714096875003</v>
          </cell>
          <cell r="W239">
            <v>34.5</v>
          </cell>
          <cell r="X239">
            <v>20.9</v>
          </cell>
          <cell r="Y239">
            <v>33.4</v>
          </cell>
          <cell r="Z239">
            <v>20.9</v>
          </cell>
          <cell r="AA239">
            <v>33.525100000000002</v>
          </cell>
          <cell r="AB239">
            <v>3.9999999999906777E-4</v>
          </cell>
          <cell r="AC239">
            <v>1.1000000000000001</v>
          </cell>
          <cell r="AD239">
            <v>0</v>
          </cell>
          <cell r="AE239" t="str">
            <v>SR(THIP-003)</v>
          </cell>
        </row>
        <row r="240">
          <cell r="B240">
            <v>5670</v>
          </cell>
          <cell r="G240" t="str">
            <v/>
          </cell>
          <cell r="H240" t="str">
            <v/>
          </cell>
          <cell r="I240">
            <v>34.615400000000001</v>
          </cell>
          <cell r="J240">
            <v>44907.399386574078</v>
          </cell>
          <cell r="K240">
            <v>33.1</v>
          </cell>
          <cell r="L240">
            <v>23.1</v>
          </cell>
          <cell r="M240">
            <v>32</v>
          </cell>
          <cell r="N240">
            <v>23.1</v>
          </cell>
          <cell r="O240">
            <v>34.616399999999999</v>
          </cell>
          <cell r="P240">
            <v>44915.445231481484</v>
          </cell>
          <cell r="Q240">
            <v>35.200000000000003</v>
          </cell>
          <cell r="R240">
            <v>21.2</v>
          </cell>
          <cell r="S240">
            <v>34.1</v>
          </cell>
          <cell r="T240">
            <v>21.2</v>
          </cell>
          <cell r="U240">
            <v>34.616</v>
          </cell>
          <cell r="V240">
            <v>44915.714918576392</v>
          </cell>
          <cell r="W240">
            <v>34.5</v>
          </cell>
          <cell r="X240">
            <v>20.9</v>
          </cell>
          <cell r="Y240">
            <v>33.4</v>
          </cell>
          <cell r="Z240">
            <v>20.9</v>
          </cell>
          <cell r="AA240">
            <v>34.616199999999999</v>
          </cell>
          <cell r="AB240">
            <v>3.9999999999906777E-4</v>
          </cell>
          <cell r="AC240">
            <v>1.1000000000000001</v>
          </cell>
          <cell r="AD240">
            <v>0</v>
          </cell>
          <cell r="AE240" t="str">
            <v>SR(THIP-003)</v>
          </cell>
        </row>
        <row r="241">
          <cell r="B241">
            <v>5671</v>
          </cell>
          <cell r="G241" t="str">
            <v/>
          </cell>
          <cell r="H241" t="str">
            <v/>
          </cell>
          <cell r="I241">
            <v>31.887899999999998</v>
          </cell>
          <cell r="J241">
            <v>44907.401064814818</v>
          </cell>
          <cell r="K241">
            <v>33.1</v>
          </cell>
          <cell r="L241">
            <v>23.1</v>
          </cell>
          <cell r="M241">
            <v>32</v>
          </cell>
          <cell r="N241">
            <v>23.1</v>
          </cell>
          <cell r="O241">
            <v>31.888000000000002</v>
          </cell>
          <cell r="P241">
            <v>44915.445740740739</v>
          </cell>
          <cell r="Q241">
            <v>35.200000000000003</v>
          </cell>
          <cell r="R241">
            <v>21.2</v>
          </cell>
          <cell r="S241">
            <v>34.1</v>
          </cell>
          <cell r="T241">
            <v>21.2</v>
          </cell>
          <cell r="U241">
            <v>31.8874</v>
          </cell>
          <cell r="V241">
            <v>44915.715740277781</v>
          </cell>
          <cell r="W241">
            <v>34.5</v>
          </cell>
          <cell r="X241">
            <v>20.9</v>
          </cell>
          <cell r="Y241">
            <v>33.4</v>
          </cell>
          <cell r="Z241">
            <v>20.9</v>
          </cell>
          <cell r="AA241">
            <v>31.887700000000002</v>
          </cell>
          <cell r="AB241">
            <v>6.0000000000215437E-4</v>
          </cell>
          <cell r="AC241">
            <v>1.1000000000000001</v>
          </cell>
          <cell r="AD241">
            <v>0</v>
          </cell>
          <cell r="AE241" t="str">
            <v>SR(THIP-003)</v>
          </cell>
        </row>
        <row r="242">
          <cell r="B242">
            <v>5672</v>
          </cell>
          <cell r="G242" t="str">
            <v/>
          </cell>
          <cell r="H242" t="str">
            <v/>
          </cell>
          <cell r="I242">
            <v>34.360599999999998</v>
          </cell>
          <cell r="J242">
            <v>44907.406782407408</v>
          </cell>
          <cell r="K242">
            <v>33.1</v>
          </cell>
          <cell r="L242">
            <v>23.1</v>
          </cell>
          <cell r="M242">
            <v>32</v>
          </cell>
          <cell r="N242">
            <v>23.1</v>
          </cell>
          <cell r="O242">
            <v>34.359699999999997</v>
          </cell>
          <cell r="P242">
            <v>44915.446469907409</v>
          </cell>
          <cell r="Q242">
            <v>35.200000000000003</v>
          </cell>
          <cell r="R242">
            <v>21.2</v>
          </cell>
          <cell r="S242">
            <v>34.1</v>
          </cell>
          <cell r="T242">
            <v>21.2</v>
          </cell>
          <cell r="U242">
            <v>34.359200000000001</v>
          </cell>
          <cell r="V242">
            <v>44915.716561979163</v>
          </cell>
          <cell r="W242">
            <v>34.5</v>
          </cell>
          <cell r="X242">
            <v>20.9</v>
          </cell>
          <cell r="Y242">
            <v>33.4</v>
          </cell>
          <cell r="Z242">
            <v>20.9</v>
          </cell>
          <cell r="AA242">
            <v>34.359449999999995</v>
          </cell>
          <cell r="AB242">
            <v>4.99999999995282E-4</v>
          </cell>
          <cell r="AC242">
            <v>1.1000000000000001</v>
          </cell>
          <cell r="AD242">
            <v>0</v>
          </cell>
          <cell r="AE242" t="str">
            <v>SR(THIP-003)</v>
          </cell>
        </row>
        <row r="243">
          <cell r="B243">
            <v>5673</v>
          </cell>
          <cell r="G243" t="str">
            <v/>
          </cell>
          <cell r="H243" t="str">
            <v/>
          </cell>
          <cell r="I243">
            <v>33.936599999999999</v>
          </cell>
          <cell r="J243">
            <v>44907.408043981479</v>
          </cell>
          <cell r="K243">
            <v>33.1</v>
          </cell>
          <cell r="L243">
            <v>23.1</v>
          </cell>
          <cell r="M243">
            <v>32</v>
          </cell>
          <cell r="N243">
            <v>23.1</v>
          </cell>
          <cell r="O243">
            <v>33.936300000000003</v>
          </cell>
          <cell r="P243">
            <v>44915.447314814817</v>
          </cell>
          <cell r="Q243">
            <v>35.200000000000003</v>
          </cell>
          <cell r="R243">
            <v>21.2</v>
          </cell>
          <cell r="S243">
            <v>34.1</v>
          </cell>
          <cell r="T243">
            <v>21.2</v>
          </cell>
          <cell r="U243">
            <v>33.936</v>
          </cell>
          <cell r="V243">
            <v>44915.717383680552</v>
          </cell>
          <cell r="W243">
            <v>34.5</v>
          </cell>
          <cell r="X243">
            <v>20.9</v>
          </cell>
          <cell r="Y243">
            <v>33.4</v>
          </cell>
          <cell r="Z243">
            <v>20.9</v>
          </cell>
          <cell r="AA243">
            <v>33.936149999999998</v>
          </cell>
          <cell r="AB243">
            <v>3.0000000000285354E-4</v>
          </cell>
          <cell r="AC243">
            <v>1.1000000000000001</v>
          </cell>
          <cell r="AD243">
            <v>0</v>
          </cell>
          <cell r="AE243" t="str">
            <v>SR(THIP-003)</v>
          </cell>
        </row>
        <row r="244">
          <cell r="B244">
            <v>5674</v>
          </cell>
          <cell r="G244" t="str">
            <v/>
          </cell>
          <cell r="H244" t="str">
            <v/>
          </cell>
          <cell r="I244">
            <v>32.320700000000002</v>
          </cell>
          <cell r="J244">
            <v>44907.408622685187</v>
          </cell>
          <cell r="K244">
            <v>33.1</v>
          </cell>
          <cell r="L244">
            <v>23.1</v>
          </cell>
          <cell r="M244">
            <v>32</v>
          </cell>
          <cell r="N244">
            <v>23.1</v>
          </cell>
          <cell r="O244">
            <v>32.320399999999999</v>
          </cell>
          <cell r="P244">
            <v>44915.447847222225</v>
          </cell>
          <cell r="Q244">
            <v>35.200000000000003</v>
          </cell>
          <cell r="R244">
            <v>21.2</v>
          </cell>
          <cell r="S244">
            <v>34.1</v>
          </cell>
          <cell r="T244">
            <v>21.2</v>
          </cell>
          <cell r="U244">
            <v>32.32</v>
          </cell>
          <cell r="V244">
            <v>44915.718205381942</v>
          </cell>
          <cell r="W244">
            <v>34.5</v>
          </cell>
          <cell r="X244">
            <v>20.9</v>
          </cell>
          <cell r="Y244">
            <v>33.4</v>
          </cell>
          <cell r="Z244">
            <v>20.9</v>
          </cell>
          <cell r="AA244">
            <v>32.3202</v>
          </cell>
          <cell r="AB244">
            <v>3.9999999999906777E-4</v>
          </cell>
          <cell r="AC244">
            <v>1.1000000000000001</v>
          </cell>
          <cell r="AD244">
            <v>0</v>
          </cell>
          <cell r="AE244" t="str">
            <v>SR(THIP-003)</v>
          </cell>
        </row>
        <row r="245">
          <cell r="B245">
            <v>5675</v>
          </cell>
          <cell r="G245" t="str">
            <v/>
          </cell>
          <cell r="H245" t="str">
            <v/>
          </cell>
          <cell r="I245">
            <v>32.823</v>
          </cell>
          <cell r="J245">
            <v>44907.409282407411</v>
          </cell>
          <cell r="K245">
            <v>33.1</v>
          </cell>
          <cell r="L245">
            <v>23.1</v>
          </cell>
          <cell r="M245">
            <v>32</v>
          </cell>
          <cell r="N245">
            <v>23.1</v>
          </cell>
          <cell r="O245">
            <v>32.822699999999998</v>
          </cell>
          <cell r="P245">
            <v>44915.448530092595</v>
          </cell>
          <cell r="Q245">
            <v>35.200000000000003</v>
          </cell>
          <cell r="R245">
            <v>21.2</v>
          </cell>
          <cell r="S245">
            <v>34.1</v>
          </cell>
          <cell r="T245">
            <v>21.2</v>
          </cell>
          <cell r="U245">
            <v>32.822499999999998</v>
          </cell>
          <cell r="V245">
            <v>44915.719027083331</v>
          </cell>
          <cell r="W245">
            <v>34.5</v>
          </cell>
          <cell r="X245">
            <v>20.9</v>
          </cell>
          <cell r="Y245">
            <v>33.4</v>
          </cell>
          <cell r="Z245">
            <v>20.9</v>
          </cell>
          <cell r="AA245">
            <v>32.822599999999994</v>
          </cell>
          <cell r="AB245">
            <v>1.9999999999953388E-4</v>
          </cell>
          <cell r="AC245">
            <v>1.1000000000000001</v>
          </cell>
          <cell r="AD245">
            <v>0</v>
          </cell>
          <cell r="AE245" t="str">
            <v>SR(THIP-003)</v>
          </cell>
        </row>
        <row r="246">
          <cell r="B246">
            <v>5676</v>
          </cell>
          <cell r="G246" t="str">
            <v/>
          </cell>
          <cell r="H246" t="str">
            <v/>
          </cell>
          <cell r="I246">
            <v>34.834099999999999</v>
          </cell>
          <cell r="J246">
            <v>44907.40965277778</v>
          </cell>
          <cell r="K246">
            <v>33.1</v>
          </cell>
          <cell r="L246">
            <v>23.1</v>
          </cell>
          <cell r="M246">
            <v>32</v>
          </cell>
          <cell r="N246">
            <v>23.1</v>
          </cell>
          <cell r="O246">
            <v>34.833399999999997</v>
          </cell>
          <cell r="P246">
            <v>44915.449155092596</v>
          </cell>
          <cell r="Q246">
            <v>35.200000000000003</v>
          </cell>
          <cell r="R246">
            <v>21.2</v>
          </cell>
          <cell r="S246">
            <v>34.1</v>
          </cell>
          <cell r="T246">
            <v>21.2</v>
          </cell>
          <cell r="U246">
            <v>34.832999999999998</v>
          </cell>
          <cell r="V246">
            <v>44915.71984878472</v>
          </cell>
          <cell r="W246">
            <v>34.5</v>
          </cell>
          <cell r="X246">
            <v>20.9</v>
          </cell>
          <cell r="Y246">
            <v>33.4</v>
          </cell>
          <cell r="Z246">
            <v>20.9</v>
          </cell>
          <cell r="AA246">
            <v>34.833199999999998</v>
          </cell>
          <cell r="AB246">
            <v>3.9999999999906777E-4</v>
          </cell>
          <cell r="AC246">
            <v>1.1000000000000001</v>
          </cell>
          <cell r="AD246">
            <v>0</v>
          </cell>
          <cell r="AE246" t="str">
            <v>SR(THIP-003)</v>
          </cell>
        </row>
        <row r="247">
          <cell r="B247">
            <v>5677</v>
          </cell>
          <cell r="G247" t="str">
            <v/>
          </cell>
          <cell r="H247" t="str">
            <v/>
          </cell>
          <cell r="I247">
            <v>33.574300000000001</v>
          </cell>
          <cell r="J247">
            <v>44907.410590277781</v>
          </cell>
          <cell r="K247">
            <v>33.1</v>
          </cell>
          <cell r="L247">
            <v>23.1</v>
          </cell>
          <cell r="M247">
            <v>32</v>
          </cell>
          <cell r="N247">
            <v>23.1</v>
          </cell>
          <cell r="O247">
            <v>33.573799999999999</v>
          </cell>
          <cell r="P247">
            <v>44915.449652777781</v>
          </cell>
          <cell r="Q247">
            <v>35.200000000000003</v>
          </cell>
          <cell r="R247">
            <v>21.2</v>
          </cell>
          <cell r="S247">
            <v>34.1</v>
          </cell>
          <cell r="T247">
            <v>21.2</v>
          </cell>
          <cell r="U247">
            <v>33.573599999999999</v>
          </cell>
          <cell r="V247">
            <v>44915.720670486109</v>
          </cell>
          <cell r="W247">
            <v>34.5</v>
          </cell>
          <cell r="X247">
            <v>20.9</v>
          </cell>
          <cell r="Y247">
            <v>33.4</v>
          </cell>
          <cell r="Z247">
            <v>20.9</v>
          </cell>
          <cell r="AA247">
            <v>33.573700000000002</v>
          </cell>
          <cell r="AB247">
            <v>1.9999999999953388E-4</v>
          </cell>
          <cell r="AC247">
            <v>1.1000000000000001</v>
          </cell>
          <cell r="AD247">
            <v>0</v>
          </cell>
          <cell r="AE247" t="str">
            <v>SR(THIP-003)</v>
          </cell>
        </row>
        <row r="248">
          <cell r="B248">
            <v>5678</v>
          </cell>
          <cell r="G248" t="str">
            <v/>
          </cell>
          <cell r="H248" t="str">
            <v/>
          </cell>
          <cell r="I248">
            <v>33.7181</v>
          </cell>
          <cell r="J248">
            <v>44907.411249999997</v>
          </cell>
          <cell r="K248">
            <v>33.1</v>
          </cell>
          <cell r="L248">
            <v>23.1</v>
          </cell>
          <cell r="M248">
            <v>32</v>
          </cell>
          <cell r="N248">
            <v>23.1</v>
          </cell>
          <cell r="O248">
            <v>33.717399999999998</v>
          </cell>
          <cell r="P248">
            <v>44915.450439814813</v>
          </cell>
          <cell r="Q248">
            <v>35.200000000000003</v>
          </cell>
          <cell r="R248">
            <v>21.2</v>
          </cell>
          <cell r="S248">
            <v>34.1</v>
          </cell>
          <cell r="T248">
            <v>21.2</v>
          </cell>
          <cell r="U248">
            <v>33.716999999999999</v>
          </cell>
          <cell r="V248">
            <v>44915.721492187498</v>
          </cell>
          <cell r="W248">
            <v>34.5</v>
          </cell>
          <cell r="X248">
            <v>20.9</v>
          </cell>
          <cell r="Y248">
            <v>33.4</v>
          </cell>
          <cell r="Z248">
            <v>20.9</v>
          </cell>
          <cell r="AA248">
            <v>33.717199999999998</v>
          </cell>
          <cell r="AB248">
            <v>3.9999999999906777E-4</v>
          </cell>
          <cell r="AC248">
            <v>1.1000000000000001</v>
          </cell>
          <cell r="AD248">
            <v>0</v>
          </cell>
          <cell r="AE248" t="str">
            <v>SR(THIP-003)</v>
          </cell>
        </row>
        <row r="249">
          <cell r="B249">
            <v>5679</v>
          </cell>
          <cell r="G249" t="str">
            <v/>
          </cell>
          <cell r="H249" t="str">
            <v/>
          </cell>
          <cell r="I249">
            <v>35.7943</v>
          </cell>
          <cell r="J249">
            <v>44907.412534722222</v>
          </cell>
          <cell r="K249">
            <v>33.1</v>
          </cell>
          <cell r="L249">
            <v>23.1</v>
          </cell>
          <cell r="M249">
            <v>32</v>
          </cell>
          <cell r="N249">
            <v>23.1</v>
          </cell>
          <cell r="O249">
            <v>35.793799999999997</v>
          </cell>
          <cell r="P249">
            <v>44915.451145833336</v>
          </cell>
          <cell r="Q249">
            <v>35.200000000000003</v>
          </cell>
          <cell r="R249">
            <v>21.2</v>
          </cell>
          <cell r="S249">
            <v>34.1</v>
          </cell>
          <cell r="T249">
            <v>21.2</v>
          </cell>
          <cell r="U249">
            <v>35.793399999999998</v>
          </cell>
          <cell r="V249">
            <v>44915.722313888888</v>
          </cell>
          <cell r="W249">
            <v>34.5</v>
          </cell>
          <cell r="X249">
            <v>20.9</v>
          </cell>
          <cell r="Y249">
            <v>33.4</v>
          </cell>
          <cell r="Z249">
            <v>20.9</v>
          </cell>
          <cell r="AA249">
            <v>35.793599999999998</v>
          </cell>
          <cell r="AB249">
            <v>3.9999999999906777E-4</v>
          </cell>
          <cell r="AC249">
            <v>1.1000000000000001</v>
          </cell>
          <cell r="AD249">
            <v>0</v>
          </cell>
          <cell r="AE249" t="str">
            <v>SR(THIP-003)</v>
          </cell>
        </row>
        <row r="250">
          <cell r="B250">
            <v>5680</v>
          </cell>
          <cell r="G250" t="str">
            <v/>
          </cell>
          <cell r="H250" t="str">
            <v/>
          </cell>
          <cell r="I250">
            <v>33.443600000000004</v>
          </cell>
          <cell r="J250">
            <v>44907.413576388892</v>
          </cell>
          <cell r="K250">
            <v>33.1</v>
          </cell>
          <cell r="L250">
            <v>23.1</v>
          </cell>
          <cell r="M250">
            <v>32</v>
          </cell>
          <cell r="N250">
            <v>23.1</v>
          </cell>
          <cell r="O250">
            <v>33.442500000000003</v>
          </cell>
          <cell r="P250">
            <v>44915.451817129629</v>
          </cell>
          <cell r="Q250">
            <v>35.200000000000003</v>
          </cell>
          <cell r="R250">
            <v>21.2</v>
          </cell>
          <cell r="S250">
            <v>34.1</v>
          </cell>
          <cell r="T250">
            <v>21.2</v>
          </cell>
          <cell r="U250">
            <v>33.442100000000003</v>
          </cell>
          <cell r="V250">
            <v>44915.723135590277</v>
          </cell>
          <cell r="W250">
            <v>34.5</v>
          </cell>
          <cell r="X250">
            <v>20.9</v>
          </cell>
          <cell r="Y250">
            <v>33.4</v>
          </cell>
          <cell r="Z250">
            <v>20.9</v>
          </cell>
          <cell r="AA250">
            <v>33.442300000000003</v>
          </cell>
          <cell r="AB250">
            <v>3.9999999999906777E-4</v>
          </cell>
          <cell r="AC250">
            <v>1.1000000000000001</v>
          </cell>
          <cell r="AD250">
            <v>0</v>
          </cell>
          <cell r="AE250" t="str">
            <v>SR(THIP-003)</v>
          </cell>
        </row>
        <row r="251">
          <cell r="B251" t="str">
            <v>QC-04</v>
          </cell>
          <cell r="G251" t="str">
            <v/>
          </cell>
          <cell r="H251" t="str">
            <v/>
          </cell>
          <cell r="I251">
            <v>49.999699999999997</v>
          </cell>
          <cell r="J251">
            <v>44907.414953703701</v>
          </cell>
          <cell r="K251">
            <v>27.3</v>
          </cell>
          <cell r="L251">
            <v>22.6</v>
          </cell>
          <cell r="M251">
            <v>26.2</v>
          </cell>
          <cell r="N251">
            <v>22.6</v>
          </cell>
          <cell r="O251">
            <v>49.997</v>
          </cell>
          <cell r="P251">
            <v>44915.452916666669</v>
          </cell>
          <cell r="Q251">
            <v>31.6</v>
          </cell>
          <cell r="R251">
            <v>21.5</v>
          </cell>
          <cell r="S251">
            <v>30.5</v>
          </cell>
          <cell r="T251">
            <v>21.5</v>
          </cell>
          <cell r="U251">
            <v>49.996699999999997</v>
          </cell>
          <cell r="V251">
            <v>44915.723957291666</v>
          </cell>
          <cell r="Y251" t="str">
            <v/>
          </cell>
          <cell r="Z251" t="str">
            <v/>
          </cell>
          <cell r="AA251">
            <v>49.996849999999995</v>
          </cell>
          <cell r="AB251">
            <v>3.0000000000285354E-4</v>
          </cell>
          <cell r="AC251">
            <v>1.1000000000000001</v>
          </cell>
          <cell r="AD251">
            <v>0</v>
          </cell>
          <cell r="AE251" t="str">
            <v>SR(THIP-003)</v>
          </cell>
        </row>
        <row r="252">
          <cell r="B252">
            <v>5681</v>
          </cell>
          <cell r="G252" t="str">
            <v/>
          </cell>
          <cell r="H252" t="str">
            <v/>
          </cell>
          <cell r="I252">
            <v>33.085700000000003</v>
          </cell>
          <cell r="J252">
            <v>44907.416365740741</v>
          </cell>
          <cell r="K252">
            <v>30.3</v>
          </cell>
          <cell r="L252">
            <v>22.7</v>
          </cell>
          <cell r="M252">
            <v>29.2</v>
          </cell>
          <cell r="N252">
            <v>22.7</v>
          </cell>
          <cell r="O252">
            <v>33.085900000000002</v>
          </cell>
          <cell r="P252">
            <v>44915.456157407411</v>
          </cell>
          <cell r="Q252">
            <v>33.9</v>
          </cell>
          <cell r="R252">
            <v>21.5</v>
          </cell>
          <cell r="S252">
            <v>32.799999999999997</v>
          </cell>
          <cell r="T252">
            <v>21.5</v>
          </cell>
          <cell r="U252">
            <v>33.085299999999997</v>
          </cell>
          <cell r="V252">
            <v>44915.725925925923</v>
          </cell>
          <cell r="Y252" t="str">
            <v/>
          </cell>
          <cell r="Z252" t="str">
            <v/>
          </cell>
          <cell r="AA252">
            <v>33.085599999999999</v>
          </cell>
          <cell r="AB252">
            <v>6.0000000000570708E-4</v>
          </cell>
          <cell r="AC252">
            <v>1.1000000000000001</v>
          </cell>
          <cell r="AD252">
            <v>0</v>
          </cell>
          <cell r="AE252" t="str">
            <v>SR(THIP-003)</v>
          </cell>
        </row>
        <row r="253">
          <cell r="B253">
            <v>5682</v>
          </cell>
          <cell r="G253" t="str">
            <v/>
          </cell>
          <cell r="H253" t="str">
            <v/>
          </cell>
          <cell r="I253">
            <v>32.259799999999998</v>
          </cell>
          <cell r="J253">
            <v>44907.416851851849</v>
          </cell>
          <cell r="K253">
            <v>30.3</v>
          </cell>
          <cell r="L253">
            <v>22.7</v>
          </cell>
          <cell r="M253">
            <v>29.2</v>
          </cell>
          <cell r="N253">
            <v>22.7</v>
          </cell>
          <cell r="O253">
            <v>32.258400000000002</v>
          </cell>
          <cell r="P253">
            <v>44915.456886574073</v>
          </cell>
          <cell r="Q253">
            <v>33.9</v>
          </cell>
          <cell r="R253">
            <v>21.5</v>
          </cell>
          <cell r="S253">
            <v>32.799999999999997</v>
          </cell>
          <cell r="T253">
            <v>21.5</v>
          </cell>
          <cell r="U253">
            <v>32.258099999999999</v>
          </cell>
          <cell r="V253">
            <v>44915.726527777777</v>
          </cell>
          <cell r="W253">
            <v>40</v>
          </cell>
          <cell r="X253">
            <v>21.3</v>
          </cell>
          <cell r="Y253">
            <v>38.9</v>
          </cell>
          <cell r="Z253">
            <v>21.3</v>
          </cell>
          <cell r="AA253">
            <v>32.258250000000004</v>
          </cell>
          <cell r="AB253">
            <v>3.0000000000285354E-4</v>
          </cell>
          <cell r="AC253">
            <v>1.1000000000000001</v>
          </cell>
          <cell r="AD253">
            <v>0</v>
          </cell>
          <cell r="AE253" t="str">
            <v>SR(THIP-003)</v>
          </cell>
        </row>
        <row r="254">
          <cell r="B254">
            <v>5683</v>
          </cell>
          <cell r="G254" t="str">
            <v/>
          </cell>
          <cell r="H254" t="str">
            <v/>
          </cell>
          <cell r="I254">
            <v>32.5809</v>
          </cell>
          <cell r="J254">
            <v>44907.418310185189</v>
          </cell>
          <cell r="K254">
            <v>30.3</v>
          </cell>
          <cell r="L254">
            <v>22.7</v>
          </cell>
          <cell r="M254">
            <v>29.2</v>
          </cell>
          <cell r="N254">
            <v>22.7</v>
          </cell>
          <cell r="O254">
            <v>32.581200000000003</v>
          </cell>
          <cell r="P254">
            <v>44915.457557870373</v>
          </cell>
          <cell r="Q254">
            <v>33.9</v>
          </cell>
          <cell r="R254">
            <v>21.5</v>
          </cell>
          <cell r="S254">
            <v>32.799999999999997</v>
          </cell>
          <cell r="T254">
            <v>21.5</v>
          </cell>
          <cell r="U254">
            <v>32.581000000000003</v>
          </cell>
          <cell r="V254">
            <v>44915.727129571758</v>
          </cell>
          <cell r="W254">
            <v>40</v>
          </cell>
          <cell r="X254">
            <v>21.3</v>
          </cell>
          <cell r="Y254">
            <v>38.9</v>
          </cell>
          <cell r="Z254">
            <v>21.3</v>
          </cell>
          <cell r="AA254">
            <v>32.581100000000006</v>
          </cell>
          <cell r="AB254">
            <v>1.9999999999953388E-4</v>
          </cell>
          <cell r="AC254">
            <v>1.1000000000000001</v>
          </cell>
          <cell r="AD254">
            <v>0</v>
          </cell>
          <cell r="AE254" t="str">
            <v>SR(THIP-003)</v>
          </cell>
        </row>
        <row r="255">
          <cell r="B255">
            <v>5684</v>
          </cell>
          <cell r="G255" t="str">
            <v/>
          </cell>
          <cell r="H255" t="str">
            <v/>
          </cell>
          <cell r="I255">
            <v>32.905500000000004</v>
          </cell>
          <cell r="J255">
            <v>44907.419050925928</v>
          </cell>
          <cell r="K255">
            <v>30.3</v>
          </cell>
          <cell r="L255">
            <v>22.7</v>
          </cell>
          <cell r="M255">
            <v>29.2</v>
          </cell>
          <cell r="N255">
            <v>22.7</v>
          </cell>
          <cell r="O255">
            <v>32.905999999999999</v>
          </cell>
          <cell r="P255">
            <v>44915.45820601852</v>
          </cell>
          <cell r="Q255">
            <v>33.9</v>
          </cell>
          <cell r="R255">
            <v>21.5</v>
          </cell>
          <cell r="S255">
            <v>32.799999999999997</v>
          </cell>
          <cell r="T255">
            <v>21.5</v>
          </cell>
          <cell r="U255">
            <v>32.905799999999999</v>
          </cell>
          <cell r="V255">
            <v>44915.727731423613</v>
          </cell>
          <cell r="W255">
            <v>40</v>
          </cell>
          <cell r="X255">
            <v>21.3</v>
          </cell>
          <cell r="Y255">
            <v>38.9</v>
          </cell>
          <cell r="Z255">
            <v>21.3</v>
          </cell>
          <cell r="AA255">
            <v>32.905900000000003</v>
          </cell>
          <cell r="AB255">
            <v>1.9999999999953388E-4</v>
          </cell>
          <cell r="AC255">
            <v>1.1000000000000001</v>
          </cell>
          <cell r="AD255">
            <v>0</v>
          </cell>
          <cell r="AE255" t="str">
            <v>SR(THIP-003)</v>
          </cell>
        </row>
        <row r="256">
          <cell r="B256">
            <v>5685</v>
          </cell>
          <cell r="G256" t="str">
            <v/>
          </cell>
          <cell r="H256" t="str">
            <v/>
          </cell>
          <cell r="I256">
            <v>33.633400000000002</v>
          </cell>
          <cell r="J256">
            <v>44907.419629629629</v>
          </cell>
          <cell r="K256">
            <v>30.3</v>
          </cell>
          <cell r="L256">
            <v>22.7</v>
          </cell>
          <cell r="M256">
            <v>29.2</v>
          </cell>
          <cell r="N256">
            <v>22.7</v>
          </cell>
          <cell r="O256">
            <v>33.633299999999998</v>
          </cell>
          <cell r="P256">
            <v>44915.458726851852</v>
          </cell>
          <cell r="Q256">
            <v>33.9</v>
          </cell>
          <cell r="R256">
            <v>21.5</v>
          </cell>
          <cell r="S256">
            <v>32.799999999999997</v>
          </cell>
          <cell r="T256">
            <v>21.5</v>
          </cell>
          <cell r="U256">
            <v>33.632899999999999</v>
          </cell>
          <cell r="V256">
            <v>44915.72833327546</v>
          </cell>
          <cell r="W256">
            <v>40</v>
          </cell>
          <cell r="X256">
            <v>21.3</v>
          </cell>
          <cell r="Y256">
            <v>38.9</v>
          </cell>
          <cell r="Z256">
            <v>21.3</v>
          </cell>
          <cell r="AA256">
            <v>33.633099999999999</v>
          </cell>
          <cell r="AB256">
            <v>3.9999999999906777E-4</v>
          </cell>
          <cell r="AC256">
            <v>1.1000000000000001</v>
          </cell>
          <cell r="AD256">
            <v>0</v>
          </cell>
          <cell r="AE256" t="str">
            <v>SR(THIP-003)</v>
          </cell>
        </row>
        <row r="257">
          <cell r="B257">
            <v>5686</v>
          </cell>
          <cell r="G257" t="str">
            <v/>
          </cell>
          <cell r="H257" t="str">
            <v/>
          </cell>
          <cell r="I257">
            <v>33.506900000000002</v>
          </cell>
          <cell r="J257">
            <v>44907.420162037037</v>
          </cell>
          <cell r="K257">
            <v>30.3</v>
          </cell>
          <cell r="L257">
            <v>22.7</v>
          </cell>
          <cell r="M257">
            <v>29.2</v>
          </cell>
          <cell r="N257">
            <v>22.7</v>
          </cell>
          <cell r="O257">
            <v>33.506</v>
          </cell>
          <cell r="P257">
            <v>44915.459409722222</v>
          </cell>
          <cell r="Q257">
            <v>33.9</v>
          </cell>
          <cell r="R257">
            <v>21.5</v>
          </cell>
          <cell r="S257">
            <v>32.799999999999997</v>
          </cell>
          <cell r="T257">
            <v>21.5</v>
          </cell>
          <cell r="U257">
            <v>33.505800000000001</v>
          </cell>
          <cell r="V257">
            <v>44915.728935127314</v>
          </cell>
          <cell r="W257">
            <v>40</v>
          </cell>
          <cell r="X257">
            <v>21.3</v>
          </cell>
          <cell r="Y257">
            <v>38.9</v>
          </cell>
          <cell r="Z257">
            <v>21.3</v>
          </cell>
          <cell r="AA257">
            <v>33.505899999999997</v>
          </cell>
          <cell r="AB257">
            <v>1.9999999999953388E-4</v>
          </cell>
          <cell r="AC257">
            <v>1.1000000000000001</v>
          </cell>
          <cell r="AD257">
            <v>0</v>
          </cell>
          <cell r="AE257" t="str">
            <v>SR(THIP-003)</v>
          </cell>
        </row>
        <row r="258">
          <cell r="B258">
            <v>5687</v>
          </cell>
          <cell r="G258" t="str">
            <v/>
          </cell>
          <cell r="H258" t="str">
            <v/>
          </cell>
          <cell r="I258">
            <v>33.726700000000001</v>
          </cell>
          <cell r="J258">
            <v>44907.420868055553</v>
          </cell>
          <cell r="K258">
            <v>30.3</v>
          </cell>
          <cell r="L258">
            <v>22.7</v>
          </cell>
          <cell r="M258">
            <v>29.2</v>
          </cell>
          <cell r="N258">
            <v>22.7</v>
          </cell>
          <cell r="O258">
            <v>33.726599999999998</v>
          </cell>
          <cell r="P258">
            <v>44915.459965277776</v>
          </cell>
          <cell r="Q258">
            <v>33.9</v>
          </cell>
          <cell r="R258">
            <v>21.5</v>
          </cell>
          <cell r="S258">
            <v>32.799999999999997</v>
          </cell>
          <cell r="T258">
            <v>21.5</v>
          </cell>
          <cell r="U258">
            <v>33.726100000000002</v>
          </cell>
          <cell r="V258">
            <v>44915.729536979168</v>
          </cell>
          <cell r="W258">
            <v>40</v>
          </cell>
          <cell r="X258">
            <v>21.3</v>
          </cell>
          <cell r="Y258">
            <v>38.9</v>
          </cell>
          <cell r="Z258">
            <v>21.3</v>
          </cell>
          <cell r="AA258">
            <v>33.726349999999996</v>
          </cell>
          <cell r="AB258">
            <v>4.99999999995282E-4</v>
          </cell>
          <cell r="AC258">
            <v>1.1000000000000001</v>
          </cell>
          <cell r="AD258">
            <v>0</v>
          </cell>
          <cell r="AE258" t="str">
            <v>SR(THIP-003)</v>
          </cell>
        </row>
        <row r="259">
          <cell r="B259">
            <v>5688</v>
          </cell>
          <cell r="G259" t="str">
            <v/>
          </cell>
          <cell r="H259" t="str">
            <v/>
          </cell>
          <cell r="I259">
            <v>33.020200000000003</v>
          </cell>
          <cell r="J259">
            <v>44907.421446759261</v>
          </cell>
          <cell r="K259">
            <v>30.3</v>
          </cell>
          <cell r="L259">
            <v>22.7</v>
          </cell>
          <cell r="M259">
            <v>29.2</v>
          </cell>
          <cell r="N259">
            <v>22.7</v>
          </cell>
          <cell r="O259">
            <v>33.020000000000003</v>
          </cell>
          <cell r="P259">
            <v>44915.460717592592</v>
          </cell>
          <cell r="Q259">
            <v>33.9</v>
          </cell>
          <cell r="R259">
            <v>21.5</v>
          </cell>
          <cell r="S259">
            <v>32.799999999999997</v>
          </cell>
          <cell r="T259">
            <v>21.5</v>
          </cell>
          <cell r="U259">
            <v>33.020600000000002</v>
          </cell>
          <cell r="V259">
            <v>44915.730138831015</v>
          </cell>
          <cell r="W259">
            <v>40</v>
          </cell>
          <cell r="X259">
            <v>21.3</v>
          </cell>
          <cell r="Y259">
            <v>38.9</v>
          </cell>
          <cell r="Z259">
            <v>21.3</v>
          </cell>
          <cell r="AA259">
            <v>33.020300000000006</v>
          </cell>
          <cell r="AB259">
            <v>5.9999999999860165E-4</v>
          </cell>
          <cell r="AC259">
            <v>1.1000000000000001</v>
          </cell>
          <cell r="AD259">
            <v>0</v>
          </cell>
          <cell r="AE259" t="str">
            <v>SR(THIP-003)</v>
          </cell>
        </row>
        <row r="260">
          <cell r="B260">
            <v>5689</v>
          </cell>
          <cell r="G260" t="str">
            <v/>
          </cell>
          <cell r="H260" t="str">
            <v/>
          </cell>
          <cell r="I260">
            <v>32.4527</v>
          </cell>
          <cell r="J260">
            <v>44907.422349537039</v>
          </cell>
          <cell r="K260">
            <v>30.3</v>
          </cell>
          <cell r="L260">
            <v>22.7</v>
          </cell>
          <cell r="M260">
            <v>29.2</v>
          </cell>
          <cell r="N260">
            <v>22.7</v>
          </cell>
          <cell r="O260">
            <v>32.451999999999998</v>
          </cell>
          <cell r="P260">
            <v>44915.461550925924</v>
          </cell>
          <cell r="Q260">
            <v>33.9</v>
          </cell>
          <cell r="R260">
            <v>21.5</v>
          </cell>
          <cell r="S260">
            <v>32.799999999999997</v>
          </cell>
          <cell r="T260">
            <v>21.5</v>
          </cell>
          <cell r="U260">
            <v>32.451599999999999</v>
          </cell>
          <cell r="V260">
            <v>44915.73074068287</v>
          </cell>
          <cell r="W260">
            <v>40</v>
          </cell>
          <cell r="X260">
            <v>21.3</v>
          </cell>
          <cell r="Y260">
            <v>38.9</v>
          </cell>
          <cell r="Z260">
            <v>21.3</v>
          </cell>
          <cell r="AA260">
            <v>32.451799999999999</v>
          </cell>
          <cell r="AB260">
            <v>3.9999999999906777E-4</v>
          </cell>
          <cell r="AC260">
            <v>1.1000000000000001</v>
          </cell>
          <cell r="AD260">
            <v>0</v>
          </cell>
          <cell r="AE260" t="str">
            <v>SR(THIP-003)</v>
          </cell>
        </row>
        <row r="261">
          <cell r="B261">
            <v>5690</v>
          </cell>
          <cell r="G261" t="str">
            <v/>
          </cell>
          <cell r="H261" t="str">
            <v/>
          </cell>
          <cell r="I261">
            <v>33.287199999999999</v>
          </cell>
          <cell r="J261">
            <v>44907.423310185186</v>
          </cell>
          <cell r="K261">
            <v>30.3</v>
          </cell>
          <cell r="L261">
            <v>22.7</v>
          </cell>
          <cell r="M261">
            <v>29.2</v>
          </cell>
          <cell r="N261">
            <v>22.7</v>
          </cell>
          <cell r="O261">
            <v>33.286799999999999</v>
          </cell>
          <cell r="P261">
            <v>44915.46230324074</v>
          </cell>
          <cell r="Q261">
            <v>33.9</v>
          </cell>
          <cell r="R261">
            <v>21.5</v>
          </cell>
          <cell r="S261">
            <v>32.799999999999997</v>
          </cell>
          <cell r="T261">
            <v>21.5</v>
          </cell>
          <cell r="U261">
            <v>33.286499999999997</v>
          </cell>
          <cell r="V261">
            <v>44915.731342534724</v>
          </cell>
          <cell r="W261">
            <v>40</v>
          </cell>
          <cell r="X261">
            <v>21.3</v>
          </cell>
          <cell r="Y261">
            <v>38.9</v>
          </cell>
          <cell r="Z261">
            <v>21.3</v>
          </cell>
          <cell r="AA261">
            <v>33.286649999999995</v>
          </cell>
          <cell r="AB261">
            <v>3.0000000000285354E-4</v>
          </cell>
          <cell r="AC261">
            <v>1.1000000000000001</v>
          </cell>
          <cell r="AD261">
            <v>0</v>
          </cell>
          <cell r="AE261" t="str">
            <v>SR(THIP-003)</v>
          </cell>
        </row>
        <row r="262">
          <cell r="B262">
            <v>5691</v>
          </cell>
          <cell r="G262" t="str">
            <v/>
          </cell>
          <cell r="H262" t="str">
            <v/>
          </cell>
          <cell r="I262">
            <v>33.875999999999998</v>
          </cell>
          <cell r="J262">
            <v>44907.424120370371</v>
          </cell>
          <cell r="K262">
            <v>30.3</v>
          </cell>
          <cell r="L262">
            <v>22.7</v>
          </cell>
          <cell r="M262">
            <v>29.2</v>
          </cell>
          <cell r="N262">
            <v>22.7</v>
          </cell>
          <cell r="O262">
            <v>33.875100000000003</v>
          </cell>
          <cell r="P262">
            <v>44915.462881944448</v>
          </cell>
          <cell r="Q262">
            <v>33.9</v>
          </cell>
          <cell r="R262">
            <v>21.5</v>
          </cell>
          <cell r="S262">
            <v>32.799999999999997</v>
          </cell>
          <cell r="T262">
            <v>21.5</v>
          </cell>
          <cell r="U262">
            <v>33.874899999999997</v>
          </cell>
          <cell r="V262">
            <v>44915.731944386571</v>
          </cell>
          <cell r="W262">
            <v>40</v>
          </cell>
          <cell r="X262">
            <v>21.3</v>
          </cell>
          <cell r="Y262">
            <v>38.9</v>
          </cell>
          <cell r="Z262">
            <v>21.3</v>
          </cell>
          <cell r="AA262">
            <v>33.875</v>
          </cell>
          <cell r="AB262">
            <v>2.0000000000663931E-4</v>
          </cell>
          <cell r="AC262">
            <v>1.1000000000000001</v>
          </cell>
          <cell r="AD262">
            <v>0</v>
          </cell>
          <cell r="AE262" t="str">
            <v>SR(THIP-003)</v>
          </cell>
        </row>
        <row r="263">
          <cell r="B263">
            <v>5692</v>
          </cell>
          <cell r="G263" t="str">
            <v/>
          </cell>
          <cell r="H263" t="str">
            <v/>
          </cell>
          <cell r="I263">
            <v>31.582899999999999</v>
          </cell>
          <cell r="J263">
            <v>44907.424861111111</v>
          </cell>
          <cell r="K263">
            <v>30.3</v>
          </cell>
          <cell r="L263">
            <v>22.7</v>
          </cell>
          <cell r="M263">
            <v>29.2</v>
          </cell>
          <cell r="N263">
            <v>22.7</v>
          </cell>
          <cell r="O263">
            <v>31.582699999999999</v>
          </cell>
          <cell r="P263">
            <v>44915.463877314818</v>
          </cell>
          <cell r="Q263">
            <v>33.9</v>
          </cell>
          <cell r="R263">
            <v>21.5</v>
          </cell>
          <cell r="S263">
            <v>32.799999999999997</v>
          </cell>
          <cell r="T263">
            <v>21.5</v>
          </cell>
          <cell r="U263">
            <v>31.5822</v>
          </cell>
          <cell r="V263">
            <v>44915.732546238425</v>
          </cell>
          <cell r="W263">
            <v>40</v>
          </cell>
          <cell r="X263">
            <v>21.3</v>
          </cell>
          <cell r="Y263">
            <v>38.9</v>
          </cell>
          <cell r="Z263">
            <v>21.3</v>
          </cell>
          <cell r="AA263">
            <v>31.582450000000001</v>
          </cell>
          <cell r="AB263">
            <v>4.9999999999883471E-4</v>
          </cell>
          <cell r="AC263">
            <v>1.1000000000000001</v>
          </cell>
          <cell r="AD263">
            <v>0</v>
          </cell>
          <cell r="AE263" t="str">
            <v>SR(THIP-003)</v>
          </cell>
        </row>
        <row r="264">
          <cell r="B264">
            <v>5693</v>
          </cell>
          <cell r="G264" t="str">
            <v/>
          </cell>
          <cell r="H264" t="str">
            <v/>
          </cell>
          <cell r="I264">
            <v>32.1678</v>
          </cell>
          <cell r="J264">
            <v>44907.425578703704</v>
          </cell>
          <cell r="K264">
            <v>30.3</v>
          </cell>
          <cell r="L264">
            <v>22.7</v>
          </cell>
          <cell r="M264">
            <v>29.2</v>
          </cell>
          <cell r="N264">
            <v>22.7</v>
          </cell>
          <cell r="O264">
            <v>32.166499999999999</v>
          </cell>
          <cell r="P264">
            <v>44915.464363425926</v>
          </cell>
          <cell r="Q264">
            <v>33.9</v>
          </cell>
          <cell r="R264">
            <v>21.5</v>
          </cell>
          <cell r="S264">
            <v>32.799999999999997</v>
          </cell>
          <cell r="T264">
            <v>21.5</v>
          </cell>
          <cell r="U264">
            <v>32.165999999999997</v>
          </cell>
          <cell r="V264">
            <v>44915.733148090279</v>
          </cell>
          <cell r="W264">
            <v>40</v>
          </cell>
          <cell r="X264">
            <v>21.3</v>
          </cell>
          <cell r="Y264">
            <v>38.9</v>
          </cell>
          <cell r="Z264">
            <v>21.3</v>
          </cell>
          <cell r="AA264">
            <v>32.166249999999998</v>
          </cell>
          <cell r="AB264">
            <v>5.0000000000238742E-4</v>
          </cell>
          <cell r="AC264">
            <v>1.1000000000000001</v>
          </cell>
          <cell r="AD264">
            <v>0</v>
          </cell>
          <cell r="AE264" t="str">
            <v>SR(THIP-003)</v>
          </cell>
        </row>
        <row r="265">
          <cell r="B265">
            <v>5694</v>
          </cell>
          <cell r="G265" t="str">
            <v/>
          </cell>
          <cell r="H265" t="str">
            <v/>
          </cell>
          <cell r="I265">
            <v>35.738900000000001</v>
          </cell>
          <cell r="J265">
            <v>44907.426226851851</v>
          </cell>
          <cell r="K265">
            <v>30.3</v>
          </cell>
          <cell r="L265">
            <v>22.7</v>
          </cell>
          <cell r="M265">
            <v>29.2</v>
          </cell>
          <cell r="N265">
            <v>22.7</v>
          </cell>
          <cell r="O265">
            <v>35.738599999999998</v>
          </cell>
          <cell r="P265">
            <v>44915.465763888889</v>
          </cell>
          <cell r="Q265">
            <v>33.9</v>
          </cell>
          <cell r="R265">
            <v>21.5</v>
          </cell>
          <cell r="S265">
            <v>32.799999999999997</v>
          </cell>
          <cell r="T265">
            <v>21.5</v>
          </cell>
          <cell r="U265">
            <v>35.738199999999999</v>
          </cell>
          <cell r="V265">
            <v>44915.733749942126</v>
          </cell>
          <cell r="W265">
            <v>40</v>
          </cell>
          <cell r="X265">
            <v>21.3</v>
          </cell>
          <cell r="Y265">
            <v>38.9</v>
          </cell>
          <cell r="Z265">
            <v>21.3</v>
          </cell>
          <cell r="AA265">
            <v>35.738399999999999</v>
          </cell>
          <cell r="AB265">
            <v>3.9999999999906777E-4</v>
          </cell>
          <cell r="AC265">
            <v>1.1000000000000001</v>
          </cell>
          <cell r="AD265">
            <v>0</v>
          </cell>
          <cell r="AE265" t="str">
            <v>SR(THIP-003)</v>
          </cell>
        </row>
        <row r="266">
          <cell r="B266">
            <v>5695</v>
          </cell>
          <cell r="G266" t="str">
            <v/>
          </cell>
          <cell r="H266" t="str">
            <v/>
          </cell>
          <cell r="I266">
            <v>33.147500000000001</v>
          </cell>
          <cell r="J266">
            <v>44907.426805555559</v>
          </cell>
          <cell r="K266">
            <v>30.3</v>
          </cell>
          <cell r="L266">
            <v>22.7</v>
          </cell>
          <cell r="M266">
            <v>29.2</v>
          </cell>
          <cell r="N266">
            <v>22.7</v>
          </cell>
          <cell r="O266">
            <v>33.147300000000001</v>
          </cell>
          <cell r="P266">
            <v>44915.466365740744</v>
          </cell>
          <cell r="Q266">
            <v>33.9</v>
          </cell>
          <cell r="R266">
            <v>21.5</v>
          </cell>
          <cell r="S266">
            <v>32.799999999999997</v>
          </cell>
          <cell r="T266">
            <v>21.5</v>
          </cell>
          <cell r="U266">
            <v>33.147199999999998</v>
          </cell>
          <cell r="V266">
            <v>44915.734351793981</v>
          </cell>
          <cell r="W266">
            <v>40</v>
          </cell>
          <cell r="X266">
            <v>21.3</v>
          </cell>
          <cell r="Y266">
            <v>38.9</v>
          </cell>
          <cell r="Z266">
            <v>21.3</v>
          </cell>
          <cell r="AA266">
            <v>33.14725</v>
          </cell>
          <cell r="AB266">
            <v>1.0000000000331966E-4</v>
          </cell>
          <cell r="AC266">
            <v>1.1000000000000001</v>
          </cell>
          <cell r="AD266">
            <v>0</v>
          </cell>
          <cell r="AE266" t="str">
            <v>SR(THIP-003)</v>
          </cell>
        </row>
        <row r="267">
          <cell r="B267">
            <v>5696</v>
          </cell>
          <cell r="G267" t="str">
            <v/>
          </cell>
          <cell r="H267" t="str">
            <v/>
          </cell>
          <cell r="I267">
            <v>32.710599999999999</v>
          </cell>
          <cell r="J267">
            <v>44907.427453703705</v>
          </cell>
          <cell r="K267">
            <v>30.3</v>
          </cell>
          <cell r="L267">
            <v>22.7</v>
          </cell>
          <cell r="M267">
            <v>29.2</v>
          </cell>
          <cell r="N267">
            <v>22.7</v>
          </cell>
          <cell r="O267">
            <v>32.71</v>
          </cell>
          <cell r="P267">
            <v>44915.467951388891</v>
          </cell>
          <cell r="Q267">
            <v>33.9</v>
          </cell>
          <cell r="R267">
            <v>21.5</v>
          </cell>
          <cell r="S267">
            <v>32.799999999999997</v>
          </cell>
          <cell r="T267">
            <v>21.5</v>
          </cell>
          <cell r="U267">
            <v>32.710599999999999</v>
          </cell>
          <cell r="V267">
            <v>44915.734953645835</v>
          </cell>
          <cell r="W267">
            <v>40</v>
          </cell>
          <cell r="X267">
            <v>21.3</v>
          </cell>
          <cell r="Y267">
            <v>38.9</v>
          </cell>
          <cell r="Z267">
            <v>21.3</v>
          </cell>
          <cell r="AA267">
            <v>32.710300000000004</v>
          </cell>
          <cell r="AB267">
            <v>5.9999999999860165E-4</v>
          </cell>
          <cell r="AC267">
            <v>1.1000000000000001</v>
          </cell>
          <cell r="AD267">
            <v>0</v>
          </cell>
          <cell r="AE267" t="str">
            <v>SR(THIP-003)</v>
          </cell>
        </row>
        <row r="268">
          <cell r="B268">
            <v>5697</v>
          </cell>
          <cell r="G268" t="str">
            <v/>
          </cell>
          <cell r="H268" t="str">
            <v/>
          </cell>
          <cell r="I268">
            <v>31.528700000000001</v>
          </cell>
          <cell r="J268">
            <v>44907.428020833337</v>
          </cell>
          <cell r="K268">
            <v>30.3</v>
          </cell>
          <cell r="L268">
            <v>22.7</v>
          </cell>
          <cell r="M268">
            <v>29.2</v>
          </cell>
          <cell r="N268">
            <v>22.7</v>
          </cell>
          <cell r="O268">
            <v>31.5276</v>
          </cell>
          <cell r="P268">
            <v>44915.4684375</v>
          </cell>
          <cell r="Q268">
            <v>33.9</v>
          </cell>
          <cell r="R268">
            <v>21.5</v>
          </cell>
          <cell r="S268">
            <v>32.799999999999997</v>
          </cell>
          <cell r="T268">
            <v>21.5</v>
          </cell>
          <cell r="U268">
            <v>31.5273</v>
          </cell>
          <cell r="V268">
            <v>44915.735555497682</v>
          </cell>
          <cell r="W268">
            <v>40</v>
          </cell>
          <cell r="X268">
            <v>21.3</v>
          </cell>
          <cell r="Y268">
            <v>38.9</v>
          </cell>
          <cell r="Z268">
            <v>21.3</v>
          </cell>
          <cell r="AA268">
            <v>31.527450000000002</v>
          </cell>
          <cell r="AB268">
            <v>2.9999999999930083E-4</v>
          </cell>
          <cell r="AC268">
            <v>1.1000000000000001</v>
          </cell>
          <cell r="AD268">
            <v>0</v>
          </cell>
          <cell r="AE268" t="str">
            <v>SR(THIP-003)</v>
          </cell>
        </row>
        <row r="269">
          <cell r="B269">
            <v>5698</v>
          </cell>
          <cell r="G269" t="str">
            <v/>
          </cell>
          <cell r="H269" t="str">
            <v/>
          </cell>
          <cell r="I269">
            <v>33.569000000000003</v>
          </cell>
          <cell r="J269">
            <v>44907.428726851853</v>
          </cell>
          <cell r="K269">
            <v>30.3</v>
          </cell>
          <cell r="L269">
            <v>22.7</v>
          </cell>
          <cell r="M269">
            <v>29.2</v>
          </cell>
          <cell r="N269">
            <v>22.7</v>
          </cell>
          <cell r="O269">
            <v>33.568100000000001</v>
          </cell>
          <cell r="P269">
            <v>44915.469074074077</v>
          </cell>
          <cell r="Q269">
            <v>33.9</v>
          </cell>
          <cell r="R269">
            <v>21.5</v>
          </cell>
          <cell r="S269">
            <v>32.799999999999997</v>
          </cell>
          <cell r="T269">
            <v>21.5</v>
          </cell>
          <cell r="U269">
            <v>33.567599999999999</v>
          </cell>
          <cell r="V269">
            <v>44915.736157349536</v>
          </cell>
          <cell r="W269">
            <v>40</v>
          </cell>
          <cell r="X269">
            <v>21.3</v>
          </cell>
          <cell r="Y269">
            <v>38.9</v>
          </cell>
          <cell r="Z269">
            <v>21.3</v>
          </cell>
          <cell r="AA269">
            <v>33.56785</v>
          </cell>
          <cell r="AB269">
            <v>5.0000000000238742E-4</v>
          </cell>
          <cell r="AC269">
            <v>1.1000000000000001</v>
          </cell>
          <cell r="AD269">
            <v>0</v>
          </cell>
          <cell r="AE269" t="str">
            <v>SR(THIP-003)</v>
          </cell>
        </row>
        <row r="270">
          <cell r="B270">
            <v>5699</v>
          </cell>
          <cell r="G270" t="str">
            <v/>
          </cell>
          <cell r="H270" t="str">
            <v/>
          </cell>
          <cell r="I270">
            <v>32.529699999999998</v>
          </cell>
          <cell r="J270">
            <v>44907.429710648146</v>
          </cell>
          <cell r="K270">
            <v>30.3</v>
          </cell>
          <cell r="L270">
            <v>22.7</v>
          </cell>
          <cell r="M270">
            <v>29.2</v>
          </cell>
          <cell r="N270">
            <v>22.7</v>
          </cell>
          <cell r="O270">
            <v>32.529400000000003</v>
          </cell>
          <cell r="P270">
            <v>44915.46947916667</v>
          </cell>
          <cell r="Q270">
            <v>33.9</v>
          </cell>
          <cell r="R270">
            <v>21.5</v>
          </cell>
          <cell r="S270">
            <v>32.799999999999997</v>
          </cell>
          <cell r="T270">
            <v>21.5</v>
          </cell>
          <cell r="U270">
            <v>32.529000000000003</v>
          </cell>
          <cell r="V270">
            <v>44915.736759201391</v>
          </cell>
          <cell r="W270">
            <v>40</v>
          </cell>
          <cell r="X270">
            <v>21.3</v>
          </cell>
          <cell r="Y270">
            <v>38.9</v>
          </cell>
          <cell r="Z270">
            <v>21.3</v>
          </cell>
          <cell r="AA270">
            <v>32.529200000000003</v>
          </cell>
          <cell r="AB270">
            <v>3.9999999999906777E-4</v>
          </cell>
          <cell r="AC270">
            <v>1.1000000000000001</v>
          </cell>
          <cell r="AD270">
            <v>0</v>
          </cell>
          <cell r="AE270" t="str">
            <v>SR(THIP-003)</v>
          </cell>
        </row>
        <row r="271">
          <cell r="B271">
            <v>5700</v>
          </cell>
          <cell r="G271" t="str">
            <v/>
          </cell>
          <cell r="H271" t="str">
            <v/>
          </cell>
          <cell r="I271">
            <v>33.099400000000003</v>
          </cell>
          <cell r="J271">
            <v>44907.430486111109</v>
          </cell>
          <cell r="K271">
            <v>30.3</v>
          </cell>
          <cell r="L271">
            <v>22.7</v>
          </cell>
          <cell r="M271">
            <v>29.2</v>
          </cell>
          <cell r="N271">
            <v>22.7</v>
          </cell>
          <cell r="O271">
            <v>33.099200000000003</v>
          </cell>
          <cell r="P271">
            <v>44915.469930555555</v>
          </cell>
          <cell r="Q271">
            <v>33.9</v>
          </cell>
          <cell r="R271">
            <v>21.5</v>
          </cell>
          <cell r="S271">
            <v>32.799999999999997</v>
          </cell>
          <cell r="T271">
            <v>21.5</v>
          </cell>
          <cell r="U271">
            <v>33.0989</v>
          </cell>
          <cell r="V271">
            <v>44915.737361053238</v>
          </cell>
          <cell r="W271">
            <v>40</v>
          </cell>
          <cell r="X271">
            <v>21.3</v>
          </cell>
          <cell r="Y271">
            <v>38.9</v>
          </cell>
          <cell r="Z271">
            <v>21.3</v>
          </cell>
          <cell r="AA271">
            <v>33.099050000000005</v>
          </cell>
          <cell r="AB271">
            <v>3.0000000000285354E-4</v>
          </cell>
          <cell r="AC271">
            <v>1.1000000000000001</v>
          </cell>
          <cell r="AD271">
            <v>0</v>
          </cell>
          <cell r="AE271" t="str">
            <v>SR(THIP-003)</v>
          </cell>
        </row>
        <row r="272">
          <cell r="B272" t="str">
            <v>QC-05</v>
          </cell>
          <cell r="G272" t="str">
            <v/>
          </cell>
          <cell r="H272" t="str">
            <v/>
          </cell>
          <cell r="I272">
            <v>49.999699999999997</v>
          </cell>
          <cell r="J272">
            <v>44907.431585648148</v>
          </cell>
          <cell r="K272">
            <v>30.7</v>
          </cell>
          <cell r="L272">
            <v>21.9</v>
          </cell>
          <cell r="M272">
            <v>29.599999999999998</v>
          </cell>
          <cell r="N272">
            <v>21.9</v>
          </cell>
          <cell r="O272">
            <v>49.999699999999997</v>
          </cell>
          <cell r="P272">
            <v>44915.470555555556</v>
          </cell>
          <cell r="Q272">
            <v>30.3</v>
          </cell>
          <cell r="R272">
            <v>21.4</v>
          </cell>
          <cell r="S272">
            <v>29.2</v>
          </cell>
          <cell r="T272">
            <v>21.4</v>
          </cell>
          <cell r="U272">
            <v>49.999000000000002</v>
          </cell>
          <cell r="V272">
            <v>44915.738206018519</v>
          </cell>
          <cell r="W272">
            <v>37.299999999999997</v>
          </cell>
          <cell r="X272">
            <v>21.6</v>
          </cell>
          <cell r="Y272">
            <v>36.199999999999996</v>
          </cell>
          <cell r="Z272">
            <v>21.6</v>
          </cell>
          <cell r="AA272">
            <v>49.99935</v>
          </cell>
          <cell r="AB272">
            <v>6.9999999999481588E-4</v>
          </cell>
          <cell r="AC272">
            <v>1.1000000000000001</v>
          </cell>
          <cell r="AD272">
            <v>0</v>
          </cell>
          <cell r="AE272" t="str">
            <v>SR(THIP-003)</v>
          </cell>
        </row>
        <row r="273">
          <cell r="B273">
            <v>5701</v>
          </cell>
          <cell r="G273" t="str">
            <v/>
          </cell>
          <cell r="H273" t="str">
            <v/>
          </cell>
          <cell r="I273">
            <v>30.308599999999998</v>
          </cell>
          <cell r="J273">
            <v>44915.474016203705</v>
          </cell>
          <cell r="K273">
            <v>35.5</v>
          </cell>
          <cell r="L273">
            <v>21.4</v>
          </cell>
          <cell r="M273">
            <v>34.4</v>
          </cell>
          <cell r="N273">
            <v>21.4</v>
          </cell>
          <cell r="O273">
            <v>30.308</v>
          </cell>
          <cell r="P273">
            <v>44915.698460648149</v>
          </cell>
          <cell r="Q273">
            <v>33.799999999999997</v>
          </cell>
          <cell r="R273">
            <v>20.5</v>
          </cell>
          <cell r="S273">
            <v>32.699999999999996</v>
          </cell>
          <cell r="T273">
            <v>20.5</v>
          </cell>
          <cell r="U273">
            <v>30.307500000000001</v>
          </cell>
          <cell r="V273">
            <v>44915.739074074074</v>
          </cell>
          <cell r="W273">
            <v>38.4</v>
          </cell>
          <cell r="X273">
            <v>21.6</v>
          </cell>
          <cell r="Y273">
            <v>37.299999999999997</v>
          </cell>
          <cell r="Z273">
            <v>21.6</v>
          </cell>
          <cell r="AA273">
            <v>30.307749999999999</v>
          </cell>
          <cell r="AB273">
            <v>4.9999999999883471E-4</v>
          </cell>
          <cell r="AC273">
            <v>1.1000000000000001</v>
          </cell>
          <cell r="AD273">
            <v>0</v>
          </cell>
          <cell r="AE273" t="str">
            <v>SR(THIP-003)</v>
          </cell>
        </row>
        <row r="274">
          <cell r="B274">
            <v>5702</v>
          </cell>
          <cell r="G274" t="str">
            <v/>
          </cell>
          <cell r="H274" t="str">
            <v/>
          </cell>
          <cell r="I274">
            <v>33.438899999999997</v>
          </cell>
          <cell r="J274">
            <v>44915.475034722222</v>
          </cell>
          <cell r="K274">
            <v>35.5</v>
          </cell>
          <cell r="L274">
            <v>21.4</v>
          </cell>
          <cell r="M274">
            <v>34.4</v>
          </cell>
          <cell r="N274">
            <v>21.4</v>
          </cell>
          <cell r="O274">
            <v>33.438800000000001</v>
          </cell>
          <cell r="P274">
            <v>44915.700555555559</v>
          </cell>
          <cell r="Q274">
            <v>33.799999999999997</v>
          </cell>
          <cell r="R274">
            <v>20.5</v>
          </cell>
          <cell r="S274">
            <v>32.699999999999996</v>
          </cell>
          <cell r="T274">
            <v>20.5</v>
          </cell>
          <cell r="U274">
            <v>33.438000000000002</v>
          </cell>
          <cell r="V274">
            <v>44915.740162037036</v>
          </cell>
          <cell r="W274">
            <v>31.4</v>
          </cell>
          <cell r="X274">
            <v>21.4</v>
          </cell>
          <cell r="Y274">
            <v>30.299999999999997</v>
          </cell>
          <cell r="Z274">
            <v>21.4</v>
          </cell>
          <cell r="AA274">
            <v>33.438400000000001</v>
          </cell>
          <cell r="AB274">
            <v>7.9999999999813554E-4</v>
          </cell>
          <cell r="AC274">
            <v>1.1000000000000001</v>
          </cell>
          <cell r="AD274">
            <v>0</v>
          </cell>
          <cell r="AE274" t="str">
            <v>SR(THIP-003)</v>
          </cell>
        </row>
        <row r="275">
          <cell r="B275">
            <v>5703</v>
          </cell>
          <cell r="G275" t="str">
            <v/>
          </cell>
          <cell r="H275" t="str">
            <v/>
          </cell>
          <cell r="I275">
            <v>34.491900000000001</v>
          </cell>
          <cell r="J275">
            <v>44915.475914351853</v>
          </cell>
          <cell r="K275">
            <v>35.5</v>
          </cell>
          <cell r="L275">
            <v>21.4</v>
          </cell>
          <cell r="M275">
            <v>34.4</v>
          </cell>
          <cell r="N275">
            <v>21.4</v>
          </cell>
          <cell r="O275">
            <v>34.491900000000001</v>
          </cell>
          <cell r="P275">
            <v>44915.701354166667</v>
          </cell>
          <cell r="Q275">
            <v>33.799999999999997</v>
          </cell>
          <cell r="R275">
            <v>20.5</v>
          </cell>
          <cell r="S275">
            <v>32.699999999999996</v>
          </cell>
          <cell r="T275">
            <v>20.5</v>
          </cell>
          <cell r="U275">
            <v>34.491199999999999</v>
          </cell>
          <cell r="V275">
            <v>44915.741249942126</v>
          </cell>
          <cell r="W275">
            <v>31.4</v>
          </cell>
          <cell r="X275">
            <v>21.4</v>
          </cell>
          <cell r="Y275">
            <v>30.299999999999997</v>
          </cell>
          <cell r="Z275">
            <v>21.4</v>
          </cell>
          <cell r="AA275">
            <v>34.491550000000004</v>
          </cell>
          <cell r="AB275">
            <v>7.0000000000192131E-4</v>
          </cell>
          <cell r="AC275">
            <v>1.1000000000000001</v>
          </cell>
          <cell r="AD275">
            <v>0</v>
          </cell>
          <cell r="AE275" t="str">
            <v>SR(THIP-003)</v>
          </cell>
        </row>
        <row r="276">
          <cell r="B276">
            <v>5704</v>
          </cell>
          <cell r="G276" t="str">
            <v/>
          </cell>
          <cell r="H276" t="str">
            <v/>
          </cell>
          <cell r="I276">
            <v>32.707799999999999</v>
          </cell>
          <cell r="J276">
            <v>44915.476944444446</v>
          </cell>
          <cell r="K276">
            <v>35.5</v>
          </cell>
          <cell r="L276">
            <v>21.4</v>
          </cell>
          <cell r="M276">
            <v>34.4</v>
          </cell>
          <cell r="N276">
            <v>21.4</v>
          </cell>
          <cell r="O276">
            <v>32.7074</v>
          </cell>
          <cell r="P276">
            <v>44915.702337962961</v>
          </cell>
          <cell r="Q276">
            <v>33.799999999999997</v>
          </cell>
          <cell r="R276">
            <v>20.5</v>
          </cell>
          <cell r="S276">
            <v>32.699999999999996</v>
          </cell>
          <cell r="T276">
            <v>20.5</v>
          </cell>
          <cell r="U276">
            <v>32.706899999999997</v>
          </cell>
          <cell r="V276">
            <v>44915.742337905096</v>
          </cell>
          <cell r="W276">
            <v>31.4</v>
          </cell>
          <cell r="X276">
            <v>21.4</v>
          </cell>
          <cell r="Y276">
            <v>30.299999999999997</v>
          </cell>
          <cell r="Z276">
            <v>21.4</v>
          </cell>
          <cell r="AA276">
            <v>32.707149999999999</v>
          </cell>
          <cell r="AB276">
            <v>5.0000000000238742E-4</v>
          </cell>
          <cell r="AC276">
            <v>1.1000000000000001</v>
          </cell>
          <cell r="AD276">
            <v>0</v>
          </cell>
          <cell r="AE276" t="str">
            <v>SR(THIP-003)</v>
          </cell>
        </row>
        <row r="277">
          <cell r="B277">
            <v>5705</v>
          </cell>
          <cell r="G277" t="str">
            <v/>
          </cell>
          <cell r="H277" t="str">
            <v/>
          </cell>
          <cell r="I277">
            <v>35.1203</v>
          </cell>
          <cell r="J277">
            <v>44915.477939814817</v>
          </cell>
          <cell r="K277">
            <v>35.5</v>
          </cell>
          <cell r="L277">
            <v>21.4</v>
          </cell>
          <cell r="M277">
            <v>34.4</v>
          </cell>
          <cell r="N277">
            <v>21.4</v>
          </cell>
          <cell r="O277">
            <v>35.119999999999997</v>
          </cell>
          <cell r="P277">
            <v>44915.704050925924</v>
          </cell>
          <cell r="Q277">
            <v>33.799999999999997</v>
          </cell>
          <cell r="R277">
            <v>20.5</v>
          </cell>
          <cell r="S277">
            <v>32.699999999999996</v>
          </cell>
          <cell r="T277">
            <v>20.5</v>
          </cell>
          <cell r="U277">
            <v>35.119799999999998</v>
          </cell>
          <cell r="V277">
            <v>44915.743425868059</v>
          </cell>
          <cell r="W277">
            <v>31.4</v>
          </cell>
          <cell r="X277">
            <v>21.4</v>
          </cell>
          <cell r="Y277">
            <v>30.299999999999997</v>
          </cell>
          <cell r="Z277">
            <v>21.4</v>
          </cell>
          <cell r="AA277">
            <v>35.119900000000001</v>
          </cell>
          <cell r="AB277">
            <v>1.9999999999953388E-4</v>
          </cell>
          <cell r="AC277">
            <v>1.1000000000000001</v>
          </cell>
          <cell r="AD277">
            <v>0</v>
          </cell>
          <cell r="AE277" t="str">
            <v>SR(THIP-003)</v>
          </cell>
        </row>
        <row r="278">
          <cell r="B278">
            <v>5706</v>
          </cell>
          <cell r="G278" t="str">
            <v/>
          </cell>
          <cell r="H278" t="str">
            <v/>
          </cell>
          <cell r="I278">
            <v>33.349800000000002</v>
          </cell>
          <cell r="J278">
            <v>44915.478692129633</v>
          </cell>
          <cell r="K278">
            <v>35.5</v>
          </cell>
          <cell r="L278">
            <v>21.4</v>
          </cell>
          <cell r="M278">
            <v>34.4</v>
          </cell>
          <cell r="N278">
            <v>21.4</v>
          </cell>
          <cell r="O278">
            <v>33.349600000000002</v>
          </cell>
          <cell r="P278">
            <v>44915.705081018517</v>
          </cell>
          <cell r="Q278">
            <v>33.799999999999997</v>
          </cell>
          <cell r="R278">
            <v>20.5</v>
          </cell>
          <cell r="S278">
            <v>32.699999999999996</v>
          </cell>
          <cell r="T278">
            <v>20.5</v>
          </cell>
          <cell r="U278">
            <v>33.349200000000003</v>
          </cell>
          <cell r="V278">
            <v>44915.744513831021</v>
          </cell>
          <cell r="W278">
            <v>31.4</v>
          </cell>
          <cell r="X278">
            <v>21.4</v>
          </cell>
          <cell r="Y278">
            <v>30.299999999999997</v>
          </cell>
          <cell r="Z278">
            <v>21.4</v>
          </cell>
          <cell r="AA278">
            <v>33.349400000000003</v>
          </cell>
          <cell r="AB278">
            <v>3.9999999999906777E-4</v>
          </cell>
          <cell r="AC278">
            <v>1.1000000000000001</v>
          </cell>
          <cell r="AD278">
            <v>0</v>
          </cell>
          <cell r="AE278" t="str">
            <v>SR(THIP-003)</v>
          </cell>
        </row>
        <row r="279">
          <cell r="B279">
            <v>5707</v>
          </cell>
          <cell r="G279" t="str">
            <v/>
          </cell>
          <cell r="H279" t="str">
            <v/>
          </cell>
          <cell r="I279">
            <v>32.455100000000002</v>
          </cell>
          <cell r="J279">
            <v>44915.47928240741</v>
          </cell>
          <cell r="K279">
            <v>35.5</v>
          </cell>
          <cell r="L279">
            <v>21.4</v>
          </cell>
          <cell r="M279">
            <v>34.4</v>
          </cell>
          <cell r="N279">
            <v>21.4</v>
          </cell>
          <cell r="O279">
            <v>32.454799999999999</v>
          </cell>
          <cell r="P279">
            <v>44915.706273148149</v>
          </cell>
          <cell r="Q279">
            <v>33.799999999999997</v>
          </cell>
          <cell r="R279">
            <v>20.5</v>
          </cell>
          <cell r="S279">
            <v>32.699999999999996</v>
          </cell>
          <cell r="T279">
            <v>20.5</v>
          </cell>
          <cell r="U279">
            <v>32.454099999999997</v>
          </cell>
          <cell r="V279">
            <v>44915.745601793984</v>
          </cell>
          <cell r="W279">
            <v>31.4</v>
          </cell>
          <cell r="X279">
            <v>21.4</v>
          </cell>
          <cell r="Y279">
            <v>30.299999999999997</v>
          </cell>
          <cell r="Z279">
            <v>21.4</v>
          </cell>
          <cell r="AA279">
            <v>32.454449999999994</v>
          </cell>
          <cell r="AB279">
            <v>7.0000000000192131E-4</v>
          </cell>
          <cell r="AC279">
            <v>1.1000000000000001</v>
          </cell>
          <cell r="AD279">
            <v>0</v>
          </cell>
          <cell r="AE279" t="str">
            <v>SR(THIP-003)</v>
          </cell>
        </row>
        <row r="280">
          <cell r="B280">
            <v>5708</v>
          </cell>
          <cell r="G280" t="str">
            <v/>
          </cell>
          <cell r="H280" t="str">
            <v/>
          </cell>
          <cell r="I280">
            <v>34.326700000000002</v>
          </cell>
          <cell r="J280">
            <v>44915.480624999997</v>
          </cell>
          <cell r="K280">
            <v>35.5</v>
          </cell>
          <cell r="L280">
            <v>21.4</v>
          </cell>
          <cell r="M280">
            <v>34.4</v>
          </cell>
          <cell r="N280">
            <v>21.4</v>
          </cell>
          <cell r="O280">
            <v>34.326500000000003</v>
          </cell>
          <cell r="P280">
            <v>44915.707372685189</v>
          </cell>
          <cell r="Q280">
            <v>33.799999999999997</v>
          </cell>
          <cell r="R280">
            <v>20.5</v>
          </cell>
          <cell r="S280">
            <v>32.699999999999996</v>
          </cell>
          <cell r="T280">
            <v>20.5</v>
          </cell>
          <cell r="U280">
            <v>34.326000000000001</v>
          </cell>
          <cell r="V280">
            <v>44915.746689756947</v>
          </cell>
          <cell r="W280">
            <v>31.4</v>
          </cell>
          <cell r="X280">
            <v>21.4</v>
          </cell>
          <cell r="Y280">
            <v>30.299999999999997</v>
          </cell>
          <cell r="Z280">
            <v>21.4</v>
          </cell>
          <cell r="AA280">
            <v>34.326250000000002</v>
          </cell>
          <cell r="AB280">
            <v>5.0000000000238742E-4</v>
          </cell>
          <cell r="AC280">
            <v>1.1000000000000001</v>
          </cell>
          <cell r="AD280">
            <v>0</v>
          </cell>
          <cell r="AE280" t="str">
            <v>SR(THIP-003)</v>
          </cell>
        </row>
        <row r="281">
          <cell r="B281">
            <v>5709</v>
          </cell>
          <cell r="G281" t="str">
            <v/>
          </cell>
          <cell r="H281" t="str">
            <v/>
          </cell>
          <cell r="I281">
            <v>33.819200000000002</v>
          </cell>
          <cell r="J281">
            <v>44915.481192129628</v>
          </cell>
          <cell r="K281">
            <v>35.5</v>
          </cell>
          <cell r="L281">
            <v>21.4</v>
          </cell>
          <cell r="M281">
            <v>34.4</v>
          </cell>
          <cell r="N281">
            <v>21.4</v>
          </cell>
          <cell r="O281">
            <v>33.819099999999999</v>
          </cell>
          <cell r="P281">
            <v>44915.708321759259</v>
          </cell>
          <cell r="Q281">
            <v>33.799999999999997</v>
          </cell>
          <cell r="R281">
            <v>20.5</v>
          </cell>
          <cell r="S281">
            <v>32.699999999999996</v>
          </cell>
          <cell r="T281">
            <v>20.5</v>
          </cell>
          <cell r="U281">
            <v>33.818899999999999</v>
          </cell>
          <cell r="V281">
            <v>44915.747777719909</v>
          </cell>
          <cell r="W281">
            <v>31.4</v>
          </cell>
          <cell r="X281">
            <v>21.4</v>
          </cell>
          <cell r="Y281">
            <v>30.299999999999997</v>
          </cell>
          <cell r="Z281">
            <v>21.4</v>
          </cell>
          <cell r="AA281">
            <v>33.819000000000003</v>
          </cell>
          <cell r="AB281">
            <v>1.9999999999953388E-4</v>
          </cell>
          <cell r="AC281">
            <v>1.1000000000000001</v>
          </cell>
          <cell r="AD281">
            <v>0</v>
          </cell>
          <cell r="AE281" t="str">
            <v>SR(THIP-003)</v>
          </cell>
        </row>
        <row r="282">
          <cell r="B282">
            <v>5710</v>
          </cell>
          <cell r="G282" t="str">
            <v/>
          </cell>
          <cell r="H282" t="str">
            <v/>
          </cell>
          <cell r="I282">
            <v>32.955500000000001</v>
          </cell>
          <cell r="J282">
            <v>44915.481840277775</v>
          </cell>
          <cell r="K282">
            <v>35.5</v>
          </cell>
          <cell r="L282">
            <v>21.4</v>
          </cell>
          <cell r="M282">
            <v>34.4</v>
          </cell>
          <cell r="N282">
            <v>21.4</v>
          </cell>
          <cell r="O282">
            <v>32.955399999999997</v>
          </cell>
          <cell r="P282">
            <v>44915.709293981483</v>
          </cell>
          <cell r="Q282">
            <v>33.799999999999997</v>
          </cell>
          <cell r="R282">
            <v>20.5</v>
          </cell>
          <cell r="S282">
            <v>32.699999999999996</v>
          </cell>
          <cell r="T282">
            <v>20.5</v>
          </cell>
          <cell r="U282">
            <v>32.955199999999998</v>
          </cell>
          <cell r="V282">
            <v>44915.748865682872</v>
          </cell>
          <cell r="W282">
            <v>31.4</v>
          </cell>
          <cell r="X282">
            <v>21.4</v>
          </cell>
          <cell r="Y282">
            <v>30.299999999999997</v>
          </cell>
          <cell r="Z282">
            <v>21.4</v>
          </cell>
          <cell r="AA282">
            <v>32.955299999999994</v>
          </cell>
          <cell r="AB282">
            <v>1.9999999999953388E-4</v>
          </cell>
          <cell r="AC282">
            <v>1.1000000000000001</v>
          </cell>
          <cell r="AD282">
            <v>0</v>
          </cell>
          <cell r="AE282" t="str">
            <v>SR(THIP-003)</v>
          </cell>
        </row>
        <row r="283">
          <cell r="B283">
            <v>5711</v>
          </cell>
          <cell r="G283" t="str">
            <v/>
          </cell>
          <cell r="H283" t="str">
            <v/>
          </cell>
          <cell r="I283">
            <v>33.393999999999998</v>
          </cell>
          <cell r="J283">
            <v>44915.48232638889</v>
          </cell>
          <cell r="K283">
            <v>35.5</v>
          </cell>
          <cell r="L283">
            <v>21.4</v>
          </cell>
          <cell r="M283">
            <v>34.4</v>
          </cell>
          <cell r="N283">
            <v>21.4</v>
          </cell>
          <cell r="O283">
            <v>33.393999999999998</v>
          </cell>
          <cell r="P283">
            <v>44915.710196759261</v>
          </cell>
          <cell r="Q283">
            <v>33.799999999999997</v>
          </cell>
          <cell r="R283">
            <v>20.5</v>
          </cell>
          <cell r="S283">
            <v>32.699999999999996</v>
          </cell>
          <cell r="T283">
            <v>20.5</v>
          </cell>
          <cell r="U283">
            <v>33.393700000000003</v>
          </cell>
          <cell r="V283">
            <v>44915.749953645834</v>
          </cell>
          <cell r="W283">
            <v>31.4</v>
          </cell>
          <cell r="X283">
            <v>21.4</v>
          </cell>
          <cell r="Y283">
            <v>30.299999999999997</v>
          </cell>
          <cell r="Z283">
            <v>21.4</v>
          </cell>
          <cell r="AA283">
            <v>33.39385</v>
          </cell>
          <cell r="AB283">
            <v>2.9999999999574811E-4</v>
          </cell>
          <cell r="AC283">
            <v>1.1000000000000001</v>
          </cell>
          <cell r="AD283">
            <v>0</v>
          </cell>
          <cell r="AE283" t="str">
            <v>SR(THIP-003)</v>
          </cell>
        </row>
        <row r="284">
          <cell r="B284">
            <v>5712</v>
          </cell>
          <cell r="G284" t="str">
            <v/>
          </cell>
          <cell r="H284" t="str">
            <v/>
          </cell>
          <cell r="I284">
            <v>33.161900000000003</v>
          </cell>
          <cell r="J284">
            <v>44915.48300925926</v>
          </cell>
          <cell r="K284">
            <v>35.5</v>
          </cell>
          <cell r="L284">
            <v>21.4</v>
          </cell>
          <cell r="M284">
            <v>34.4</v>
          </cell>
          <cell r="N284">
            <v>21.4</v>
          </cell>
          <cell r="O284">
            <v>33.161900000000003</v>
          </cell>
          <cell r="P284">
            <v>44915.711018518516</v>
          </cell>
          <cell r="Q284">
            <v>33.799999999999997</v>
          </cell>
          <cell r="R284">
            <v>20.5</v>
          </cell>
          <cell r="S284">
            <v>32.699999999999996</v>
          </cell>
          <cell r="T284">
            <v>20.5</v>
          </cell>
          <cell r="U284">
            <v>33.161499999999997</v>
          </cell>
          <cell r="V284">
            <v>44915.751041608797</v>
          </cell>
          <cell r="W284">
            <v>31.4</v>
          </cell>
          <cell r="X284">
            <v>21.4</v>
          </cell>
          <cell r="Y284">
            <v>30.299999999999997</v>
          </cell>
          <cell r="Z284">
            <v>21.4</v>
          </cell>
          <cell r="AA284">
            <v>33.161699999999996</v>
          </cell>
          <cell r="AB284">
            <v>4.000000000061732E-4</v>
          </cell>
          <cell r="AC284">
            <v>1.1000000000000001</v>
          </cell>
          <cell r="AD284">
            <v>0</v>
          </cell>
          <cell r="AE284" t="str">
            <v>SR(THIP-003)</v>
          </cell>
        </row>
        <row r="285">
          <cell r="B285">
            <v>5713</v>
          </cell>
          <cell r="G285" t="str">
            <v/>
          </cell>
          <cell r="H285" t="str">
            <v/>
          </cell>
          <cell r="I285">
            <v>34.911999999999999</v>
          </cell>
          <cell r="J285">
            <v>44915.483668981484</v>
          </cell>
          <cell r="K285">
            <v>35.5</v>
          </cell>
          <cell r="L285">
            <v>21.4</v>
          </cell>
          <cell r="M285">
            <v>34.4</v>
          </cell>
          <cell r="N285">
            <v>21.4</v>
          </cell>
          <cell r="O285">
            <v>34.911799999999999</v>
          </cell>
          <cell r="P285">
            <v>44915.711840277778</v>
          </cell>
          <cell r="Q285">
            <v>33.799999999999997</v>
          </cell>
          <cell r="R285">
            <v>20.5</v>
          </cell>
          <cell r="S285">
            <v>32.699999999999996</v>
          </cell>
          <cell r="T285">
            <v>20.5</v>
          </cell>
          <cell r="U285">
            <v>34.911299999999997</v>
          </cell>
          <cell r="V285">
            <v>44915.75212957176</v>
          </cell>
          <cell r="W285">
            <v>31.4</v>
          </cell>
          <cell r="X285">
            <v>21.4</v>
          </cell>
          <cell r="Y285">
            <v>30.299999999999997</v>
          </cell>
          <cell r="Z285">
            <v>21.4</v>
          </cell>
          <cell r="AA285">
            <v>34.911549999999998</v>
          </cell>
          <cell r="AB285">
            <v>5.0000000000238742E-4</v>
          </cell>
          <cell r="AC285">
            <v>1.1000000000000001</v>
          </cell>
          <cell r="AD285">
            <v>0</v>
          </cell>
          <cell r="AE285" t="str">
            <v>SR(THIP-003)</v>
          </cell>
        </row>
        <row r="286">
          <cell r="B286">
            <v>5714</v>
          </cell>
          <cell r="G286" t="str">
            <v/>
          </cell>
          <cell r="H286" t="str">
            <v/>
          </cell>
          <cell r="I286">
            <v>35.721200000000003</v>
          </cell>
          <cell r="J286">
            <v>44915.484791666669</v>
          </cell>
          <cell r="K286">
            <v>35.5</v>
          </cell>
          <cell r="L286">
            <v>21.4</v>
          </cell>
          <cell r="M286">
            <v>34.4</v>
          </cell>
          <cell r="N286">
            <v>21.4</v>
          </cell>
          <cell r="O286">
            <v>35.720999999999997</v>
          </cell>
          <cell r="P286">
            <v>44915.712453703702</v>
          </cell>
          <cell r="Q286">
            <v>33.799999999999997</v>
          </cell>
          <cell r="R286">
            <v>20.5</v>
          </cell>
          <cell r="S286">
            <v>32.699999999999996</v>
          </cell>
          <cell r="T286">
            <v>20.5</v>
          </cell>
          <cell r="U286">
            <v>35.720799999999997</v>
          </cell>
          <cell r="V286">
            <v>44915.753217534722</v>
          </cell>
          <cell r="W286">
            <v>31.4</v>
          </cell>
          <cell r="X286">
            <v>21.4</v>
          </cell>
          <cell r="Y286">
            <v>30.299999999999997</v>
          </cell>
          <cell r="Z286">
            <v>21.4</v>
          </cell>
          <cell r="AA286">
            <v>35.7209</v>
          </cell>
          <cell r="AB286">
            <v>1.9999999999953388E-4</v>
          </cell>
          <cell r="AC286">
            <v>1.1000000000000001</v>
          </cell>
          <cell r="AD286">
            <v>0</v>
          </cell>
          <cell r="AE286" t="str">
            <v>SR(THIP-003)</v>
          </cell>
        </row>
        <row r="287">
          <cell r="B287">
            <v>5715</v>
          </cell>
          <cell r="G287" t="str">
            <v/>
          </cell>
          <cell r="H287" t="str">
            <v/>
          </cell>
          <cell r="I287">
            <v>31.678599999999999</v>
          </cell>
          <cell r="J287">
            <v>44915.485578703701</v>
          </cell>
          <cell r="K287">
            <v>35.5</v>
          </cell>
          <cell r="L287">
            <v>21.4</v>
          </cell>
          <cell r="M287">
            <v>34.4</v>
          </cell>
          <cell r="N287">
            <v>21.4</v>
          </cell>
          <cell r="O287">
            <v>31.678699999999999</v>
          </cell>
          <cell r="P287">
            <v>44915.71329861111</v>
          </cell>
          <cell r="Q287">
            <v>33.799999999999997</v>
          </cell>
          <cell r="R287">
            <v>20.5</v>
          </cell>
          <cell r="S287">
            <v>32.699999999999996</v>
          </cell>
          <cell r="T287">
            <v>20.5</v>
          </cell>
          <cell r="U287">
            <v>31.6783</v>
          </cell>
          <cell r="V287">
            <v>44915.754305497685</v>
          </cell>
          <cell r="W287">
            <v>31.4</v>
          </cell>
          <cell r="X287">
            <v>21.4</v>
          </cell>
          <cell r="Y287">
            <v>30.299999999999997</v>
          </cell>
          <cell r="Z287">
            <v>21.4</v>
          </cell>
          <cell r="AA287">
            <v>31.6785</v>
          </cell>
          <cell r="AB287">
            <v>3.9999999999906777E-4</v>
          </cell>
          <cell r="AC287">
            <v>1.1000000000000001</v>
          </cell>
          <cell r="AD287">
            <v>0</v>
          </cell>
          <cell r="AE287" t="str">
            <v>SR(THIP-003)</v>
          </cell>
        </row>
        <row r="288">
          <cell r="B288">
            <v>5716</v>
          </cell>
          <cell r="G288" t="str">
            <v/>
          </cell>
          <cell r="H288" t="str">
            <v/>
          </cell>
          <cell r="I288">
            <v>33.611199999999997</v>
          </cell>
          <cell r="J288">
            <v>44915.486203703702</v>
          </cell>
          <cell r="K288">
            <v>35.5</v>
          </cell>
          <cell r="L288">
            <v>21.4</v>
          </cell>
          <cell r="M288">
            <v>34.4</v>
          </cell>
          <cell r="N288">
            <v>21.4</v>
          </cell>
          <cell r="O288">
            <v>33.610900000000001</v>
          </cell>
          <cell r="P288">
            <v>44915.714143518519</v>
          </cell>
          <cell r="Q288">
            <v>33.799999999999997</v>
          </cell>
          <cell r="R288">
            <v>20.5</v>
          </cell>
          <cell r="S288">
            <v>32.699999999999996</v>
          </cell>
          <cell r="T288">
            <v>20.5</v>
          </cell>
          <cell r="U288">
            <v>33.610199999999999</v>
          </cell>
          <cell r="V288">
            <v>44915.755393460648</v>
          </cell>
          <cell r="W288">
            <v>31.4</v>
          </cell>
          <cell r="X288">
            <v>21.4</v>
          </cell>
          <cell r="Y288">
            <v>30.299999999999997</v>
          </cell>
          <cell r="Z288">
            <v>21.4</v>
          </cell>
          <cell r="AA288">
            <v>33.610550000000003</v>
          </cell>
          <cell r="AB288">
            <v>7.0000000000192131E-4</v>
          </cell>
          <cell r="AC288">
            <v>1.1000000000000001</v>
          </cell>
          <cell r="AD288">
            <v>0</v>
          </cell>
          <cell r="AE288" t="str">
            <v>SR(THIP-003)</v>
          </cell>
        </row>
        <row r="289">
          <cell r="B289">
            <v>5717</v>
          </cell>
          <cell r="G289" t="str">
            <v/>
          </cell>
          <cell r="H289" t="str">
            <v/>
          </cell>
          <cell r="I289">
            <v>34.36</v>
          </cell>
          <cell r="J289">
            <v>44915.486805555556</v>
          </cell>
          <cell r="K289">
            <v>35.5</v>
          </cell>
          <cell r="L289">
            <v>21.4</v>
          </cell>
          <cell r="M289">
            <v>34.4</v>
          </cell>
          <cell r="N289">
            <v>21.4</v>
          </cell>
          <cell r="O289">
            <v>34.359699999999997</v>
          </cell>
          <cell r="P289">
            <v>44915.715162037035</v>
          </cell>
          <cell r="Q289">
            <v>33.799999999999997</v>
          </cell>
          <cell r="R289">
            <v>20.5</v>
          </cell>
          <cell r="S289">
            <v>32.699999999999996</v>
          </cell>
          <cell r="T289">
            <v>20.5</v>
          </cell>
          <cell r="U289">
            <v>34.359200000000001</v>
          </cell>
          <cell r="V289">
            <v>44915.75648142361</v>
          </cell>
          <cell r="W289">
            <v>31.4</v>
          </cell>
          <cell r="X289">
            <v>21.4</v>
          </cell>
          <cell r="Y289">
            <v>30.299999999999997</v>
          </cell>
          <cell r="Z289">
            <v>21.4</v>
          </cell>
          <cell r="AA289">
            <v>34.359449999999995</v>
          </cell>
          <cell r="AB289">
            <v>4.99999999995282E-4</v>
          </cell>
          <cell r="AC289">
            <v>1.1000000000000001</v>
          </cell>
          <cell r="AD289">
            <v>0</v>
          </cell>
          <cell r="AE289" t="str">
            <v>SR(THIP-003)</v>
          </cell>
        </row>
        <row r="290">
          <cell r="B290">
            <v>5718</v>
          </cell>
          <cell r="G290" t="str">
            <v/>
          </cell>
          <cell r="H290" t="str">
            <v/>
          </cell>
          <cell r="I290">
            <v>33.429499999999997</v>
          </cell>
          <cell r="J290">
            <v>44915.487361111111</v>
          </cell>
          <cell r="K290">
            <v>35.5</v>
          </cell>
          <cell r="L290">
            <v>21.4</v>
          </cell>
          <cell r="M290">
            <v>34.4</v>
          </cell>
          <cell r="N290">
            <v>21.4</v>
          </cell>
          <cell r="O290">
            <v>33.429600000000001</v>
          </cell>
          <cell r="P290">
            <v>44915.716215277775</v>
          </cell>
          <cell r="Q290">
            <v>33.799999999999997</v>
          </cell>
          <cell r="R290">
            <v>20.5</v>
          </cell>
          <cell r="S290">
            <v>32.699999999999996</v>
          </cell>
          <cell r="T290">
            <v>20.5</v>
          </cell>
          <cell r="U290">
            <v>33.429200000000002</v>
          </cell>
          <cell r="V290">
            <v>44915.757569386573</v>
          </cell>
          <cell r="W290">
            <v>31.4</v>
          </cell>
          <cell r="X290">
            <v>21.4</v>
          </cell>
          <cell r="Y290">
            <v>30.299999999999997</v>
          </cell>
          <cell r="Z290">
            <v>21.4</v>
          </cell>
          <cell r="AA290">
            <v>33.429400000000001</v>
          </cell>
          <cell r="AB290">
            <v>3.9999999999906777E-4</v>
          </cell>
          <cell r="AC290">
            <v>1.1000000000000001</v>
          </cell>
          <cell r="AD290">
            <v>0</v>
          </cell>
          <cell r="AE290" t="str">
            <v>SR(THIP-003)</v>
          </cell>
        </row>
        <row r="291">
          <cell r="B291">
            <v>5719</v>
          </cell>
          <cell r="G291" t="str">
            <v/>
          </cell>
          <cell r="H291" t="str">
            <v/>
          </cell>
          <cell r="I291">
            <v>34.024700000000003</v>
          </cell>
          <cell r="J291">
            <v>44915.487986111111</v>
          </cell>
          <cell r="K291">
            <v>35.5</v>
          </cell>
          <cell r="L291">
            <v>21.4</v>
          </cell>
          <cell r="M291">
            <v>34.4</v>
          </cell>
          <cell r="N291">
            <v>21.4</v>
          </cell>
          <cell r="O291">
            <v>34.0246</v>
          </cell>
          <cell r="P291">
            <v>44915.717326388891</v>
          </cell>
          <cell r="Q291">
            <v>33.799999999999997</v>
          </cell>
          <cell r="R291">
            <v>20.5</v>
          </cell>
          <cell r="S291">
            <v>32.699999999999996</v>
          </cell>
          <cell r="T291">
            <v>20.5</v>
          </cell>
          <cell r="U291">
            <v>34.024299999999997</v>
          </cell>
          <cell r="V291">
            <v>44915.758657349535</v>
          </cell>
          <cell r="W291">
            <v>31.4</v>
          </cell>
          <cell r="X291">
            <v>21.4</v>
          </cell>
          <cell r="Y291">
            <v>30.299999999999997</v>
          </cell>
          <cell r="Z291">
            <v>21.4</v>
          </cell>
          <cell r="AA291">
            <v>34.024450000000002</v>
          </cell>
          <cell r="AB291">
            <v>3.0000000000285354E-4</v>
          </cell>
          <cell r="AC291">
            <v>1.1000000000000001</v>
          </cell>
          <cell r="AD291">
            <v>0</v>
          </cell>
          <cell r="AE291" t="str">
            <v>SR(THIP-003)</v>
          </cell>
        </row>
        <row r="292">
          <cell r="B292">
            <v>5720</v>
          </cell>
          <cell r="G292" t="str">
            <v/>
          </cell>
          <cell r="H292" t="str">
            <v/>
          </cell>
          <cell r="I292">
            <v>35.641300000000001</v>
          </cell>
          <cell r="J292">
            <v>44915.48847222222</v>
          </cell>
          <cell r="K292">
            <v>35.5</v>
          </cell>
          <cell r="L292">
            <v>21.4</v>
          </cell>
          <cell r="M292">
            <v>34.4</v>
          </cell>
          <cell r="N292">
            <v>21.4</v>
          </cell>
          <cell r="O292">
            <v>35.639899999999997</v>
          </cell>
          <cell r="P292">
            <v>44915.7184375</v>
          </cell>
          <cell r="Q292">
            <v>33.799999999999997</v>
          </cell>
          <cell r="R292">
            <v>20.5</v>
          </cell>
          <cell r="S292">
            <v>32.699999999999996</v>
          </cell>
          <cell r="T292">
            <v>20.5</v>
          </cell>
          <cell r="U292">
            <v>35.639800000000001</v>
          </cell>
          <cell r="V292">
            <v>44915.759745312498</v>
          </cell>
          <cell r="W292">
            <v>31.4</v>
          </cell>
          <cell r="X292">
            <v>21.4</v>
          </cell>
          <cell r="Y292">
            <v>30.299999999999997</v>
          </cell>
          <cell r="Z292">
            <v>21.4</v>
          </cell>
          <cell r="AA292">
            <v>35.639849999999996</v>
          </cell>
          <cell r="AB292">
            <v>9.9999999996214228E-5</v>
          </cell>
          <cell r="AC292">
            <v>1.1000000000000001</v>
          </cell>
          <cell r="AD292">
            <v>0</v>
          </cell>
          <cell r="AE292" t="str">
            <v>SR(THIP-003)</v>
          </cell>
        </row>
        <row r="293">
          <cell r="B293" t="str">
            <v>QC-06</v>
          </cell>
          <cell r="G293" t="str">
            <v/>
          </cell>
          <cell r="H293" t="str">
            <v/>
          </cell>
          <cell r="I293">
            <v>49.999699999999997</v>
          </cell>
          <cell r="J293">
            <v>44915.490046296298</v>
          </cell>
          <cell r="K293">
            <v>32.299999999999997</v>
          </cell>
          <cell r="L293">
            <v>21</v>
          </cell>
          <cell r="M293">
            <v>31.199999999999996</v>
          </cell>
          <cell r="N293">
            <v>21</v>
          </cell>
          <cell r="O293">
            <v>49.999699999999997</v>
          </cell>
          <cell r="P293">
            <v>44915.71943287037</v>
          </cell>
          <cell r="Q293">
            <v>33</v>
          </cell>
          <cell r="R293">
            <v>20.5</v>
          </cell>
          <cell r="S293">
            <v>31.9</v>
          </cell>
          <cell r="T293">
            <v>20.5</v>
          </cell>
          <cell r="U293">
            <v>49.999699999999997</v>
          </cell>
          <cell r="V293">
            <v>44915.760833275461</v>
          </cell>
          <cell r="Y293" t="str">
            <v/>
          </cell>
          <cell r="Z293" t="str">
            <v/>
          </cell>
          <cell r="AA293">
            <v>49.999699999999997</v>
          </cell>
          <cell r="AB293">
            <v>0</v>
          </cell>
          <cell r="AC293">
            <v>1.1000000000000001</v>
          </cell>
          <cell r="AD293">
            <v>0</v>
          </cell>
          <cell r="AE293" t="str">
            <v>SR(THIP-003)</v>
          </cell>
        </row>
        <row r="294"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S294" t="str">
            <v/>
          </cell>
          <cell r="T294" t="str">
            <v/>
          </cell>
          <cell r="Y294" t="str">
            <v/>
          </cell>
          <cell r="Z294" t="str">
            <v/>
          </cell>
          <cell r="AA294" t="str">
            <v/>
          </cell>
          <cell r="AB294" t="str">
            <v/>
          </cell>
        </row>
        <row r="295"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S295" t="str">
            <v/>
          </cell>
          <cell r="T295" t="str">
            <v/>
          </cell>
          <cell r="Y295" t="str">
            <v/>
          </cell>
          <cell r="Z295" t="str">
            <v/>
          </cell>
          <cell r="AA295" t="str">
            <v/>
          </cell>
          <cell r="AB295" t="str">
            <v/>
          </cell>
        </row>
        <row r="296"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S296" t="str">
            <v/>
          </cell>
          <cell r="T296" t="str">
            <v/>
          </cell>
          <cell r="Y296" t="str">
            <v/>
          </cell>
          <cell r="Z296" t="str">
            <v/>
          </cell>
          <cell r="AA296" t="str">
            <v/>
          </cell>
          <cell r="AB296" t="str">
            <v/>
          </cell>
        </row>
        <row r="297"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S297" t="str">
            <v/>
          </cell>
          <cell r="T297" t="str">
            <v/>
          </cell>
          <cell r="Y297" t="str">
            <v/>
          </cell>
          <cell r="Z297" t="str">
            <v/>
          </cell>
          <cell r="AA297" t="str">
            <v/>
          </cell>
          <cell r="AB297" t="str">
            <v/>
          </cell>
        </row>
        <row r="298"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S298" t="str">
            <v/>
          </cell>
          <cell r="T298" t="str">
            <v/>
          </cell>
          <cell r="Y298" t="str">
            <v/>
          </cell>
          <cell r="Z298" t="str">
            <v/>
          </cell>
          <cell r="AA298" t="str">
            <v/>
          </cell>
          <cell r="AB298" t="str">
            <v/>
          </cell>
        </row>
        <row r="299"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S299" t="str">
            <v/>
          </cell>
          <cell r="T299" t="str">
            <v/>
          </cell>
          <cell r="Y299" t="str">
            <v/>
          </cell>
          <cell r="Z299" t="str">
            <v/>
          </cell>
          <cell r="AA299" t="str">
            <v/>
          </cell>
          <cell r="AB299" t="str">
            <v/>
          </cell>
        </row>
        <row r="300"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S300" t="str">
            <v/>
          </cell>
          <cell r="T300" t="str">
            <v/>
          </cell>
          <cell r="Y300" t="str">
            <v/>
          </cell>
          <cell r="Z300" t="str">
            <v/>
          </cell>
          <cell r="AA300" t="str">
            <v/>
          </cell>
          <cell r="AB300" t="str">
            <v/>
          </cell>
        </row>
        <row r="301"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S301" t="str">
            <v/>
          </cell>
          <cell r="T301" t="str">
            <v/>
          </cell>
          <cell r="Y301" t="str">
            <v/>
          </cell>
          <cell r="Z301" t="str">
            <v/>
          </cell>
          <cell r="AA301" t="str">
            <v/>
          </cell>
          <cell r="AB301" t="str">
            <v/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</row>
        <row r="310"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S310" t="str">
            <v/>
          </cell>
          <cell r="T310" t="str">
            <v/>
          </cell>
          <cell r="Y310" t="str">
            <v/>
          </cell>
          <cell r="Z310" t="str">
            <v/>
          </cell>
          <cell r="AA310" t="str">
            <v/>
          </cell>
          <cell r="AB310" t="str">
            <v/>
          </cell>
        </row>
        <row r="311"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S311" t="str">
            <v/>
          </cell>
          <cell r="T311" t="str">
            <v/>
          </cell>
          <cell r="Y311" t="str">
            <v/>
          </cell>
          <cell r="Z311" t="str">
            <v/>
          </cell>
          <cell r="AA311" t="str">
            <v/>
          </cell>
          <cell r="AB311" t="str">
            <v/>
          </cell>
        </row>
        <row r="312"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S312" t="str">
            <v/>
          </cell>
          <cell r="T312" t="str">
            <v/>
          </cell>
          <cell r="Y312" t="str">
            <v/>
          </cell>
          <cell r="Z312" t="str">
            <v/>
          </cell>
          <cell r="AA312" t="str">
            <v/>
          </cell>
          <cell r="AB312" t="str">
            <v/>
          </cell>
        </row>
        <row r="313"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S313" t="str">
            <v/>
          </cell>
          <cell r="T313" t="str">
            <v/>
          </cell>
          <cell r="Y313" t="str">
            <v/>
          </cell>
          <cell r="Z313" t="str">
            <v/>
          </cell>
          <cell r="AA313" t="str">
            <v/>
          </cell>
          <cell r="AB313" t="str">
            <v/>
          </cell>
        </row>
        <row r="314"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S314" t="str">
            <v/>
          </cell>
          <cell r="T314" t="str">
            <v/>
          </cell>
          <cell r="Y314" t="str">
            <v/>
          </cell>
          <cell r="Z314" t="str">
            <v/>
          </cell>
          <cell r="AA314" t="str">
            <v/>
          </cell>
          <cell r="AB314" t="str">
            <v/>
          </cell>
        </row>
        <row r="315"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S315" t="str">
            <v/>
          </cell>
          <cell r="T315" t="str">
            <v/>
          </cell>
          <cell r="Y315" t="str">
            <v/>
          </cell>
          <cell r="Z315" t="str">
            <v/>
          </cell>
          <cell r="AA315" t="str">
            <v/>
          </cell>
          <cell r="AB315" t="str">
            <v/>
          </cell>
        </row>
        <row r="316"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S316" t="str">
            <v/>
          </cell>
          <cell r="T316" t="str">
            <v/>
          </cell>
          <cell r="Y316" t="str">
            <v/>
          </cell>
          <cell r="Z316" t="str">
            <v/>
          </cell>
          <cell r="AA316" t="str">
            <v/>
          </cell>
          <cell r="AB316" t="str">
            <v/>
          </cell>
        </row>
        <row r="317"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S317" t="str">
            <v/>
          </cell>
          <cell r="T317" t="str">
            <v/>
          </cell>
          <cell r="Y317" t="str">
            <v/>
          </cell>
          <cell r="Z317" t="str">
            <v/>
          </cell>
          <cell r="AA317" t="str">
            <v/>
          </cell>
          <cell r="AB317" t="str">
            <v/>
          </cell>
        </row>
        <row r="318"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S318" t="str">
            <v/>
          </cell>
          <cell r="T318" t="str">
            <v/>
          </cell>
          <cell r="Y318" t="str">
            <v/>
          </cell>
          <cell r="Z318" t="str">
            <v/>
          </cell>
          <cell r="AA318" t="str">
            <v/>
          </cell>
          <cell r="AB318" t="str">
            <v/>
          </cell>
        </row>
        <row r="319"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S319" t="str">
            <v/>
          </cell>
          <cell r="T319" t="str">
            <v/>
          </cell>
          <cell r="Y319" t="str">
            <v/>
          </cell>
          <cell r="Z319" t="str">
            <v/>
          </cell>
          <cell r="AA319" t="str">
            <v/>
          </cell>
          <cell r="AB319" t="str">
            <v/>
          </cell>
        </row>
        <row r="320"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S320" t="str">
            <v/>
          </cell>
          <cell r="T320" t="str">
            <v/>
          </cell>
          <cell r="Y320" t="str">
            <v/>
          </cell>
          <cell r="Z320" t="str">
            <v/>
          </cell>
          <cell r="AA320" t="str">
            <v/>
          </cell>
          <cell r="AB320" t="str">
            <v/>
          </cell>
        </row>
        <row r="321"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S321" t="str">
            <v/>
          </cell>
          <cell r="T321" t="str">
            <v/>
          </cell>
          <cell r="Y321" t="str">
            <v/>
          </cell>
          <cell r="Z321" t="str">
            <v/>
          </cell>
          <cell r="AA321" t="str">
            <v/>
          </cell>
          <cell r="AB321" t="str">
            <v/>
          </cell>
        </row>
        <row r="322"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S322" t="str">
            <v/>
          </cell>
          <cell r="T322" t="str">
            <v/>
          </cell>
          <cell r="Y322" t="str">
            <v/>
          </cell>
          <cell r="Z322" t="str">
            <v/>
          </cell>
          <cell r="AA322" t="str">
            <v/>
          </cell>
          <cell r="AB322" t="str">
            <v/>
          </cell>
        </row>
        <row r="323"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S323" t="str">
            <v/>
          </cell>
          <cell r="T323" t="str">
            <v/>
          </cell>
          <cell r="Y323" t="str">
            <v/>
          </cell>
          <cell r="Z323" t="str">
            <v/>
          </cell>
          <cell r="AA323" t="str">
            <v/>
          </cell>
          <cell r="AB323" t="str">
            <v/>
          </cell>
        </row>
        <row r="324"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S324" t="str">
            <v/>
          </cell>
          <cell r="T324" t="str">
            <v/>
          </cell>
          <cell r="Y324" t="str">
            <v/>
          </cell>
          <cell r="Z324" t="str">
            <v/>
          </cell>
          <cell r="AA324" t="str">
            <v/>
          </cell>
          <cell r="AB324" t="str">
            <v/>
          </cell>
        </row>
        <row r="325"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S325" t="str">
            <v/>
          </cell>
          <cell r="T325" t="str">
            <v/>
          </cell>
          <cell r="Y325" t="str">
            <v/>
          </cell>
          <cell r="Z325" t="str">
            <v/>
          </cell>
          <cell r="AA325" t="str">
            <v/>
          </cell>
          <cell r="AB325" t="str">
            <v/>
          </cell>
        </row>
        <row r="326"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S326" t="str">
            <v/>
          </cell>
          <cell r="T326" t="str">
            <v/>
          </cell>
          <cell r="Y326" t="str">
            <v/>
          </cell>
          <cell r="Z326" t="str">
            <v/>
          </cell>
          <cell r="AA326" t="str">
            <v/>
          </cell>
          <cell r="AB326" t="str">
            <v/>
          </cell>
        </row>
        <row r="327"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S327" t="str">
            <v/>
          </cell>
          <cell r="T327" t="str">
            <v/>
          </cell>
          <cell r="Y327" t="str">
            <v/>
          </cell>
          <cell r="Z327" t="str">
            <v/>
          </cell>
          <cell r="AA327" t="str">
            <v/>
          </cell>
          <cell r="AB327" t="str">
            <v/>
          </cell>
        </row>
        <row r="328"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S328" t="str">
            <v/>
          </cell>
          <cell r="T328" t="str">
            <v/>
          </cell>
          <cell r="Y328" t="str">
            <v/>
          </cell>
          <cell r="Z328" t="str">
            <v/>
          </cell>
          <cell r="AA328" t="str">
            <v/>
          </cell>
          <cell r="AB328" t="str">
            <v/>
          </cell>
        </row>
        <row r="329"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S329" t="str">
            <v/>
          </cell>
          <cell r="T329" t="str">
            <v/>
          </cell>
          <cell r="Y329" t="str">
            <v/>
          </cell>
          <cell r="Z329" t="str">
            <v/>
          </cell>
          <cell r="AA329" t="str">
            <v/>
          </cell>
          <cell r="AB329" t="str">
            <v/>
          </cell>
        </row>
        <row r="330"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S330" t="str">
            <v/>
          </cell>
          <cell r="T330" t="str">
            <v/>
          </cell>
          <cell r="Y330" t="str">
            <v/>
          </cell>
          <cell r="Z330" t="str">
            <v/>
          </cell>
          <cell r="AA330" t="str">
            <v/>
          </cell>
          <cell r="AB330" t="str">
            <v/>
          </cell>
        </row>
        <row r="331"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S331" t="str">
            <v/>
          </cell>
          <cell r="T331" t="str">
            <v/>
          </cell>
          <cell r="Y331" t="str">
            <v/>
          </cell>
          <cell r="Z331" t="str">
            <v/>
          </cell>
          <cell r="AA331" t="str">
            <v/>
          </cell>
          <cell r="AB331" t="str">
            <v/>
          </cell>
        </row>
        <row r="332"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S332" t="str">
            <v/>
          </cell>
          <cell r="T332" t="str">
            <v/>
          </cell>
          <cell r="Y332" t="str">
            <v/>
          </cell>
          <cell r="Z332" t="str">
            <v/>
          </cell>
          <cell r="AA332" t="str">
            <v/>
          </cell>
          <cell r="AB332" t="str">
            <v/>
          </cell>
        </row>
        <row r="333"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S333" t="str">
            <v/>
          </cell>
          <cell r="T333" t="str">
            <v/>
          </cell>
          <cell r="Y333" t="str">
            <v/>
          </cell>
          <cell r="Z333" t="str">
            <v/>
          </cell>
          <cell r="AA333" t="str">
            <v/>
          </cell>
          <cell r="AB333" t="str">
            <v/>
          </cell>
        </row>
        <row r="334"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S334" t="str">
            <v/>
          </cell>
          <cell r="T334" t="str">
            <v/>
          </cell>
          <cell r="Y334" t="str">
            <v/>
          </cell>
          <cell r="Z334" t="str">
            <v/>
          </cell>
          <cell r="AA334" t="str">
            <v/>
          </cell>
          <cell r="AB334" t="str">
            <v/>
          </cell>
        </row>
        <row r="335"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S335" t="str">
            <v/>
          </cell>
          <cell r="T335" t="str">
            <v/>
          </cell>
          <cell r="Y335" t="str">
            <v/>
          </cell>
          <cell r="Z335" t="str">
            <v/>
          </cell>
          <cell r="AA335" t="str">
            <v/>
          </cell>
          <cell r="AB335" t="str">
            <v/>
          </cell>
        </row>
        <row r="336"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S336" t="str">
            <v/>
          </cell>
          <cell r="T336" t="str">
            <v/>
          </cell>
          <cell r="Y336" t="str">
            <v/>
          </cell>
          <cell r="Z336" t="str">
            <v/>
          </cell>
          <cell r="AA336" t="str">
            <v/>
          </cell>
          <cell r="AB336" t="str">
            <v/>
          </cell>
        </row>
        <row r="337"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S337" t="str">
            <v/>
          </cell>
          <cell r="T337" t="str">
            <v/>
          </cell>
          <cell r="Y337" t="str">
            <v/>
          </cell>
          <cell r="Z337" t="str">
            <v/>
          </cell>
          <cell r="AA337" t="str">
            <v/>
          </cell>
          <cell r="AB337" t="str">
            <v/>
          </cell>
        </row>
        <row r="338"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S338" t="str">
            <v/>
          </cell>
          <cell r="T338" t="str">
            <v/>
          </cell>
          <cell r="Y338" t="str">
            <v/>
          </cell>
          <cell r="Z338" t="str">
            <v/>
          </cell>
          <cell r="AA338" t="str">
            <v/>
          </cell>
          <cell r="AB338" t="str">
            <v/>
          </cell>
        </row>
        <row r="339"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S339" t="str">
            <v/>
          </cell>
          <cell r="T339" t="str">
            <v/>
          </cell>
          <cell r="Y339" t="str">
            <v/>
          </cell>
          <cell r="Z339" t="str">
            <v/>
          </cell>
          <cell r="AA339" t="str">
            <v/>
          </cell>
          <cell r="AB339" t="str">
            <v/>
          </cell>
        </row>
        <row r="340"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S340" t="str">
            <v/>
          </cell>
          <cell r="T340" t="str">
            <v/>
          </cell>
          <cell r="Y340" t="str">
            <v/>
          </cell>
          <cell r="Z340" t="str">
            <v/>
          </cell>
          <cell r="AA340" t="str">
            <v/>
          </cell>
          <cell r="AB340" t="str">
            <v/>
          </cell>
        </row>
        <row r="341"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S341" t="str">
            <v/>
          </cell>
          <cell r="T341" t="str">
            <v/>
          </cell>
          <cell r="Y341" t="str">
            <v/>
          </cell>
          <cell r="Z341" t="str">
            <v/>
          </cell>
          <cell r="AA341" t="str">
            <v/>
          </cell>
          <cell r="AB341" t="str">
            <v/>
          </cell>
        </row>
        <row r="342"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S342" t="str">
            <v/>
          </cell>
          <cell r="T342" t="str">
            <v/>
          </cell>
          <cell r="Y342" t="str">
            <v/>
          </cell>
          <cell r="Z342" t="str">
            <v/>
          </cell>
          <cell r="AA342" t="str">
            <v/>
          </cell>
          <cell r="AB342" t="str">
            <v/>
          </cell>
        </row>
        <row r="343"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S343" t="str">
            <v/>
          </cell>
          <cell r="T343" t="str">
            <v/>
          </cell>
          <cell r="Y343" t="str">
            <v/>
          </cell>
          <cell r="Z343" t="str">
            <v/>
          </cell>
          <cell r="AA343" t="str">
            <v/>
          </cell>
          <cell r="AB343" t="str">
            <v/>
          </cell>
        </row>
        <row r="344"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S344" t="str">
            <v/>
          </cell>
          <cell r="T344" t="str">
            <v/>
          </cell>
          <cell r="Y344" t="str">
            <v/>
          </cell>
          <cell r="Z344" t="str">
            <v/>
          </cell>
          <cell r="AA344" t="str">
            <v/>
          </cell>
          <cell r="AB344" t="str">
            <v/>
          </cell>
        </row>
        <row r="345"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S345" t="str">
            <v/>
          </cell>
          <cell r="T345" t="str">
            <v/>
          </cell>
          <cell r="Y345" t="str">
            <v/>
          </cell>
          <cell r="Z345" t="str">
            <v/>
          </cell>
          <cell r="AA345" t="str">
            <v/>
          </cell>
          <cell r="AB345" t="str">
            <v/>
          </cell>
        </row>
        <row r="346"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S346" t="str">
            <v/>
          </cell>
          <cell r="T346" t="str">
            <v/>
          </cell>
          <cell r="Y346" t="str">
            <v/>
          </cell>
          <cell r="Z346" t="str">
            <v/>
          </cell>
          <cell r="AA346" t="str">
            <v/>
          </cell>
          <cell r="AB346" t="str">
            <v/>
          </cell>
        </row>
        <row r="347"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S347" t="str">
            <v/>
          </cell>
          <cell r="T347" t="str">
            <v/>
          </cell>
          <cell r="Y347" t="str">
            <v/>
          </cell>
          <cell r="Z347" t="str">
            <v/>
          </cell>
          <cell r="AA347" t="str">
            <v/>
          </cell>
          <cell r="AB347" t="str">
            <v/>
          </cell>
        </row>
        <row r="348"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S348" t="str">
            <v/>
          </cell>
          <cell r="T348" t="str">
            <v/>
          </cell>
          <cell r="Y348" t="str">
            <v/>
          </cell>
          <cell r="Z348" t="str">
            <v/>
          </cell>
          <cell r="AA348" t="str">
            <v/>
          </cell>
          <cell r="AB348" t="str">
            <v/>
          </cell>
        </row>
        <row r="349"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S349" t="str">
            <v/>
          </cell>
          <cell r="T349" t="str">
            <v/>
          </cell>
          <cell r="Y349" t="str">
            <v/>
          </cell>
          <cell r="Z349" t="str">
            <v/>
          </cell>
          <cell r="AA349" t="str">
            <v/>
          </cell>
          <cell r="AB349" t="str">
            <v/>
          </cell>
        </row>
        <row r="350"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S350" t="str">
            <v/>
          </cell>
          <cell r="T350" t="str">
            <v/>
          </cell>
          <cell r="Y350" t="str">
            <v/>
          </cell>
          <cell r="Z350" t="str">
            <v/>
          </cell>
          <cell r="AA350" t="str">
            <v/>
          </cell>
          <cell r="AB350" t="str">
            <v/>
          </cell>
        </row>
        <row r="351"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S351" t="str">
            <v/>
          </cell>
          <cell r="T351" t="str">
            <v/>
          </cell>
          <cell r="Y351" t="str">
            <v/>
          </cell>
          <cell r="Z351" t="str">
            <v/>
          </cell>
          <cell r="AA351" t="str">
            <v/>
          </cell>
          <cell r="AB351" t="str">
            <v/>
          </cell>
        </row>
        <row r="352"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S352" t="str">
            <v/>
          </cell>
          <cell r="T352" t="str">
            <v/>
          </cell>
          <cell r="Y352" t="str">
            <v/>
          </cell>
          <cell r="Z352" t="str">
            <v/>
          </cell>
          <cell r="AA352" t="str">
            <v/>
          </cell>
          <cell r="AB352" t="str">
            <v/>
          </cell>
        </row>
        <row r="353"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S353" t="str">
            <v/>
          </cell>
          <cell r="T353" t="str">
            <v/>
          </cell>
          <cell r="Y353" t="str">
            <v/>
          </cell>
          <cell r="Z353" t="str">
            <v/>
          </cell>
          <cell r="AA353" t="str">
            <v/>
          </cell>
          <cell r="AB353" t="str">
            <v/>
          </cell>
        </row>
        <row r="354"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S354" t="str">
            <v/>
          </cell>
          <cell r="T354" t="str">
            <v/>
          </cell>
          <cell r="Y354" t="str">
            <v/>
          </cell>
          <cell r="Z354" t="str">
            <v/>
          </cell>
          <cell r="AA354" t="str">
            <v/>
          </cell>
          <cell r="AB354" t="str">
            <v/>
          </cell>
        </row>
        <row r="355"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S355" t="str">
            <v/>
          </cell>
          <cell r="T355" t="str">
            <v/>
          </cell>
          <cell r="Y355" t="str">
            <v/>
          </cell>
          <cell r="Z355" t="str">
            <v/>
          </cell>
          <cell r="AA355" t="str">
            <v/>
          </cell>
          <cell r="AB355" t="str">
            <v/>
          </cell>
        </row>
        <row r="356"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S356" t="str">
            <v/>
          </cell>
          <cell r="T356" t="str">
            <v/>
          </cell>
          <cell r="Y356" t="str">
            <v/>
          </cell>
          <cell r="Z356" t="str">
            <v/>
          </cell>
          <cell r="AA356" t="str">
            <v/>
          </cell>
          <cell r="AB356" t="str">
            <v/>
          </cell>
        </row>
        <row r="357"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S357" t="str">
            <v/>
          </cell>
          <cell r="T357" t="str">
            <v/>
          </cell>
          <cell r="Y357" t="str">
            <v/>
          </cell>
          <cell r="Z357" t="str">
            <v/>
          </cell>
          <cell r="AA357" t="str">
            <v/>
          </cell>
          <cell r="AB357" t="str">
            <v/>
          </cell>
        </row>
        <row r="358"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S358" t="str">
            <v/>
          </cell>
          <cell r="T358" t="str">
            <v/>
          </cell>
          <cell r="Y358" t="str">
            <v/>
          </cell>
          <cell r="Z358" t="str">
            <v/>
          </cell>
          <cell r="AA358" t="str">
            <v/>
          </cell>
          <cell r="AB358" t="str">
            <v/>
          </cell>
        </row>
        <row r="359"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S359" t="str">
            <v/>
          </cell>
          <cell r="T359" t="str">
            <v/>
          </cell>
          <cell r="Y359" t="str">
            <v/>
          </cell>
          <cell r="Z359" t="str">
            <v/>
          </cell>
          <cell r="AA359" t="str">
            <v/>
          </cell>
          <cell r="AB359" t="str">
            <v/>
          </cell>
        </row>
        <row r="360"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S360" t="str">
            <v/>
          </cell>
          <cell r="T360" t="str">
            <v/>
          </cell>
          <cell r="Y360" t="str">
            <v/>
          </cell>
          <cell r="Z360" t="str">
            <v/>
          </cell>
          <cell r="AA360" t="str">
            <v/>
          </cell>
          <cell r="AB360" t="str">
            <v/>
          </cell>
        </row>
        <row r="361"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S361" t="str">
            <v/>
          </cell>
          <cell r="T361" t="str">
            <v/>
          </cell>
          <cell r="Y361" t="str">
            <v/>
          </cell>
          <cell r="Z361" t="str">
            <v/>
          </cell>
          <cell r="AA361" t="str">
            <v/>
          </cell>
          <cell r="AB361" t="str">
            <v/>
          </cell>
        </row>
        <row r="362"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S362" t="str">
            <v/>
          </cell>
          <cell r="T362" t="str">
            <v/>
          </cell>
          <cell r="Y362" t="str">
            <v/>
          </cell>
          <cell r="Z362" t="str">
            <v/>
          </cell>
          <cell r="AA362" t="str">
            <v/>
          </cell>
          <cell r="AB362" t="str">
            <v/>
          </cell>
        </row>
        <row r="363"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S363" t="str">
            <v/>
          </cell>
          <cell r="T363" t="str">
            <v/>
          </cell>
          <cell r="Y363" t="str">
            <v/>
          </cell>
          <cell r="Z363" t="str">
            <v/>
          </cell>
          <cell r="AA363" t="str">
            <v/>
          </cell>
          <cell r="AB363" t="str">
            <v/>
          </cell>
        </row>
        <row r="364"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S364" t="str">
            <v/>
          </cell>
          <cell r="T364" t="str">
            <v/>
          </cell>
          <cell r="Y364" t="str">
            <v/>
          </cell>
          <cell r="Z364" t="str">
            <v/>
          </cell>
          <cell r="AA364" t="str">
            <v/>
          </cell>
          <cell r="AB364" t="str">
            <v/>
          </cell>
        </row>
        <row r="365"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S365" t="str">
            <v/>
          </cell>
          <cell r="T365" t="str">
            <v/>
          </cell>
          <cell r="Y365" t="str">
            <v/>
          </cell>
          <cell r="Z365" t="str">
            <v/>
          </cell>
          <cell r="AA365" t="str">
            <v/>
          </cell>
          <cell r="AB365" t="str">
            <v/>
          </cell>
        </row>
        <row r="366"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S366" t="str">
            <v/>
          </cell>
          <cell r="T366" t="str">
            <v/>
          </cell>
          <cell r="Y366" t="str">
            <v/>
          </cell>
          <cell r="Z366" t="str">
            <v/>
          </cell>
          <cell r="AA366" t="str">
            <v/>
          </cell>
          <cell r="AB366" t="str">
            <v/>
          </cell>
        </row>
        <row r="367"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S367" t="str">
            <v/>
          </cell>
          <cell r="T367" t="str">
            <v/>
          </cell>
          <cell r="Y367" t="str">
            <v/>
          </cell>
          <cell r="Z367" t="str">
            <v/>
          </cell>
          <cell r="AA367" t="str">
            <v/>
          </cell>
          <cell r="AB367" t="str">
            <v/>
          </cell>
        </row>
        <row r="368"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S368" t="str">
            <v/>
          </cell>
          <cell r="T368" t="str">
            <v/>
          </cell>
          <cell r="Y368" t="str">
            <v/>
          </cell>
          <cell r="Z368" t="str">
            <v/>
          </cell>
          <cell r="AA368" t="str">
            <v/>
          </cell>
          <cell r="AB368" t="str">
            <v/>
          </cell>
        </row>
        <row r="369"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S369" t="str">
            <v/>
          </cell>
          <cell r="T369" t="str">
            <v/>
          </cell>
          <cell r="Y369" t="str">
            <v/>
          </cell>
          <cell r="Z369" t="str">
            <v/>
          </cell>
          <cell r="AA369" t="str">
            <v/>
          </cell>
          <cell r="AB369" t="str">
            <v/>
          </cell>
        </row>
        <row r="370"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S370" t="str">
            <v/>
          </cell>
          <cell r="T370" t="str">
            <v/>
          </cell>
          <cell r="Y370" t="str">
            <v/>
          </cell>
          <cell r="Z370" t="str">
            <v/>
          </cell>
          <cell r="AA370" t="str">
            <v/>
          </cell>
          <cell r="AB370" t="str">
            <v/>
          </cell>
        </row>
        <row r="371"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S371" t="str">
            <v/>
          </cell>
          <cell r="T371" t="str">
            <v/>
          </cell>
          <cell r="Y371" t="str">
            <v/>
          </cell>
          <cell r="Z371" t="str">
            <v/>
          </cell>
          <cell r="AA371" t="str">
            <v/>
          </cell>
          <cell r="AB371" t="str">
            <v/>
          </cell>
        </row>
        <row r="372"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S372" t="str">
            <v/>
          </cell>
          <cell r="T372" t="str">
            <v/>
          </cell>
          <cell r="Y372" t="str">
            <v/>
          </cell>
          <cell r="Z372" t="str">
            <v/>
          </cell>
          <cell r="AA372" t="str">
            <v/>
          </cell>
          <cell r="AB372" t="str">
            <v/>
          </cell>
        </row>
        <row r="373"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S373" t="str">
            <v/>
          </cell>
          <cell r="T373" t="str">
            <v/>
          </cell>
          <cell r="Y373" t="str">
            <v/>
          </cell>
          <cell r="Z373" t="str">
            <v/>
          </cell>
          <cell r="AA373" t="str">
            <v/>
          </cell>
          <cell r="AB373" t="str">
            <v/>
          </cell>
        </row>
        <row r="374"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S374" t="str">
            <v/>
          </cell>
          <cell r="T374" t="str">
            <v/>
          </cell>
          <cell r="Y374" t="str">
            <v/>
          </cell>
          <cell r="Z374" t="str">
            <v/>
          </cell>
          <cell r="AA374" t="str">
            <v/>
          </cell>
          <cell r="AB374" t="str">
            <v/>
          </cell>
        </row>
        <row r="375"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S375" t="str">
            <v/>
          </cell>
          <cell r="T375" t="str">
            <v/>
          </cell>
          <cell r="Y375" t="str">
            <v/>
          </cell>
          <cell r="Z375" t="str">
            <v/>
          </cell>
          <cell r="AA375" t="str">
            <v/>
          </cell>
          <cell r="AB375" t="str">
            <v/>
          </cell>
        </row>
        <row r="376"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S376" t="str">
            <v/>
          </cell>
          <cell r="T376" t="str">
            <v/>
          </cell>
          <cell r="Y376" t="str">
            <v/>
          </cell>
          <cell r="Z376" t="str">
            <v/>
          </cell>
          <cell r="AA376" t="str">
            <v/>
          </cell>
          <cell r="AB376" t="str">
            <v/>
          </cell>
        </row>
        <row r="377"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S377" t="str">
            <v/>
          </cell>
          <cell r="T377" t="str">
            <v/>
          </cell>
          <cell r="Y377" t="str">
            <v/>
          </cell>
          <cell r="Z377" t="str">
            <v/>
          </cell>
          <cell r="AA377" t="str">
            <v/>
          </cell>
          <cell r="AB377" t="str">
            <v/>
          </cell>
        </row>
        <row r="378"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S378" t="str">
            <v/>
          </cell>
          <cell r="T378" t="str">
            <v/>
          </cell>
          <cell r="Y378" t="str">
            <v/>
          </cell>
          <cell r="Z378" t="str">
            <v/>
          </cell>
          <cell r="AA378" t="str">
            <v/>
          </cell>
          <cell r="AB378" t="str">
            <v/>
          </cell>
        </row>
        <row r="379"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S379" t="str">
            <v/>
          </cell>
          <cell r="T379" t="str">
            <v/>
          </cell>
          <cell r="Y379" t="str">
            <v/>
          </cell>
          <cell r="Z379" t="str">
            <v/>
          </cell>
          <cell r="AA379" t="str">
            <v/>
          </cell>
          <cell r="AB379" t="str">
            <v/>
          </cell>
        </row>
        <row r="380"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S380" t="str">
            <v/>
          </cell>
          <cell r="T380" t="str">
            <v/>
          </cell>
          <cell r="Y380" t="str">
            <v/>
          </cell>
          <cell r="Z380" t="str">
            <v/>
          </cell>
          <cell r="AA380" t="str">
            <v/>
          </cell>
          <cell r="AB380" t="str">
            <v/>
          </cell>
        </row>
        <row r="381"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S381" t="str">
            <v/>
          </cell>
          <cell r="T381" t="str">
            <v/>
          </cell>
          <cell r="Y381" t="str">
            <v/>
          </cell>
          <cell r="Z381" t="str">
            <v/>
          </cell>
          <cell r="AA381" t="str">
            <v/>
          </cell>
          <cell r="AB381" t="str">
            <v/>
          </cell>
        </row>
        <row r="382"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S382" t="str">
            <v/>
          </cell>
          <cell r="T382" t="str">
            <v/>
          </cell>
          <cell r="Y382" t="str">
            <v/>
          </cell>
          <cell r="Z382" t="str">
            <v/>
          </cell>
          <cell r="AA382" t="str">
            <v/>
          </cell>
          <cell r="AB382" t="str">
            <v/>
          </cell>
        </row>
        <row r="383"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S383" t="str">
            <v/>
          </cell>
          <cell r="T383" t="str">
            <v/>
          </cell>
          <cell r="Y383" t="str">
            <v/>
          </cell>
          <cell r="Z383" t="str">
            <v/>
          </cell>
          <cell r="AA383" t="str">
            <v/>
          </cell>
          <cell r="AB383" t="str">
            <v/>
          </cell>
        </row>
        <row r="384"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S384" t="str">
            <v/>
          </cell>
          <cell r="T384" t="str">
            <v/>
          </cell>
          <cell r="Y384" t="str">
            <v/>
          </cell>
          <cell r="Z384" t="str">
            <v/>
          </cell>
          <cell r="AA384" t="str">
            <v/>
          </cell>
          <cell r="AB384" t="str">
            <v/>
          </cell>
        </row>
        <row r="385"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S385" t="str">
            <v/>
          </cell>
          <cell r="T385" t="str">
            <v/>
          </cell>
          <cell r="Y385" t="str">
            <v/>
          </cell>
          <cell r="Z385" t="str">
            <v/>
          </cell>
          <cell r="AA385" t="str">
            <v/>
          </cell>
          <cell r="AB385" t="str">
            <v/>
          </cell>
        </row>
        <row r="386"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S386" t="str">
            <v/>
          </cell>
          <cell r="T386" t="str">
            <v/>
          </cell>
          <cell r="Y386" t="str">
            <v/>
          </cell>
          <cell r="Z386" t="str">
            <v/>
          </cell>
          <cell r="AA386" t="str">
            <v/>
          </cell>
          <cell r="AB386" t="str">
            <v/>
          </cell>
        </row>
        <row r="387"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S387" t="str">
            <v/>
          </cell>
          <cell r="T387" t="str">
            <v/>
          </cell>
          <cell r="Y387" t="str">
            <v/>
          </cell>
          <cell r="Z387" t="str">
            <v/>
          </cell>
          <cell r="AA387" t="str">
            <v/>
          </cell>
          <cell r="AB387" t="str">
            <v/>
          </cell>
        </row>
        <row r="388"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S388" t="str">
            <v/>
          </cell>
          <cell r="T388" t="str">
            <v/>
          </cell>
          <cell r="Y388" t="str">
            <v/>
          </cell>
          <cell r="Z388" t="str">
            <v/>
          </cell>
          <cell r="AA388" t="str">
            <v/>
          </cell>
          <cell r="AB388" t="str">
            <v/>
          </cell>
        </row>
        <row r="389"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S389" t="str">
            <v/>
          </cell>
          <cell r="T389" t="str">
            <v/>
          </cell>
          <cell r="Y389" t="str">
            <v/>
          </cell>
          <cell r="Z389" t="str">
            <v/>
          </cell>
          <cell r="AA389" t="str">
            <v/>
          </cell>
          <cell r="AB389" t="str">
            <v/>
          </cell>
        </row>
        <row r="390"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S390" t="str">
            <v/>
          </cell>
          <cell r="T390" t="str">
            <v/>
          </cell>
          <cell r="Y390" t="str">
            <v/>
          </cell>
          <cell r="Z390" t="str">
            <v/>
          </cell>
          <cell r="AA390" t="str">
            <v/>
          </cell>
          <cell r="AB390" t="str">
            <v/>
          </cell>
        </row>
        <row r="391"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S391" t="str">
            <v/>
          </cell>
          <cell r="T391" t="str">
            <v/>
          </cell>
          <cell r="Y391" t="str">
            <v/>
          </cell>
          <cell r="Z391" t="str">
            <v/>
          </cell>
          <cell r="AA391" t="str">
            <v/>
          </cell>
          <cell r="AB391" t="str">
            <v/>
          </cell>
        </row>
        <row r="392"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S392" t="str">
            <v/>
          </cell>
          <cell r="T392" t="str">
            <v/>
          </cell>
          <cell r="Y392" t="str">
            <v/>
          </cell>
          <cell r="Z392" t="str">
            <v/>
          </cell>
          <cell r="AA392" t="str">
            <v/>
          </cell>
          <cell r="AB392" t="str">
            <v/>
          </cell>
        </row>
        <row r="393"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S393" t="str">
            <v/>
          </cell>
          <cell r="T393" t="str">
            <v/>
          </cell>
          <cell r="Y393" t="str">
            <v/>
          </cell>
          <cell r="Z393" t="str">
            <v/>
          </cell>
          <cell r="AA393" t="str">
            <v/>
          </cell>
          <cell r="AB393" t="str">
            <v/>
          </cell>
        </row>
        <row r="394"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S394" t="str">
            <v/>
          </cell>
          <cell r="T394" t="str">
            <v/>
          </cell>
          <cell r="Y394" t="str">
            <v/>
          </cell>
          <cell r="Z394" t="str">
            <v/>
          </cell>
          <cell r="AA394" t="str">
            <v/>
          </cell>
          <cell r="AB394" t="str">
            <v/>
          </cell>
        </row>
        <row r="395"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S395" t="str">
            <v/>
          </cell>
          <cell r="T395" t="str">
            <v/>
          </cell>
          <cell r="Y395" t="str">
            <v/>
          </cell>
          <cell r="Z395" t="str">
            <v/>
          </cell>
          <cell r="AA395" t="str">
            <v/>
          </cell>
          <cell r="AB395" t="str">
            <v/>
          </cell>
        </row>
        <row r="396"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S396" t="str">
            <v/>
          </cell>
          <cell r="T396" t="str">
            <v/>
          </cell>
          <cell r="Y396" t="str">
            <v/>
          </cell>
          <cell r="Z396" t="str">
            <v/>
          </cell>
          <cell r="AA396" t="str">
            <v/>
          </cell>
          <cell r="AB396" t="str">
            <v/>
          </cell>
        </row>
        <row r="397"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S397" t="str">
            <v/>
          </cell>
          <cell r="T397" t="str">
            <v/>
          </cell>
          <cell r="Y397" t="str">
            <v/>
          </cell>
          <cell r="Z397" t="str">
            <v/>
          </cell>
          <cell r="AA397" t="str">
            <v/>
          </cell>
          <cell r="AB397" t="str">
            <v/>
          </cell>
        </row>
        <row r="398"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S398" t="str">
            <v/>
          </cell>
          <cell r="T398" t="str">
            <v/>
          </cell>
          <cell r="Y398" t="str">
            <v/>
          </cell>
          <cell r="Z398" t="str">
            <v/>
          </cell>
          <cell r="AA398" t="str">
            <v/>
          </cell>
          <cell r="AB398" t="str">
            <v/>
          </cell>
        </row>
        <row r="399"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S399" t="str">
            <v/>
          </cell>
          <cell r="T399" t="str">
            <v/>
          </cell>
          <cell r="Y399" t="str">
            <v/>
          </cell>
          <cell r="Z399" t="str">
            <v/>
          </cell>
          <cell r="AA399" t="str">
            <v/>
          </cell>
          <cell r="AB399" t="str">
            <v/>
          </cell>
        </row>
        <row r="400"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S400" t="str">
            <v/>
          </cell>
          <cell r="T400" t="str">
            <v/>
          </cell>
          <cell r="Y400" t="str">
            <v/>
          </cell>
          <cell r="Z400" t="str">
            <v/>
          </cell>
          <cell r="AA400" t="str">
            <v/>
          </cell>
          <cell r="AB400" t="str">
            <v/>
          </cell>
        </row>
        <row r="401"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S401" t="str">
            <v/>
          </cell>
          <cell r="T401" t="str">
            <v/>
          </cell>
          <cell r="Y401" t="str">
            <v/>
          </cell>
          <cell r="Z401" t="str">
            <v/>
          </cell>
          <cell r="AA401" t="str">
            <v/>
          </cell>
          <cell r="AB401" t="str">
            <v/>
          </cell>
        </row>
        <row r="402"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S402" t="str">
            <v/>
          </cell>
          <cell r="T402" t="str">
            <v/>
          </cell>
          <cell r="Y402" t="str">
            <v/>
          </cell>
          <cell r="Z402" t="str">
            <v/>
          </cell>
          <cell r="AA402" t="str">
            <v/>
          </cell>
          <cell r="AB402" t="str">
            <v/>
          </cell>
        </row>
        <row r="403"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S403" t="str">
            <v/>
          </cell>
          <cell r="T403" t="str">
            <v/>
          </cell>
          <cell r="Y403" t="str">
            <v/>
          </cell>
          <cell r="Z403" t="str">
            <v/>
          </cell>
          <cell r="AA403" t="str">
            <v/>
          </cell>
          <cell r="AB403" t="str">
            <v/>
          </cell>
        </row>
        <row r="404"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S404" t="str">
            <v/>
          </cell>
          <cell r="T404" t="str">
            <v/>
          </cell>
          <cell r="Y404" t="str">
            <v/>
          </cell>
          <cell r="Z404" t="str">
            <v/>
          </cell>
          <cell r="AA404" t="str">
            <v/>
          </cell>
          <cell r="AB404" t="str">
            <v/>
          </cell>
        </row>
        <row r="405"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S405" t="str">
            <v/>
          </cell>
          <cell r="T405" t="str">
            <v/>
          </cell>
          <cell r="Y405" t="str">
            <v/>
          </cell>
          <cell r="Z405" t="str">
            <v/>
          </cell>
          <cell r="AA405" t="str">
            <v/>
          </cell>
          <cell r="AB405" t="str">
            <v/>
          </cell>
        </row>
        <row r="406"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S406" t="str">
            <v/>
          </cell>
          <cell r="T406" t="str">
            <v/>
          </cell>
          <cell r="Y406" t="str">
            <v/>
          </cell>
          <cell r="Z406" t="str">
            <v/>
          </cell>
          <cell r="AA406" t="str">
            <v/>
          </cell>
          <cell r="AB406" t="str">
            <v/>
          </cell>
        </row>
        <row r="407"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S407" t="str">
            <v/>
          </cell>
          <cell r="T407" t="str">
            <v/>
          </cell>
          <cell r="Y407" t="str">
            <v/>
          </cell>
          <cell r="Z407" t="str">
            <v/>
          </cell>
          <cell r="AA407" t="str">
            <v/>
          </cell>
          <cell r="AB407" t="str">
            <v/>
          </cell>
        </row>
        <row r="408"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S408" t="str">
            <v/>
          </cell>
          <cell r="T408" t="str">
            <v/>
          </cell>
          <cell r="Y408" t="str">
            <v/>
          </cell>
          <cell r="Z408" t="str">
            <v/>
          </cell>
          <cell r="AA408" t="str">
            <v/>
          </cell>
          <cell r="AB408" t="str">
            <v/>
          </cell>
        </row>
        <row r="409"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S409" t="str">
            <v/>
          </cell>
          <cell r="T409" t="str">
            <v/>
          </cell>
          <cell r="Y409" t="str">
            <v/>
          </cell>
          <cell r="Z409" t="str">
            <v/>
          </cell>
          <cell r="AA409" t="str">
            <v/>
          </cell>
          <cell r="AB409" t="str">
            <v/>
          </cell>
        </row>
        <row r="410"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S410" t="str">
            <v/>
          </cell>
          <cell r="T410" t="str">
            <v/>
          </cell>
          <cell r="Y410" t="str">
            <v/>
          </cell>
          <cell r="Z410" t="str">
            <v/>
          </cell>
          <cell r="AA410" t="str">
            <v/>
          </cell>
          <cell r="AB410" t="str">
            <v/>
          </cell>
        </row>
        <row r="411"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S411" t="str">
            <v/>
          </cell>
          <cell r="T411" t="str">
            <v/>
          </cell>
          <cell r="Y411" t="str">
            <v/>
          </cell>
          <cell r="Z411" t="str">
            <v/>
          </cell>
          <cell r="AA411" t="str">
            <v/>
          </cell>
          <cell r="AB411" t="str">
            <v/>
          </cell>
        </row>
        <row r="412"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S412" t="str">
            <v/>
          </cell>
          <cell r="T412" t="str">
            <v/>
          </cell>
          <cell r="Y412" t="str">
            <v/>
          </cell>
          <cell r="Z412" t="str">
            <v/>
          </cell>
          <cell r="AA412" t="str">
            <v/>
          </cell>
          <cell r="AB412" t="str">
            <v/>
          </cell>
        </row>
        <row r="413"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S413" t="str">
            <v/>
          </cell>
          <cell r="T413" t="str">
            <v/>
          </cell>
          <cell r="Y413" t="str">
            <v/>
          </cell>
          <cell r="Z413" t="str">
            <v/>
          </cell>
          <cell r="AA413" t="str">
            <v/>
          </cell>
          <cell r="AB413" t="str">
            <v/>
          </cell>
        </row>
        <row r="414"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S414" t="str">
            <v/>
          </cell>
          <cell r="T414" t="str">
            <v/>
          </cell>
          <cell r="Y414" t="str">
            <v/>
          </cell>
          <cell r="Z414" t="str">
            <v/>
          </cell>
          <cell r="AA414" t="str">
            <v/>
          </cell>
          <cell r="AB414" t="str">
            <v/>
          </cell>
        </row>
        <row r="415"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S415" t="str">
            <v/>
          </cell>
          <cell r="T415" t="str">
            <v/>
          </cell>
          <cell r="Y415" t="str">
            <v/>
          </cell>
          <cell r="Z415" t="str">
            <v/>
          </cell>
          <cell r="AA415" t="str">
            <v/>
          </cell>
          <cell r="AB415" t="str">
            <v/>
          </cell>
        </row>
        <row r="416"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S416" t="str">
            <v/>
          </cell>
          <cell r="T416" t="str">
            <v/>
          </cell>
          <cell r="Y416" t="str">
            <v/>
          </cell>
          <cell r="Z416" t="str">
            <v/>
          </cell>
          <cell r="AA416" t="str">
            <v/>
          </cell>
          <cell r="AB416" t="str">
            <v/>
          </cell>
        </row>
        <row r="417"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S417" t="str">
            <v/>
          </cell>
          <cell r="T417" t="str">
            <v/>
          </cell>
          <cell r="Y417" t="str">
            <v/>
          </cell>
          <cell r="Z417" t="str">
            <v/>
          </cell>
          <cell r="AA417" t="str">
            <v/>
          </cell>
          <cell r="AB417" t="str">
            <v/>
          </cell>
        </row>
        <row r="418"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S418" t="str">
            <v/>
          </cell>
          <cell r="T418" t="str">
            <v/>
          </cell>
          <cell r="Y418" t="str">
            <v/>
          </cell>
          <cell r="Z418" t="str">
            <v/>
          </cell>
          <cell r="AA418" t="str">
            <v/>
          </cell>
          <cell r="AB418" t="str">
            <v/>
          </cell>
        </row>
        <row r="419"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S419" t="str">
            <v/>
          </cell>
          <cell r="T419" t="str">
            <v/>
          </cell>
          <cell r="Y419" t="str">
            <v/>
          </cell>
          <cell r="Z419" t="str">
            <v/>
          </cell>
          <cell r="AA419" t="str">
            <v/>
          </cell>
          <cell r="AB419" t="str">
            <v/>
          </cell>
        </row>
        <row r="420"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S420" t="str">
            <v/>
          </cell>
          <cell r="T420" t="str">
            <v/>
          </cell>
          <cell r="Y420" t="str">
            <v/>
          </cell>
          <cell r="Z420" t="str">
            <v/>
          </cell>
          <cell r="AA420" t="str">
            <v/>
          </cell>
          <cell r="AB420" t="str">
            <v/>
          </cell>
        </row>
        <row r="421"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S421" t="str">
            <v/>
          </cell>
          <cell r="T421" t="str">
            <v/>
          </cell>
          <cell r="Y421" t="str">
            <v/>
          </cell>
          <cell r="Z421" t="str">
            <v/>
          </cell>
          <cell r="AA421" t="str">
            <v/>
          </cell>
          <cell r="AB421" t="str">
            <v/>
          </cell>
        </row>
        <row r="422"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S422" t="str">
            <v/>
          </cell>
          <cell r="T422" t="str">
            <v/>
          </cell>
          <cell r="Y422" t="str">
            <v/>
          </cell>
          <cell r="Z422" t="str">
            <v/>
          </cell>
          <cell r="AA422" t="str">
            <v/>
          </cell>
          <cell r="AB422" t="str">
            <v/>
          </cell>
        </row>
        <row r="423"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S423" t="str">
            <v/>
          </cell>
          <cell r="T423" t="str">
            <v/>
          </cell>
          <cell r="Y423" t="str">
            <v/>
          </cell>
          <cell r="Z423" t="str">
            <v/>
          </cell>
          <cell r="AA423" t="str">
            <v/>
          </cell>
          <cell r="AB423" t="str">
            <v/>
          </cell>
        </row>
        <row r="424"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S424" t="str">
            <v/>
          </cell>
          <cell r="T424" t="str">
            <v/>
          </cell>
          <cell r="Y424" t="str">
            <v/>
          </cell>
          <cell r="Z424" t="str">
            <v/>
          </cell>
          <cell r="AA424" t="str">
            <v/>
          </cell>
          <cell r="AB424" t="str">
            <v/>
          </cell>
        </row>
        <row r="425"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S425" t="str">
            <v/>
          </cell>
          <cell r="T425" t="str">
            <v/>
          </cell>
          <cell r="Y425" t="str">
            <v/>
          </cell>
          <cell r="Z425" t="str">
            <v/>
          </cell>
          <cell r="AA425" t="str">
            <v/>
          </cell>
          <cell r="AB425" t="str">
            <v/>
          </cell>
        </row>
        <row r="426"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S426" t="str">
            <v/>
          </cell>
          <cell r="T426" t="str">
            <v/>
          </cell>
          <cell r="Y426" t="str">
            <v/>
          </cell>
          <cell r="Z426" t="str">
            <v/>
          </cell>
          <cell r="AA426" t="str">
            <v/>
          </cell>
          <cell r="AB426" t="str">
            <v/>
          </cell>
        </row>
        <row r="427"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S427" t="str">
            <v/>
          </cell>
          <cell r="T427" t="str">
            <v/>
          </cell>
          <cell r="Y427" t="str">
            <v/>
          </cell>
          <cell r="Z427" t="str">
            <v/>
          </cell>
          <cell r="AA427" t="str">
            <v/>
          </cell>
          <cell r="AB427" t="str">
            <v/>
          </cell>
        </row>
        <row r="428"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S428" t="str">
            <v/>
          </cell>
          <cell r="T428" t="str">
            <v/>
          </cell>
          <cell r="Y428" t="str">
            <v/>
          </cell>
          <cell r="Z428" t="str">
            <v/>
          </cell>
          <cell r="AA428" t="str">
            <v/>
          </cell>
          <cell r="AB428" t="str">
            <v/>
          </cell>
        </row>
        <row r="429"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S429" t="str">
            <v/>
          </cell>
          <cell r="T429" t="str">
            <v/>
          </cell>
          <cell r="Y429" t="str">
            <v/>
          </cell>
          <cell r="Z429" t="str">
            <v/>
          </cell>
          <cell r="AA429" t="str">
            <v/>
          </cell>
          <cell r="AB429" t="str">
            <v/>
          </cell>
        </row>
        <row r="430"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S430" t="str">
            <v/>
          </cell>
          <cell r="T430" t="str">
            <v/>
          </cell>
          <cell r="Y430" t="str">
            <v/>
          </cell>
          <cell r="Z430" t="str">
            <v/>
          </cell>
          <cell r="AA430" t="str">
            <v/>
          </cell>
          <cell r="AB430" t="str">
            <v/>
          </cell>
        </row>
        <row r="431"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S431" t="str">
            <v/>
          </cell>
          <cell r="T431" t="str">
            <v/>
          </cell>
          <cell r="Y431" t="str">
            <v/>
          </cell>
          <cell r="Z431" t="str">
            <v/>
          </cell>
          <cell r="AA431" t="str">
            <v/>
          </cell>
          <cell r="AB431" t="str">
            <v/>
          </cell>
        </row>
        <row r="432"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S432" t="str">
            <v/>
          </cell>
          <cell r="T432" t="str">
            <v/>
          </cell>
          <cell r="Y432" t="str">
            <v/>
          </cell>
          <cell r="Z432" t="str">
            <v/>
          </cell>
          <cell r="AA432" t="str">
            <v/>
          </cell>
          <cell r="AB432" t="str">
            <v/>
          </cell>
        </row>
        <row r="433"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S433" t="str">
            <v/>
          </cell>
          <cell r="T433" t="str">
            <v/>
          </cell>
          <cell r="Y433" t="str">
            <v/>
          </cell>
          <cell r="Z433" t="str">
            <v/>
          </cell>
          <cell r="AA433" t="str">
            <v/>
          </cell>
          <cell r="AB433" t="str">
            <v/>
          </cell>
        </row>
        <row r="434"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S434" t="str">
            <v/>
          </cell>
          <cell r="T434" t="str">
            <v/>
          </cell>
          <cell r="Y434" t="str">
            <v/>
          </cell>
          <cell r="Z434" t="str">
            <v/>
          </cell>
          <cell r="AA434" t="str">
            <v/>
          </cell>
          <cell r="AB434" t="str">
            <v/>
          </cell>
        </row>
        <row r="435"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S435" t="str">
            <v/>
          </cell>
          <cell r="T435" t="str">
            <v/>
          </cell>
          <cell r="Y435" t="str">
            <v/>
          </cell>
          <cell r="Z435" t="str">
            <v/>
          </cell>
          <cell r="AA435" t="str">
            <v/>
          </cell>
          <cell r="AB435" t="str">
            <v/>
          </cell>
        </row>
        <row r="436"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S436" t="str">
            <v/>
          </cell>
          <cell r="T436" t="str">
            <v/>
          </cell>
          <cell r="Y436" t="str">
            <v/>
          </cell>
          <cell r="Z436" t="str">
            <v/>
          </cell>
          <cell r="AA436" t="str">
            <v/>
          </cell>
          <cell r="AB436" t="str">
            <v/>
          </cell>
        </row>
        <row r="437"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S437" t="str">
            <v/>
          </cell>
          <cell r="T437" t="str">
            <v/>
          </cell>
          <cell r="Y437" t="str">
            <v/>
          </cell>
          <cell r="Z437" t="str">
            <v/>
          </cell>
          <cell r="AA437" t="str">
            <v/>
          </cell>
          <cell r="AB437" t="str">
            <v/>
          </cell>
        </row>
        <row r="438"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S438" t="str">
            <v/>
          </cell>
          <cell r="T438" t="str">
            <v/>
          </cell>
          <cell r="Y438" t="str">
            <v/>
          </cell>
          <cell r="Z438" t="str">
            <v/>
          </cell>
          <cell r="AA438" t="str">
            <v/>
          </cell>
          <cell r="AB438" t="str">
            <v/>
          </cell>
        </row>
        <row r="439"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S439" t="str">
            <v/>
          </cell>
          <cell r="T439" t="str">
            <v/>
          </cell>
          <cell r="Y439" t="str">
            <v/>
          </cell>
          <cell r="Z439" t="str">
            <v/>
          </cell>
          <cell r="AA439" t="str">
            <v/>
          </cell>
          <cell r="AB439" t="str">
            <v/>
          </cell>
        </row>
        <row r="440"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S440" t="str">
            <v/>
          </cell>
          <cell r="T440" t="str">
            <v/>
          </cell>
          <cell r="Y440" t="str">
            <v/>
          </cell>
          <cell r="Z440" t="str">
            <v/>
          </cell>
          <cell r="AA440" t="str">
            <v/>
          </cell>
          <cell r="AB440" t="str">
            <v/>
          </cell>
        </row>
        <row r="441"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S441" t="str">
            <v/>
          </cell>
          <cell r="T441" t="str">
            <v/>
          </cell>
          <cell r="Y441" t="str">
            <v/>
          </cell>
          <cell r="Z441" t="str">
            <v/>
          </cell>
          <cell r="AA441" t="str">
            <v/>
          </cell>
          <cell r="AB441" t="str">
            <v/>
          </cell>
        </row>
        <row r="442"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S442" t="str">
            <v/>
          </cell>
          <cell r="T442" t="str">
            <v/>
          </cell>
          <cell r="Y442" t="str">
            <v/>
          </cell>
          <cell r="Z442" t="str">
            <v/>
          </cell>
          <cell r="AA442" t="str">
            <v/>
          </cell>
          <cell r="AB442" t="str">
            <v/>
          </cell>
        </row>
        <row r="443"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S443" t="str">
            <v/>
          </cell>
          <cell r="T443" t="str">
            <v/>
          </cell>
          <cell r="Y443" t="str">
            <v/>
          </cell>
          <cell r="Z443" t="str">
            <v/>
          </cell>
          <cell r="AA443" t="str">
            <v/>
          </cell>
          <cell r="AB443" t="str">
            <v/>
          </cell>
        </row>
        <row r="444"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S444" t="str">
            <v/>
          </cell>
          <cell r="T444" t="str">
            <v/>
          </cell>
          <cell r="Y444" t="str">
            <v/>
          </cell>
          <cell r="Z444" t="str">
            <v/>
          </cell>
          <cell r="AA444" t="str">
            <v/>
          </cell>
          <cell r="AB444" t="str">
            <v/>
          </cell>
        </row>
        <row r="445"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S445" t="str">
            <v/>
          </cell>
          <cell r="T445" t="str">
            <v/>
          </cell>
          <cell r="Y445" t="str">
            <v/>
          </cell>
          <cell r="Z445" t="str">
            <v/>
          </cell>
          <cell r="AA445" t="str">
            <v/>
          </cell>
          <cell r="AB445" t="str">
            <v/>
          </cell>
        </row>
        <row r="446"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S446" t="str">
            <v/>
          </cell>
          <cell r="T446" t="str">
            <v/>
          </cell>
          <cell r="Y446" t="str">
            <v/>
          </cell>
          <cell r="Z446" t="str">
            <v/>
          </cell>
          <cell r="AA446" t="str">
            <v/>
          </cell>
          <cell r="AB446" t="str">
            <v/>
          </cell>
        </row>
        <row r="447"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S447" t="str">
            <v/>
          </cell>
          <cell r="T447" t="str">
            <v/>
          </cell>
          <cell r="Y447" t="str">
            <v/>
          </cell>
          <cell r="Z447" t="str">
            <v/>
          </cell>
          <cell r="AA447" t="str">
            <v/>
          </cell>
          <cell r="AB447" t="str">
            <v/>
          </cell>
        </row>
        <row r="448"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S448" t="str">
            <v/>
          </cell>
          <cell r="T448" t="str">
            <v/>
          </cell>
          <cell r="Y448" t="str">
            <v/>
          </cell>
          <cell r="Z448" t="str">
            <v/>
          </cell>
          <cell r="AA448" t="str">
            <v/>
          </cell>
          <cell r="AB448" t="str">
            <v/>
          </cell>
        </row>
        <row r="449"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S449" t="str">
            <v/>
          </cell>
          <cell r="T449" t="str">
            <v/>
          </cell>
          <cell r="Y449" t="str">
            <v/>
          </cell>
          <cell r="Z449" t="str">
            <v/>
          </cell>
          <cell r="AA449" t="str">
            <v/>
          </cell>
          <cell r="AB449" t="str">
            <v/>
          </cell>
        </row>
        <row r="450"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S450" t="str">
            <v/>
          </cell>
          <cell r="T450" t="str">
            <v/>
          </cell>
          <cell r="Y450" t="str">
            <v/>
          </cell>
          <cell r="Z450" t="str">
            <v/>
          </cell>
          <cell r="AA450" t="str">
            <v/>
          </cell>
          <cell r="AB450" t="str">
            <v/>
          </cell>
        </row>
        <row r="451"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S451" t="str">
            <v/>
          </cell>
          <cell r="T451" t="str">
            <v/>
          </cell>
          <cell r="Y451" t="str">
            <v/>
          </cell>
          <cell r="Z451" t="str">
            <v/>
          </cell>
          <cell r="AA451" t="str">
            <v/>
          </cell>
          <cell r="AB451" t="str">
            <v/>
          </cell>
        </row>
        <row r="452"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S452" t="str">
            <v/>
          </cell>
          <cell r="T452" t="str">
            <v/>
          </cell>
          <cell r="Y452" t="str">
            <v/>
          </cell>
          <cell r="Z452" t="str">
            <v/>
          </cell>
          <cell r="AA452" t="str">
            <v/>
          </cell>
          <cell r="AB452" t="str">
            <v/>
          </cell>
        </row>
        <row r="453"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S453" t="str">
            <v/>
          </cell>
          <cell r="T453" t="str">
            <v/>
          </cell>
          <cell r="Y453" t="str">
            <v/>
          </cell>
          <cell r="Z453" t="str">
            <v/>
          </cell>
          <cell r="AA453" t="str">
            <v/>
          </cell>
          <cell r="AB453" t="str">
            <v/>
          </cell>
        </row>
        <row r="454"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S454" t="str">
            <v/>
          </cell>
          <cell r="T454" t="str">
            <v/>
          </cell>
          <cell r="Y454" t="str">
            <v/>
          </cell>
          <cell r="Z454" t="str">
            <v/>
          </cell>
          <cell r="AA454" t="str">
            <v/>
          </cell>
          <cell r="AB454" t="str">
            <v/>
          </cell>
        </row>
        <row r="455"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S455" t="str">
            <v/>
          </cell>
          <cell r="T455" t="str">
            <v/>
          </cell>
          <cell r="Y455" t="str">
            <v/>
          </cell>
          <cell r="Z455" t="str">
            <v/>
          </cell>
          <cell r="AA455" t="str">
            <v/>
          </cell>
          <cell r="AB455" t="str">
            <v/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J24957">
            <v>44701.37395833333</v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13" sqref="A13"/>
    </sheetView>
  </sheetViews>
  <sheetFormatPr baseColWidth="10" defaultRowHeight="15" x14ac:dyDescent="0.25"/>
  <cols>
    <col min="1" max="2" width="16.7109375" style="2" customWidth="1"/>
    <col min="3" max="4" width="16.7109375" style="35" customWidth="1"/>
    <col min="5" max="5" width="12.42578125" customWidth="1"/>
    <col min="7" max="7" width="33.28515625" style="9" customWidth="1"/>
    <col min="8" max="8" width="19.7109375" style="10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33" t="s">
        <v>34</v>
      </c>
      <c r="D1" s="30" t="s">
        <v>35</v>
      </c>
      <c r="E1" s="11" t="s">
        <v>12</v>
      </c>
      <c r="F1" s="11" t="s">
        <v>11</v>
      </c>
      <c r="G1" s="7" t="s">
        <v>2</v>
      </c>
      <c r="H1" s="29" t="s">
        <v>31</v>
      </c>
      <c r="I1" s="3" t="s">
        <v>3</v>
      </c>
      <c r="J1" s="4" t="s">
        <v>4</v>
      </c>
    </row>
    <row r="2" spans="1:10" x14ac:dyDescent="0.25">
      <c r="A2" s="1">
        <v>5616</v>
      </c>
      <c r="B2" s="6"/>
      <c r="C2" s="34">
        <f>IF($A2&lt;&gt;"",IFERROR(VLOOKUP($A2,[1]Traspaso!$B$4:$AE$24957,14,FALSE),""),"")</f>
        <v>33.503100000000003</v>
      </c>
      <c r="D2" s="34">
        <f>IF($A2&lt;&gt;"",IFERROR(VLOOKUP($A2,[1]Traspaso!$B$4:$AE$24957,20,FALSE),""),"")</f>
        <v>33.5032</v>
      </c>
      <c r="E2" s="34">
        <f>IF($A2&lt;&gt;"",IFERROR(VLOOKUP($A2,[1]Traspaso!$B$4:$AE$24957,24,FALSE),""),"")</f>
        <v>34.5</v>
      </c>
      <c r="F2" s="34">
        <f>IF($A2&lt;&gt;"",IFERROR(VLOOKUP($A2,[1]Traspaso!$B$4:$AE$24957,25,FALSE),""),"")</f>
        <v>21.4</v>
      </c>
      <c r="G2" s="8">
        <f>IF($A2&lt;&gt;"",IFERROR(VLOOKUP($A2,[1]Traspaso!$B$4:$AE$24957,21,FALSE),""),"")</f>
        <v>44855.497303530094</v>
      </c>
      <c r="H2" s="34">
        <f>IF($A2&lt;&gt;"",IFERROR(VLOOKUP($A2,[1]Traspaso!$B$4:$AE$24957,26,FALSE),""),"")</f>
        <v>33.503150000000005</v>
      </c>
      <c r="I2" s="5"/>
    </row>
    <row r="3" spans="1:10" x14ac:dyDescent="0.25">
      <c r="A3" s="1">
        <v>5617</v>
      </c>
      <c r="B3" s="6"/>
      <c r="C3" s="34">
        <f>IF($A3&lt;&gt;"",IFERROR(VLOOKUP($A3,[1]Traspaso!$B$4:$AE$24957,14,FALSE),""),"")</f>
        <v>34.380400000000002</v>
      </c>
      <c r="D3" s="34">
        <f>IF($A3&lt;&gt;"",IFERROR(VLOOKUP($A3,[1]Traspaso!$B$4:$AE$24957,20,FALSE),""),"")</f>
        <v>34.380899999999997</v>
      </c>
      <c r="E3" s="34">
        <f>IF($A3&lt;&gt;"",IFERROR(VLOOKUP($A3,[1]Traspaso!$B$4:$AE$24957,24,FALSE),""),"")</f>
        <v>34.5</v>
      </c>
      <c r="F3" s="34">
        <f>IF($A3&lt;&gt;"",IFERROR(VLOOKUP($A3,[1]Traspaso!$B$4:$AE$24957,25,FALSE),""),"")</f>
        <v>21.4</v>
      </c>
      <c r="G3" s="8">
        <f>IF($A3&lt;&gt;"",IFERROR(VLOOKUP($A3,[1]Traspaso!$B$4:$AE$24957,21,FALSE),""),"")</f>
        <v>44855.499132407407</v>
      </c>
      <c r="H3" s="34">
        <f>IF($A3&lt;&gt;"",IFERROR(VLOOKUP($A3,[1]Traspaso!$B$4:$AE$24957,26,FALSE),""),"")</f>
        <v>34.380650000000003</v>
      </c>
      <c r="I3" s="5"/>
    </row>
    <row r="4" spans="1:10" x14ac:dyDescent="0.25">
      <c r="A4" s="1">
        <v>5618</v>
      </c>
      <c r="B4" s="6"/>
      <c r="C4" s="34">
        <f>IF($A4&lt;&gt;"",IFERROR(VLOOKUP($A4,[1]Traspaso!$B$4:$AE$24957,14,FALSE),""),"")</f>
        <v>35.673400000000001</v>
      </c>
      <c r="D4" s="34">
        <f>IF($A4&lt;&gt;"",IFERROR(VLOOKUP($A4,[1]Traspaso!$B$4:$AE$24957,20,FALSE),""),"")</f>
        <v>35.673900000000003</v>
      </c>
      <c r="E4" s="34">
        <f>IF($A4&lt;&gt;"",IFERROR(VLOOKUP($A4,[1]Traspaso!$B$4:$AE$24957,24,FALSE),""),"")</f>
        <v>34.5</v>
      </c>
      <c r="F4" s="34">
        <f>IF($A4&lt;&gt;"",IFERROR(VLOOKUP($A4,[1]Traspaso!$B$4:$AE$24957,25,FALSE),""),"")</f>
        <v>21.4</v>
      </c>
      <c r="G4" s="8">
        <f>IF($A4&lt;&gt;"",IFERROR(VLOOKUP($A4,[1]Traspaso!$B$4:$AE$24957,21,FALSE),""),"")</f>
        <v>44855.500961168982</v>
      </c>
      <c r="H4" s="34">
        <f>IF($A4&lt;&gt;"",IFERROR(VLOOKUP($A4,[1]Traspaso!$B$4:$AE$24957,26,FALSE),""),"")</f>
        <v>35.673650000000002</v>
      </c>
      <c r="I4" s="5"/>
    </row>
    <row r="5" spans="1:10" x14ac:dyDescent="0.25">
      <c r="A5" s="1">
        <v>5619</v>
      </c>
      <c r="B5" s="6"/>
      <c r="C5" s="34">
        <f>IF($A5&lt;&gt;"",IFERROR(VLOOKUP($A5,[1]Traspaso!$B$4:$AE$24957,14,FALSE),""),"")</f>
        <v>33.909700000000001</v>
      </c>
      <c r="D5" s="34">
        <f>IF($A5&lt;&gt;"",IFERROR(VLOOKUP($A5,[1]Traspaso!$B$4:$AE$24957,20,FALSE),""),"")</f>
        <v>33.909599999999998</v>
      </c>
      <c r="E5" s="34">
        <f>IF($A5&lt;&gt;"",IFERROR(VLOOKUP($A5,[1]Traspaso!$B$4:$AE$24957,24,FALSE),""),"")</f>
        <v>34.5</v>
      </c>
      <c r="F5" s="34">
        <f>IF($A5&lt;&gt;"",IFERROR(VLOOKUP($A5,[1]Traspaso!$B$4:$AE$24957,25,FALSE),""),"")</f>
        <v>21.4</v>
      </c>
      <c r="G5" s="8">
        <f>IF($A5&lt;&gt;"",IFERROR(VLOOKUP($A5,[1]Traspaso!$B$4:$AE$24957,21,FALSE),""),"")</f>
        <v>44855.502789988423</v>
      </c>
      <c r="H5" s="34">
        <f>IF($A5&lt;&gt;"",IFERROR(VLOOKUP($A5,[1]Traspaso!$B$4:$AE$24957,26,FALSE),""),"")</f>
        <v>33.909649999999999</v>
      </c>
      <c r="I5" s="5"/>
    </row>
    <row r="6" spans="1:10" x14ac:dyDescent="0.25">
      <c r="A6" s="1">
        <v>5620</v>
      </c>
      <c r="B6" s="6"/>
      <c r="C6" s="34">
        <f>IF($A6&lt;&gt;"",IFERROR(VLOOKUP($A6,[1]Traspaso!$B$4:$AE$24957,14,FALSE),""),"")</f>
        <v>33.314399999999999</v>
      </c>
      <c r="D6" s="34">
        <f>IF($A6&lt;&gt;"",IFERROR(VLOOKUP($A6,[1]Traspaso!$B$4:$AE$24957,20,FALSE),""),"")</f>
        <v>33.314900000000002</v>
      </c>
      <c r="E6" s="34">
        <f>IF($A6&lt;&gt;"",IFERROR(VLOOKUP($A6,[1]Traspaso!$B$4:$AE$24957,24,FALSE),""),"")</f>
        <v>34.5</v>
      </c>
      <c r="F6" s="34">
        <f>IF($A6&lt;&gt;"",IFERROR(VLOOKUP($A6,[1]Traspaso!$B$4:$AE$24957,25,FALSE),""),"")</f>
        <v>21.4</v>
      </c>
      <c r="G6" s="8">
        <f>IF($A6&lt;&gt;"",IFERROR(VLOOKUP($A6,[1]Traspaso!$B$4:$AE$24957,21,FALSE),""),"")</f>
        <v>44855.504618692132</v>
      </c>
      <c r="H6" s="34">
        <f>IF($A6&lt;&gt;"",IFERROR(VLOOKUP($A6,[1]Traspaso!$B$4:$AE$24957,26,FALSE),""),"")</f>
        <v>33.31465</v>
      </c>
      <c r="I6" s="5"/>
    </row>
    <row r="7" spans="1:10" x14ac:dyDescent="0.25">
      <c r="A7" s="1">
        <v>5621</v>
      </c>
      <c r="B7" s="6"/>
      <c r="C7" s="34">
        <f>IF($A7&lt;&gt;"",IFERROR(VLOOKUP($A7,[1]Traspaso!$B$4:$AE$24957,14,FALSE),""),"")</f>
        <v>33.715200000000003</v>
      </c>
      <c r="D7" s="34">
        <f>IF($A7&lt;&gt;"",IFERROR(VLOOKUP($A7,[1]Traspaso!$B$4:$AE$24957,20,FALSE),""),"")</f>
        <v>33.715000000000003</v>
      </c>
      <c r="E7" s="34">
        <f>IF($A7&lt;&gt;"",IFERROR(VLOOKUP($A7,[1]Traspaso!$B$4:$AE$24957,24,FALSE),""),"")</f>
        <v>34.5</v>
      </c>
      <c r="F7" s="34">
        <f>IF($A7&lt;&gt;"",IFERROR(VLOOKUP($A7,[1]Traspaso!$B$4:$AE$24957,25,FALSE),""),"")</f>
        <v>21.4</v>
      </c>
      <c r="G7" s="8">
        <f>IF($A7&lt;&gt;"",IFERROR(VLOOKUP($A7,[1]Traspaso!$B$4:$AE$24957,21,FALSE),""),"")</f>
        <v>44855.506447453707</v>
      </c>
      <c r="H7" s="34">
        <f>IF($A7&lt;&gt;"",IFERROR(VLOOKUP($A7,[1]Traspaso!$B$4:$AE$24957,26,FALSE),""),"")</f>
        <v>33.715100000000007</v>
      </c>
      <c r="I7" s="5"/>
    </row>
    <row r="8" spans="1:10" x14ac:dyDescent="0.25">
      <c r="A8" s="1">
        <v>5622</v>
      </c>
      <c r="B8" s="6"/>
      <c r="C8" s="34">
        <f>IF($A8&lt;&gt;"",IFERROR(VLOOKUP($A8,[1]Traspaso!$B$4:$AE$24957,14,FALSE),""),"")</f>
        <v>34.9251</v>
      </c>
      <c r="D8" s="34">
        <f>IF($A8&lt;&gt;"",IFERROR(VLOOKUP($A8,[1]Traspaso!$B$4:$AE$24957,20,FALSE),""),"")</f>
        <v>34.9255</v>
      </c>
      <c r="E8" s="34">
        <f>IF($A8&lt;&gt;"",IFERROR(VLOOKUP($A8,[1]Traspaso!$B$4:$AE$24957,24,FALSE),""),"")</f>
        <v>38.6</v>
      </c>
      <c r="F8" s="34">
        <f>IF($A8&lt;&gt;"",IFERROR(VLOOKUP($A8,[1]Traspaso!$B$4:$AE$24957,25,FALSE),""),"")</f>
        <v>21.3</v>
      </c>
      <c r="G8" s="8">
        <f>IF($A8&lt;&gt;"",IFERROR(VLOOKUP($A8,[1]Traspaso!$B$4:$AE$24957,21,FALSE),""),"")</f>
        <v>44858.400300925925</v>
      </c>
      <c r="H8" s="34">
        <f>IF($A8&lt;&gt;"",IFERROR(VLOOKUP($A8,[1]Traspaso!$B$4:$AE$24957,26,FALSE),""),"")</f>
        <v>34.9253</v>
      </c>
      <c r="I8" s="5"/>
    </row>
    <row r="9" spans="1:10" x14ac:dyDescent="0.25">
      <c r="A9" s="1">
        <v>5623</v>
      </c>
      <c r="B9" s="6"/>
      <c r="C9" s="34">
        <f>IF($A9&lt;&gt;"",IFERROR(VLOOKUP($A9,[1]Traspaso!$B$4:$AE$24957,14,FALSE),""),"")</f>
        <v>33.802799999999998</v>
      </c>
      <c r="D9" s="34">
        <f>IF($A9&lt;&gt;"",IFERROR(VLOOKUP($A9,[1]Traspaso!$B$4:$AE$24957,20,FALSE),""),"")</f>
        <v>33.802900000000001</v>
      </c>
      <c r="E9" s="34">
        <f>IF($A9&lt;&gt;"",IFERROR(VLOOKUP($A9,[1]Traspaso!$B$4:$AE$24957,24,FALSE),""),"")</f>
        <v>38.6</v>
      </c>
      <c r="F9" s="34">
        <f>IF($A9&lt;&gt;"",IFERROR(VLOOKUP($A9,[1]Traspaso!$B$4:$AE$24957,25,FALSE),""),"")</f>
        <v>21.3</v>
      </c>
      <c r="G9" s="8">
        <f>IF($A9&lt;&gt;"",IFERROR(VLOOKUP($A9,[1]Traspaso!$B$4:$AE$24957,21,FALSE),""),"")</f>
        <v>44858.403437499997</v>
      </c>
      <c r="H9" s="34">
        <f>IF($A9&lt;&gt;"",IFERROR(VLOOKUP($A9,[1]Traspaso!$B$4:$AE$24957,26,FALSE),""),"")</f>
        <v>33.802849999999999</v>
      </c>
      <c r="I9" s="5"/>
    </row>
    <row r="10" spans="1:10" x14ac:dyDescent="0.25">
      <c r="A10" s="1">
        <v>5624</v>
      </c>
      <c r="B10" s="6"/>
      <c r="C10" s="34">
        <f>IF($A10&lt;&gt;"",IFERROR(VLOOKUP($A10,[1]Traspaso!$B$4:$AE$24957,14,FALSE),""),"")</f>
        <v>34.066200000000002</v>
      </c>
      <c r="D10" s="34">
        <f>IF($A10&lt;&gt;"",IFERROR(VLOOKUP($A10,[1]Traspaso!$B$4:$AE$24957,20,FALSE),""),"")</f>
        <v>34.066699999999997</v>
      </c>
      <c r="E10" s="34">
        <f>IF($A10&lt;&gt;"",IFERROR(VLOOKUP($A10,[1]Traspaso!$B$4:$AE$24957,24,FALSE),""),"")</f>
        <v>38.6</v>
      </c>
      <c r="F10" s="34">
        <f>IF($A10&lt;&gt;"",IFERROR(VLOOKUP($A10,[1]Traspaso!$B$4:$AE$24957,25,FALSE),""),"")</f>
        <v>21.3</v>
      </c>
      <c r="G10" s="8">
        <f>IF($A10&lt;&gt;"",IFERROR(VLOOKUP($A10,[1]Traspaso!$B$4:$AE$24957,21,FALSE),""),"")</f>
        <v>44858.406365740739</v>
      </c>
      <c r="H10" s="34">
        <f>IF($A10&lt;&gt;"",IFERROR(VLOOKUP($A10,[1]Traspaso!$B$4:$AE$24957,26,FALSE),""),"")</f>
        <v>34.066450000000003</v>
      </c>
      <c r="I10" s="5"/>
    </row>
    <row r="11" spans="1:10" x14ac:dyDescent="0.25">
      <c r="A11" s="1">
        <v>5661</v>
      </c>
      <c r="B11" s="6"/>
      <c r="C11" s="34">
        <f>IF($A11&lt;&gt;"",IFERROR(VLOOKUP($A11,[1]Traspaso!$B$4:$AE$24957,14,FALSE),""),"")</f>
        <v>33.044899999999998</v>
      </c>
      <c r="D11" s="34">
        <f>IF($A11&lt;&gt;"",IFERROR(VLOOKUP($A11,[1]Traspaso!$B$4:$AE$24957,20,FALSE),""),"")</f>
        <v>33.045000000000002</v>
      </c>
      <c r="E11" s="34">
        <f>IF($A11&lt;&gt;"",IFERROR(VLOOKUP($A11,[1]Traspaso!$B$4:$AE$24957,24,FALSE),""),"")</f>
        <v>32.1</v>
      </c>
      <c r="F11" s="34">
        <f>IF($A11&lt;&gt;"",IFERROR(VLOOKUP($A11,[1]Traspaso!$B$4:$AE$24957,25,FALSE),""),"")</f>
        <v>20.6</v>
      </c>
      <c r="G11" s="8">
        <f>IF($A11&lt;&gt;"",IFERROR(VLOOKUP($A11,[1]Traspaso!$B$4:$AE$24957,21,FALSE),""),"")</f>
        <v>44890.662233796298</v>
      </c>
      <c r="H11" s="34">
        <f>IF($A11&lt;&gt;"",IFERROR(VLOOKUP($A11,[1]Traspaso!$B$4:$AE$24957,26,FALSE),""),"")</f>
        <v>33.04495</v>
      </c>
      <c r="I11" s="5"/>
    </row>
    <row r="12" spans="1:10" x14ac:dyDescent="0.25">
      <c r="A12" s="1">
        <v>5662</v>
      </c>
      <c r="B12" s="6"/>
      <c r="C12" s="34">
        <f>IF($A12&lt;&gt;"",IFERROR(VLOOKUP($A12,[1]Traspaso!$B$4:$AE$24957,14,FALSE),""),"")</f>
        <v>32.207900000000002</v>
      </c>
      <c r="D12" s="34">
        <f>IF($A12&lt;&gt;"",IFERROR(VLOOKUP($A12,[1]Traspaso!$B$4:$AE$24957,20,FALSE),""),"")</f>
        <v>32.207900000000002</v>
      </c>
      <c r="E12" s="34">
        <f>IF($A12&lt;&gt;"",IFERROR(VLOOKUP($A12,[1]Traspaso!$B$4:$AE$24957,24,FALSE),""),"")</f>
        <v>32.1</v>
      </c>
      <c r="F12" s="34">
        <f>IF($A12&lt;&gt;"",IFERROR(VLOOKUP($A12,[1]Traspaso!$B$4:$AE$24957,25,FALSE),""),"")</f>
        <v>20.6</v>
      </c>
      <c r="G12" s="8">
        <f>IF($A12&lt;&gt;"",IFERROR(VLOOKUP($A12,[1]Traspaso!$B$4:$AE$24957,21,FALSE),""),"")</f>
        <v>44890.662731481483</v>
      </c>
      <c r="H12" s="34">
        <f>IF($A12&lt;&gt;"",IFERROR(VLOOKUP($A12,[1]Traspaso!$B$4:$AE$24957,26,FALSE),""),"")</f>
        <v>32.207900000000002</v>
      </c>
      <c r="I12" s="5"/>
    </row>
    <row r="13" spans="1:10" x14ac:dyDescent="0.25">
      <c r="A13" s="1" t="s">
        <v>41</v>
      </c>
      <c r="B13" s="6"/>
      <c r="C13" s="34" t="str">
        <f>IF($A13&lt;&gt;"",IFERROR(VLOOKUP($A13,[1]Traspaso!$B$4:$AE$24957,14,FALSE),""),"")</f>
        <v/>
      </c>
      <c r="D13" s="34" t="str">
        <f>IF($A13&lt;&gt;"",IFERROR(VLOOKUP($A13,[1]Traspaso!$B$4:$AE$24957,20,FALSE),""),"")</f>
        <v/>
      </c>
      <c r="E13" s="34" t="str">
        <f>IF($A13&lt;&gt;"",IFERROR(VLOOKUP($A13,[1]Traspaso!$B$4:$AE$24957,24,FALSE),""),"")</f>
        <v/>
      </c>
      <c r="F13" s="34" t="str">
        <f>IF($A13&lt;&gt;"",IFERROR(VLOOKUP($A13,[1]Traspaso!$B$4:$AE$24957,25,FALSE),""),"")</f>
        <v/>
      </c>
      <c r="G13" s="8" t="str">
        <f>IF($A13&lt;&gt;"",IFERROR(VLOOKUP($A13,[1]Traspaso!$B$4:$AE$24957,21,FALSE),""),"")</f>
        <v/>
      </c>
      <c r="H13" s="34" t="str">
        <f>IF($A13&lt;&gt;"",IFERROR(VLOOKUP($A13,[1]Traspaso!$B$4:$AE$24957,26,FALSE),""),"")</f>
        <v/>
      </c>
      <c r="I13" s="5"/>
    </row>
    <row r="14" spans="1:10" x14ac:dyDescent="0.25">
      <c r="A14" s="1"/>
      <c r="B14" s="6"/>
      <c r="C14" s="34" t="str">
        <f>IF($A14&lt;&gt;"",IFERROR(VLOOKUP($A14,[1]Traspaso!$B$4:$AE$24957,14,FALSE),""),"")</f>
        <v/>
      </c>
      <c r="D14" s="34" t="str">
        <f>IF($A14&lt;&gt;"",IFERROR(VLOOKUP($A14,[1]Traspaso!$B$4:$AE$24957,20,FALSE),""),"")</f>
        <v/>
      </c>
      <c r="E14" s="34" t="str">
        <f>IF($A14&lt;&gt;"",IFERROR(VLOOKUP($A14,[1]Traspaso!$B$4:$AE$24957,24,FALSE),""),"")</f>
        <v/>
      </c>
      <c r="F14" s="34" t="str">
        <f>IF($A14&lt;&gt;"",IFERROR(VLOOKUP($A14,[1]Traspaso!$B$4:$AE$24957,25,FALSE),""),"")</f>
        <v/>
      </c>
      <c r="G14" s="8" t="str">
        <f>IF($A14&lt;&gt;"",IFERROR(VLOOKUP($A14,[1]Traspaso!$B$4:$AE$24957,21,FALSE),""),"")</f>
        <v/>
      </c>
      <c r="H14" s="34" t="str">
        <f>IF($A14&lt;&gt;"",IFERROR(VLOOKUP($A14,[1]Traspaso!$B$4:$AE$24957,26,FALSE),""),"")</f>
        <v/>
      </c>
      <c r="I14" s="5"/>
    </row>
    <row r="15" spans="1:10" x14ac:dyDescent="0.25">
      <c r="A15" s="1"/>
      <c r="B15" s="6"/>
      <c r="C15" s="34" t="str">
        <f>IF($A15&lt;&gt;"",IFERROR(VLOOKUP($A15,[1]Traspaso!$B$4:$AE$24957,14,FALSE),""),"")</f>
        <v/>
      </c>
      <c r="D15" s="34" t="str">
        <f>IF($A15&lt;&gt;"",IFERROR(VLOOKUP($A15,[1]Traspaso!$B$4:$AE$24957,20,FALSE),""),"")</f>
        <v/>
      </c>
      <c r="E15" s="34" t="str">
        <f>IF($A15&lt;&gt;"",IFERROR(VLOOKUP($A15,[1]Traspaso!$B$4:$AE$24957,24,FALSE),""),"")</f>
        <v/>
      </c>
      <c r="F15" s="34" t="str">
        <f>IF($A15&lt;&gt;"",IFERROR(VLOOKUP($A15,[1]Traspaso!$B$4:$AE$24957,25,FALSE),""),"")</f>
        <v/>
      </c>
      <c r="G15" s="8" t="str">
        <f>IF($A15&lt;&gt;"",IFERROR(VLOOKUP($A15,[1]Traspaso!$B$4:$AE$24957,21,FALSE),""),"")</f>
        <v/>
      </c>
      <c r="H15" s="34" t="str">
        <f>IF($A15&lt;&gt;"",IFERROR(VLOOKUP($A15,[1]Traspaso!$B$4:$AE$24957,26,FALSE),""),"")</f>
        <v/>
      </c>
      <c r="I15" s="5"/>
    </row>
    <row r="16" spans="1:10" x14ac:dyDescent="0.25">
      <c r="A16" s="1"/>
      <c r="B16" s="6"/>
      <c r="C16" s="34" t="str">
        <f>IF($A16&lt;&gt;"",IFERROR(VLOOKUP($A16,[1]Traspaso!$B$4:$AE$24957,14,FALSE),""),"")</f>
        <v/>
      </c>
      <c r="D16" s="34" t="str">
        <f>IF($A16&lt;&gt;"",IFERROR(VLOOKUP($A16,[1]Traspaso!$B$4:$AE$24957,20,FALSE),""),"")</f>
        <v/>
      </c>
      <c r="E16" s="34" t="str">
        <f>IF($A16&lt;&gt;"",IFERROR(VLOOKUP($A16,[1]Traspaso!$B$4:$AE$24957,24,FALSE),""),"")</f>
        <v/>
      </c>
      <c r="F16" s="34" t="str">
        <f>IF($A16&lt;&gt;"",IFERROR(VLOOKUP($A16,[1]Traspaso!$B$4:$AE$24957,25,FALSE),""),"")</f>
        <v/>
      </c>
      <c r="G16" s="8" t="str">
        <f>IF($A16&lt;&gt;"",IFERROR(VLOOKUP($A16,[1]Traspaso!$B$4:$AE$24957,21,FALSE),""),"")</f>
        <v/>
      </c>
      <c r="H16" s="34" t="str">
        <f>IF($A16&lt;&gt;"",IFERROR(VLOOKUP($A16,[1]Traspaso!$B$4:$AE$24957,26,FALSE),""),"")</f>
        <v/>
      </c>
      <c r="I16" s="5"/>
    </row>
    <row r="17" spans="1:9" x14ac:dyDescent="0.25">
      <c r="A17" s="1"/>
      <c r="B17" s="6"/>
      <c r="C17" s="34" t="str">
        <f>IF($A17&lt;&gt;"",IFERROR(VLOOKUP($A17,[1]Traspaso!$B$4:$AE$24957,14,FALSE),""),"")</f>
        <v/>
      </c>
      <c r="D17" s="34" t="str">
        <f>IF($A17&lt;&gt;"",IFERROR(VLOOKUP($A17,[1]Traspaso!$B$4:$AE$24957,20,FALSE),""),"")</f>
        <v/>
      </c>
      <c r="E17" s="34" t="str">
        <f>IF($A17&lt;&gt;"",IFERROR(VLOOKUP($A17,[1]Traspaso!$B$4:$AE$24957,24,FALSE),""),"")</f>
        <v/>
      </c>
      <c r="F17" s="34" t="str">
        <f>IF($A17&lt;&gt;"",IFERROR(VLOOKUP($A17,[1]Traspaso!$B$4:$AE$24957,25,FALSE),""),"")</f>
        <v/>
      </c>
      <c r="G17" s="8" t="str">
        <f>IF($A17&lt;&gt;"",IFERROR(VLOOKUP($A17,[1]Traspaso!$B$4:$AE$24957,21,FALSE),""),"")</f>
        <v/>
      </c>
      <c r="H17" s="34" t="str">
        <f>IF($A17&lt;&gt;"",IFERROR(VLOOKUP($A17,[1]Traspaso!$B$4:$AE$24957,26,FALSE),""),"")</f>
        <v/>
      </c>
      <c r="I17" s="5"/>
    </row>
    <row r="18" spans="1:9" x14ac:dyDescent="0.25">
      <c r="A18" s="1"/>
      <c r="B18" s="6"/>
      <c r="C18" s="34" t="str">
        <f>IF($A18&lt;&gt;"",IFERROR(VLOOKUP($A18,[1]Traspaso!$B$4:$AE$24957,14,FALSE),""),"")</f>
        <v/>
      </c>
      <c r="D18" s="34" t="str">
        <f>IF($A18&lt;&gt;"",IFERROR(VLOOKUP($A18,[1]Traspaso!$B$4:$AE$24957,20,FALSE),""),"")</f>
        <v/>
      </c>
      <c r="E18" s="34" t="str">
        <f>IF($A18&lt;&gt;"",IFERROR(VLOOKUP($A18,[1]Traspaso!$B$4:$AE$24957,24,FALSE),""),"")</f>
        <v/>
      </c>
      <c r="F18" s="34" t="str">
        <f>IF($A18&lt;&gt;"",IFERROR(VLOOKUP($A18,[1]Traspaso!$B$4:$AE$24957,25,FALSE),""),"")</f>
        <v/>
      </c>
      <c r="G18" s="8" t="str">
        <f>IF($A18&lt;&gt;"",IFERROR(VLOOKUP($A18,[1]Traspaso!$B$4:$AE$24957,21,FALSE),""),"")</f>
        <v/>
      </c>
      <c r="H18" s="34" t="str">
        <f>IF($A18&lt;&gt;"",IFERROR(VLOOKUP($A18,[1]Traspaso!$B$4:$AE$24957,26,FALSE),""),"")</f>
        <v/>
      </c>
      <c r="I18" s="5"/>
    </row>
    <row r="19" spans="1:9" x14ac:dyDescent="0.25">
      <c r="A19" s="1"/>
      <c r="B19" s="6"/>
      <c r="C19" s="34" t="str">
        <f>IF($A19&lt;&gt;"",IFERROR(VLOOKUP($A19,[1]Traspaso!$B$4:$AE$24957,14,FALSE),""),"")</f>
        <v/>
      </c>
      <c r="D19" s="34" t="str">
        <f>IF($A19&lt;&gt;"",IFERROR(VLOOKUP($A19,[1]Traspaso!$B$4:$AE$24957,20,FALSE),""),"")</f>
        <v/>
      </c>
      <c r="E19" s="34" t="str">
        <f>IF($A19&lt;&gt;"",IFERROR(VLOOKUP($A19,[1]Traspaso!$B$4:$AE$24957,24,FALSE),""),"")</f>
        <v/>
      </c>
      <c r="F19" s="34" t="str">
        <f>IF($A19&lt;&gt;"",IFERROR(VLOOKUP($A19,[1]Traspaso!$B$4:$AE$24957,25,FALSE),""),"")</f>
        <v/>
      </c>
      <c r="G19" s="8" t="str">
        <f>IF($A19&lt;&gt;"",IFERROR(VLOOKUP($A19,[1]Traspaso!$B$4:$AE$24957,21,FALSE),""),"")</f>
        <v/>
      </c>
      <c r="H19" s="34" t="str">
        <f>IF($A19&lt;&gt;"",IFERROR(VLOOKUP($A19,[1]Traspaso!$B$4:$AE$24957,26,FALSE),""),"")</f>
        <v/>
      </c>
      <c r="I19" s="5"/>
    </row>
    <row r="20" spans="1:9" x14ac:dyDescent="0.25">
      <c r="A20" s="1"/>
      <c r="B20" s="6"/>
      <c r="C20" s="34" t="str">
        <f>IF($A20&lt;&gt;"",IFERROR(VLOOKUP($A20,[1]Traspaso!$B$4:$AE$24957,14,FALSE),""),"")</f>
        <v/>
      </c>
      <c r="D20" s="34" t="str">
        <f>IF($A20&lt;&gt;"",IFERROR(VLOOKUP($A20,[1]Traspaso!$B$4:$AE$24957,20,FALSE),""),"")</f>
        <v/>
      </c>
      <c r="E20" s="34" t="str">
        <f>IF($A20&lt;&gt;"",IFERROR(VLOOKUP($A20,[1]Traspaso!$B$4:$AE$24957,24,FALSE),""),"")</f>
        <v/>
      </c>
      <c r="F20" s="34" t="str">
        <f>IF($A20&lt;&gt;"",IFERROR(VLOOKUP($A20,[1]Traspaso!$B$4:$AE$24957,25,FALSE),""),"")</f>
        <v/>
      </c>
      <c r="G20" s="8" t="str">
        <f>IF($A20&lt;&gt;"",IFERROR(VLOOKUP($A20,[1]Traspaso!$B$4:$AE$24957,21,FALSE),""),"")</f>
        <v/>
      </c>
      <c r="H20" s="34" t="str">
        <f>IF($A20&lt;&gt;"",IFERROR(VLOOKUP($A20,[1]Traspaso!$B$4:$AE$24957,26,FALSE),""),"")</f>
        <v/>
      </c>
      <c r="I20" s="5"/>
    </row>
    <row r="21" spans="1:9" x14ac:dyDescent="0.25">
      <c r="A21" s="1"/>
      <c r="B21" s="6"/>
      <c r="C21" s="34" t="str">
        <f>IF($A21&lt;&gt;"",IFERROR(VLOOKUP($A21,[1]Traspaso!$B$4:$AE$24957,14,FALSE),""),"")</f>
        <v/>
      </c>
      <c r="D21" s="34" t="str">
        <f>IF($A21&lt;&gt;"",IFERROR(VLOOKUP($A21,[1]Traspaso!$B$4:$AE$24957,20,FALSE),""),"")</f>
        <v/>
      </c>
      <c r="E21" s="34" t="str">
        <f>IF($A21&lt;&gt;"",IFERROR(VLOOKUP($A21,[1]Traspaso!$B$4:$AE$24957,24,FALSE),""),"")</f>
        <v/>
      </c>
      <c r="F21" s="34" t="str">
        <f>IF($A21&lt;&gt;"",IFERROR(VLOOKUP($A21,[1]Traspaso!$B$4:$AE$24957,25,FALSE),""),"")</f>
        <v/>
      </c>
      <c r="G21" s="8" t="str">
        <f>IF($A21&lt;&gt;"",IFERROR(VLOOKUP($A21,[1]Traspaso!$B$4:$AE$24957,21,FALSE),""),"")</f>
        <v/>
      </c>
      <c r="H21" s="34" t="str">
        <f>IF($A21&lt;&gt;"",IFERROR(VLOOKUP($A21,[1]Traspaso!$B$4:$AE$24957,26,FALSE),""),"")</f>
        <v/>
      </c>
      <c r="I21" s="5"/>
    </row>
    <row r="22" spans="1:9" x14ac:dyDescent="0.25">
      <c r="A22" s="1"/>
      <c r="B22" s="6"/>
      <c r="C22" s="34" t="str">
        <f>IF($A22&lt;&gt;"",IFERROR(VLOOKUP($A22,[1]Traspaso!$B$4:$AE$24957,14,FALSE),""),"")</f>
        <v/>
      </c>
      <c r="D22" s="34" t="str">
        <f>IF($A22&lt;&gt;"",IFERROR(VLOOKUP($A22,[1]Traspaso!$B$4:$AE$24957,20,FALSE),""),"")</f>
        <v/>
      </c>
      <c r="E22" s="34" t="str">
        <f>IF($A22&lt;&gt;"",IFERROR(VLOOKUP($A22,[1]Traspaso!$B$4:$AE$24957,24,FALSE),""),"")</f>
        <v/>
      </c>
      <c r="F22" s="34" t="str">
        <f>IF($A22&lt;&gt;"",IFERROR(VLOOKUP($A22,[1]Traspaso!$B$4:$AE$24957,25,FALSE),""),"")</f>
        <v/>
      </c>
      <c r="G22" s="8" t="str">
        <f>IF($A22&lt;&gt;"",IFERROR(VLOOKUP($A22,[1]Traspaso!$B$4:$AE$24957,21,FALSE),""),"")</f>
        <v/>
      </c>
      <c r="H22" s="34" t="str">
        <f>IF($A22&lt;&gt;"",IFERROR(VLOOKUP($A22,[1]Traspaso!$B$4:$AE$24957,26,FALSE),""),"")</f>
        <v/>
      </c>
      <c r="I22" s="5"/>
    </row>
  </sheetData>
  <sheetProtection algorithmName="SHA-512" hashValue="GjISUkZpuRX6u+X/XyaOU0acemnjT/NX7DC0DqqNKS4Dr1C9xNuqZp7T6xDM8zzPB41ZrgwFElwyjpEM9aV5rA==" saltValue="FWQTqKgLPPgeNDogL9SOOQ==" spinCount="100000" sheet="1" selectLockedCells="1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U14" sqref="U14"/>
    </sheetView>
  </sheetViews>
  <sheetFormatPr baseColWidth="10" defaultRowHeight="15" x14ac:dyDescent="0.25"/>
  <cols>
    <col min="1" max="1" width="14.28515625" style="2" customWidth="1"/>
    <col min="2" max="2" width="13.5703125" style="35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1" bestFit="1" customWidth="1"/>
    <col min="7" max="7" width="6" style="21" customWidth="1"/>
    <col min="8" max="8" width="15.28515625" style="35" customWidth="1"/>
    <col min="9" max="9" width="20" style="9" customWidth="1"/>
    <col min="10" max="11" width="5.5703125" style="2" customWidth="1"/>
    <col min="12" max="13" width="6" style="21" customWidth="1"/>
    <col min="14" max="14" width="15.5703125" style="35" customWidth="1"/>
    <col min="15" max="15" width="19.85546875" style="9" bestFit="1" customWidth="1"/>
    <col min="16" max="17" width="5.5703125" style="2" customWidth="1"/>
    <col min="18" max="19" width="6" style="21" customWidth="1"/>
    <col min="20" max="20" width="14.42578125" style="35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9" width="11.42578125" style="2"/>
    <col min="30" max="30" width="12.85546875" style="2" customWidth="1"/>
    <col min="31" max="16384" width="11.42578125" style="2"/>
  </cols>
  <sheetData>
    <row r="1" spans="1:30" s="13" customFormat="1" ht="34.5" customHeight="1" x14ac:dyDescent="0.25">
      <c r="A1" s="41"/>
      <c r="B1" s="41"/>
      <c r="C1" s="41"/>
      <c r="D1" s="42" t="s">
        <v>25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3" t="s">
        <v>39</v>
      </c>
      <c r="V1" s="44"/>
      <c r="W1" s="44"/>
      <c r="X1" s="44"/>
    </row>
    <row r="2" spans="1:30" s="13" customFormat="1" ht="26.25" customHeight="1" x14ac:dyDescent="0.25">
      <c r="A2" s="23"/>
      <c r="B2" s="36"/>
      <c r="C2" s="24"/>
      <c r="D2" s="18"/>
      <c r="E2" s="25"/>
      <c r="F2" s="25" t="s">
        <v>20</v>
      </c>
      <c r="G2" s="26" t="s">
        <v>40</v>
      </c>
      <c r="H2" s="38"/>
      <c r="I2" s="27" t="s">
        <v>21</v>
      </c>
      <c r="J2" s="45" t="s">
        <v>38</v>
      </c>
      <c r="K2" s="45"/>
      <c r="L2" s="18"/>
      <c r="M2" s="18"/>
      <c r="N2" s="39" t="s">
        <v>22</v>
      </c>
      <c r="O2" s="28" t="s">
        <v>30</v>
      </c>
      <c r="R2" s="18"/>
      <c r="S2" s="18"/>
      <c r="T2" s="40"/>
    </row>
    <row r="3" spans="1:30" ht="42" customHeight="1" x14ac:dyDescent="0.25">
      <c r="A3" s="3" t="s">
        <v>23</v>
      </c>
      <c r="B3" s="33" t="s">
        <v>26</v>
      </c>
      <c r="C3" s="7" t="s">
        <v>10</v>
      </c>
      <c r="D3" s="11" t="s">
        <v>13</v>
      </c>
      <c r="E3" s="11" t="s">
        <v>14</v>
      </c>
      <c r="F3" s="19" t="s">
        <v>8</v>
      </c>
      <c r="G3" s="19" t="s">
        <v>15</v>
      </c>
      <c r="H3" s="33" t="s">
        <v>27</v>
      </c>
      <c r="I3" s="7" t="s">
        <v>6</v>
      </c>
      <c r="J3" s="11" t="s">
        <v>13</v>
      </c>
      <c r="K3" s="11" t="s">
        <v>14</v>
      </c>
      <c r="L3" s="19" t="s">
        <v>8</v>
      </c>
      <c r="M3" s="19" t="s">
        <v>15</v>
      </c>
      <c r="N3" s="33" t="s">
        <v>28</v>
      </c>
      <c r="O3" s="7" t="s">
        <v>7</v>
      </c>
      <c r="P3" s="11" t="s">
        <v>13</v>
      </c>
      <c r="Q3" s="11" t="s">
        <v>14</v>
      </c>
      <c r="R3" s="19" t="s">
        <v>8</v>
      </c>
      <c r="S3" s="19" t="s">
        <v>15</v>
      </c>
      <c r="T3" s="33" t="s">
        <v>29</v>
      </c>
      <c r="U3" s="7" t="s">
        <v>24</v>
      </c>
      <c r="V3" s="11" t="s">
        <v>13</v>
      </c>
      <c r="W3" s="11" t="s">
        <v>14</v>
      </c>
      <c r="X3" s="19" t="s">
        <v>8</v>
      </c>
      <c r="Y3" s="19" t="s">
        <v>15</v>
      </c>
      <c r="Z3" s="16" t="s">
        <v>19</v>
      </c>
      <c r="AA3" s="11" t="s">
        <v>9</v>
      </c>
      <c r="AB3" s="15" t="s">
        <v>17</v>
      </c>
      <c r="AC3" s="15" t="s">
        <v>18</v>
      </c>
      <c r="AD3" s="14" t="s">
        <v>16</v>
      </c>
    </row>
    <row r="4" spans="1:30" x14ac:dyDescent="0.25">
      <c r="A4" s="5">
        <f>IF(Pesos_Blancos!A2&lt;&gt;"",Pesos_Blancos!A2,"")</f>
        <v>5616</v>
      </c>
      <c r="B4" s="37"/>
      <c r="C4" s="12"/>
      <c r="D4" s="1"/>
      <c r="E4" s="1"/>
      <c r="F4" s="20" t="str">
        <f>IF(AND(AB4&lt;&gt;"",D4&lt;&gt;""),(D4-AB4),"")</f>
        <v/>
      </c>
      <c r="G4" s="20" t="str">
        <f>IF(AND(AC4&lt;&gt;"",E4&lt;&gt;""),(E4-AC4),"")</f>
        <v/>
      </c>
      <c r="H4" s="37">
        <v>33.505000000000003</v>
      </c>
      <c r="I4" s="12">
        <v>44886.635613425926</v>
      </c>
      <c r="J4" s="1">
        <v>34.5</v>
      </c>
      <c r="K4" s="1">
        <v>18.7</v>
      </c>
      <c r="L4" s="20">
        <f>IF(AND(AB4&lt;&gt;"",J4&lt;&gt;""),(J4-AB4),"")</f>
        <v>33.4</v>
      </c>
      <c r="M4" s="20">
        <f>IF(AND(AC4&lt;&gt;"",K4&lt;&gt;""),(K4-AC4),"")</f>
        <v>18.7</v>
      </c>
      <c r="N4" s="37">
        <v>33.504600000000003</v>
      </c>
      <c r="O4" s="12">
        <v>44887.684155092589</v>
      </c>
      <c r="P4" s="1">
        <v>39.799999999999997</v>
      </c>
      <c r="Q4" s="1">
        <v>20.399999999999999</v>
      </c>
      <c r="R4" s="20">
        <f>IF(AND(AB4&lt;&gt;"",P4&lt;&gt;""),(P4-AB4),"")</f>
        <v>38.699999999999996</v>
      </c>
      <c r="S4" s="20">
        <f>IF(AND(AC4&lt;&gt;"",Q4&lt;&gt;""),(Q4-AC4),"")</f>
        <v>20.399999999999999</v>
      </c>
      <c r="T4" s="37">
        <v>33.504199999999997</v>
      </c>
      <c r="U4" s="12">
        <v>44888.39366898148</v>
      </c>
      <c r="V4" s="1">
        <v>28.9</v>
      </c>
      <c r="W4" s="1">
        <v>22.3</v>
      </c>
      <c r="X4" s="20">
        <f>IF(AND(AB4&lt;&gt;"",V4&lt;&gt;""),(V4-AB4),"")</f>
        <v>27.799999999999997</v>
      </c>
      <c r="Y4" s="20">
        <f>IF(AND(AC4&lt;&gt;"",W4&lt;&gt;""),(W4-AC4),"")</f>
        <v>22.3</v>
      </c>
      <c r="Z4" s="34">
        <f>IF(T4="","",IF(LEFT(Pesos_Blancos!A2,2)="QC",T4,IF(ABS((N4-T4))&lt;=0.0028,(N4+T4)/2,"Error")))</f>
        <v>33.504400000000004</v>
      </c>
      <c r="AA4" s="34">
        <f>IF(A4="","",IF(LEFT(Pesos_Blancos!A2,2)="QC",T4,IF(OR(Pesos_Blancos!H2&gt;Z4,Z4="Error"),"Verifique",ABS(Pesos_Blancos!H2-Z4))))</f>
        <v>1.2499999999988631E-3</v>
      </c>
      <c r="AB4" s="1">
        <v>1.1000000000000001</v>
      </c>
      <c r="AC4" s="1">
        <v>0</v>
      </c>
      <c r="AD4" s="1" t="s">
        <v>42</v>
      </c>
    </row>
    <row r="5" spans="1:30" x14ac:dyDescent="0.25">
      <c r="A5" s="5">
        <f>IF(Pesos_Blancos!A3&lt;&gt;"",Pesos_Blancos!A3,"")</f>
        <v>5617</v>
      </c>
      <c r="B5" s="37"/>
      <c r="C5" s="12"/>
      <c r="D5" s="1"/>
      <c r="E5" s="1"/>
      <c r="F5" s="20" t="str">
        <f t="shared" ref="F5:F24" si="0">IF(AND(AB5&lt;&gt;"",D5&lt;&gt;""),(D5-AB5),"")</f>
        <v/>
      </c>
      <c r="G5" s="20" t="str">
        <f t="shared" ref="G5:G24" si="1">IF(AND(AC5&lt;&gt;"",E5&lt;&gt;""),(E5-AC5),"")</f>
        <v/>
      </c>
      <c r="H5" s="37">
        <v>34.381</v>
      </c>
      <c r="I5" s="12">
        <v>44886.644560185188</v>
      </c>
      <c r="J5" s="1">
        <v>34.5</v>
      </c>
      <c r="K5" s="1">
        <v>18.7</v>
      </c>
      <c r="L5" s="20">
        <f t="shared" ref="L5:L24" si="2">IF(AND(AB5&lt;&gt;"",J5&lt;&gt;""),(J5-AB5),"")</f>
        <v>33.4</v>
      </c>
      <c r="M5" s="20">
        <f t="shared" ref="M5:M24" si="3">IF(AND(AC5&lt;&gt;"",K5&lt;&gt;""),(K5-AC5),"")</f>
        <v>18.7</v>
      </c>
      <c r="N5" s="37">
        <v>34.380000000000003</v>
      </c>
      <c r="O5" s="12">
        <v>44887.690567129626</v>
      </c>
      <c r="P5" s="1">
        <v>39.799999999999997</v>
      </c>
      <c r="Q5" s="1">
        <v>20.399999999999999</v>
      </c>
      <c r="R5" s="20">
        <f t="shared" ref="R5:R24" si="4">IF(AND(AB5&lt;&gt;"",P5&lt;&gt;""),(P5-AB5),"")</f>
        <v>38.699999999999996</v>
      </c>
      <c r="S5" s="20">
        <f t="shared" ref="S5:S24" si="5">IF(AND(AC5&lt;&gt;"",Q5&lt;&gt;""),(Q5-AC5),"")</f>
        <v>20.399999999999999</v>
      </c>
      <c r="T5" s="37">
        <v>34.3797</v>
      </c>
      <c r="U5" s="12">
        <v>44888.394594907404</v>
      </c>
      <c r="V5" s="1">
        <v>28.9</v>
      </c>
      <c r="W5" s="1">
        <v>22.3</v>
      </c>
      <c r="X5" s="20">
        <f t="shared" ref="X5:X24" si="6">IF(AND(AB5&lt;&gt;"",V5&lt;&gt;""),(V5-AB5),"")</f>
        <v>27.799999999999997</v>
      </c>
      <c r="Y5" s="20">
        <f t="shared" ref="Y5:Y24" si="7">IF(AND(AC5&lt;&gt;"",W5&lt;&gt;""),(W5-AC5),"")</f>
        <v>22.3</v>
      </c>
      <c r="Z5" s="34">
        <f>IF(T5="","",IF(LEFT(Pesos_Blancos!A3,2)="QC",T5,IF(ABS((N5-T5))&lt;=0.0028,(N5+T5)/2,"Error")))</f>
        <v>34.379850000000005</v>
      </c>
      <c r="AA5" s="34" t="str">
        <f>IF(A5="","",IF(LEFT(Pesos_Blancos!A3,2)="QC",T5,IF(OR(Pesos_Blancos!H3&gt;Z5,Z5="Error"),"Verifique",ABS(Pesos_Blancos!H3-Z5))))</f>
        <v>Verifique</v>
      </c>
      <c r="AB5" s="1">
        <v>1.1000000000000001</v>
      </c>
      <c r="AC5" s="1">
        <v>0</v>
      </c>
      <c r="AD5" s="1" t="s">
        <v>42</v>
      </c>
    </row>
    <row r="6" spans="1:30" x14ac:dyDescent="0.25">
      <c r="A6" s="5">
        <f>IF(Pesos_Blancos!A4&lt;&gt;"",Pesos_Blancos!A4,"")</f>
        <v>5618</v>
      </c>
      <c r="B6" s="37"/>
      <c r="C6" s="12"/>
      <c r="D6" s="1"/>
      <c r="E6" s="1"/>
      <c r="F6" s="20" t="str">
        <f t="shared" si="0"/>
        <v/>
      </c>
      <c r="G6" s="20" t="str">
        <f t="shared" si="1"/>
        <v/>
      </c>
      <c r="H6" s="37">
        <v>35.670400000000001</v>
      </c>
      <c r="I6" s="12">
        <v>44886.653773148151</v>
      </c>
      <c r="J6" s="1">
        <v>34.5</v>
      </c>
      <c r="K6" s="1">
        <v>18.7</v>
      </c>
      <c r="L6" s="20">
        <f t="shared" si="2"/>
        <v>33.4</v>
      </c>
      <c r="M6" s="20">
        <f t="shared" si="3"/>
        <v>18.7</v>
      </c>
      <c r="N6" s="37">
        <v>35.67</v>
      </c>
      <c r="O6" s="12">
        <v>44887.696979108798</v>
      </c>
      <c r="P6" s="1">
        <v>39.799999999999997</v>
      </c>
      <c r="Q6" s="1">
        <v>20.399999999999999</v>
      </c>
      <c r="R6" s="20">
        <f t="shared" si="4"/>
        <v>38.699999999999996</v>
      </c>
      <c r="S6" s="20">
        <f t="shared" si="5"/>
        <v>20.399999999999999</v>
      </c>
      <c r="T6" s="37">
        <v>35.67</v>
      </c>
      <c r="U6" s="12">
        <v>44888.405162037037</v>
      </c>
      <c r="V6" s="1">
        <v>28.9</v>
      </c>
      <c r="W6" s="1">
        <v>22.3</v>
      </c>
      <c r="X6" s="20">
        <f t="shared" si="6"/>
        <v>27.799999999999997</v>
      </c>
      <c r="Y6" s="20">
        <f t="shared" si="7"/>
        <v>22.3</v>
      </c>
      <c r="Z6" s="34">
        <f>IF(T6="","",IF(LEFT(Pesos_Blancos!A4,2)="QC",T6,IF(ABS((N6-T6))&lt;=0.0028,(N6+T6)/2,"Error")))</f>
        <v>35.67</v>
      </c>
      <c r="AA6" s="34" t="str">
        <f>IF(A6="","",IF(LEFT(Pesos_Blancos!A4,2)="QC",T6,IF(OR(Pesos_Blancos!H4&gt;Z6,Z6="Error"),"Verifique",ABS(Pesos_Blancos!H4-Z6))))</f>
        <v>Verifique</v>
      </c>
      <c r="AB6" s="1">
        <v>1.1000000000000001</v>
      </c>
      <c r="AC6" s="1">
        <v>0</v>
      </c>
      <c r="AD6" s="1" t="s">
        <v>42</v>
      </c>
    </row>
    <row r="7" spans="1:30" x14ac:dyDescent="0.25">
      <c r="A7" s="5">
        <f>IF(Pesos_Blancos!A5&lt;&gt;"",Pesos_Blancos!A5,"")</f>
        <v>5619</v>
      </c>
      <c r="B7" s="37"/>
      <c r="C7" s="12"/>
      <c r="D7" s="1"/>
      <c r="E7" s="1"/>
      <c r="F7" s="20" t="str">
        <f t="shared" si="0"/>
        <v/>
      </c>
      <c r="G7" s="20" t="str">
        <f t="shared" si="1"/>
        <v/>
      </c>
      <c r="H7" s="37">
        <v>33.911499999999997</v>
      </c>
      <c r="I7" s="12">
        <v>44886.662881944445</v>
      </c>
      <c r="J7" s="1">
        <v>34.5</v>
      </c>
      <c r="K7" s="1">
        <v>18.7</v>
      </c>
      <c r="L7" s="20">
        <f t="shared" si="2"/>
        <v>33.4</v>
      </c>
      <c r="M7" s="20">
        <f t="shared" si="3"/>
        <v>18.7</v>
      </c>
      <c r="N7" s="37">
        <v>33.911799999999999</v>
      </c>
      <c r="O7" s="12">
        <v>44887.703391145835</v>
      </c>
      <c r="P7" s="1">
        <v>39.799999999999997</v>
      </c>
      <c r="Q7" s="1">
        <v>20.399999999999999</v>
      </c>
      <c r="R7" s="20">
        <f t="shared" si="4"/>
        <v>38.699999999999996</v>
      </c>
      <c r="S7" s="20">
        <f t="shared" si="5"/>
        <v>20.399999999999999</v>
      </c>
      <c r="T7" s="37">
        <v>33.9116</v>
      </c>
      <c r="U7" s="12">
        <v>44888.416666666664</v>
      </c>
      <c r="V7" s="1">
        <v>28.9</v>
      </c>
      <c r="W7" s="1">
        <v>22.3</v>
      </c>
      <c r="X7" s="20">
        <f t="shared" si="6"/>
        <v>27.799999999999997</v>
      </c>
      <c r="Y7" s="20">
        <f t="shared" si="7"/>
        <v>22.3</v>
      </c>
      <c r="Z7" s="34">
        <f>IF(T7="","",IF(LEFT(Pesos_Blancos!A5,2)="QC",T7,IF(ABS((N7-T7))&lt;=0.0028,(N7+T7)/2,"Error")))</f>
        <v>33.911699999999996</v>
      </c>
      <c r="AA7" s="34">
        <f>IF(A7="","",IF(LEFT(Pesos_Blancos!A5,2)="QC",T7,IF(OR(Pesos_Blancos!H5&gt;Z7,Z7="Error"),"Verifique",ABS(Pesos_Blancos!H5-Z7))))</f>
        <v>2.0499999999969987E-3</v>
      </c>
      <c r="AB7" s="1">
        <v>1.1000000000000001</v>
      </c>
      <c r="AC7" s="1">
        <v>0</v>
      </c>
      <c r="AD7" s="1" t="s">
        <v>42</v>
      </c>
    </row>
    <row r="8" spans="1:30" x14ac:dyDescent="0.25">
      <c r="A8" s="5">
        <f>IF(Pesos_Blancos!A6&lt;&gt;"",Pesos_Blancos!A6,"")</f>
        <v>5620</v>
      </c>
      <c r="B8" s="37"/>
      <c r="C8" s="12"/>
      <c r="D8" s="1"/>
      <c r="E8" s="1"/>
      <c r="F8" s="20" t="str">
        <f t="shared" si="0"/>
        <v/>
      </c>
      <c r="G8" s="20" t="str">
        <f t="shared" si="1"/>
        <v/>
      </c>
      <c r="H8" s="37">
        <v>33.317500000000003</v>
      </c>
      <c r="I8" s="12">
        <v>44886.671678240738</v>
      </c>
      <c r="J8" s="1">
        <v>34.5</v>
      </c>
      <c r="K8" s="1">
        <v>18.7</v>
      </c>
      <c r="L8" s="20">
        <f t="shared" si="2"/>
        <v>33.4</v>
      </c>
      <c r="M8" s="20">
        <f t="shared" si="3"/>
        <v>18.7</v>
      </c>
      <c r="N8" s="37">
        <v>33.317399999999999</v>
      </c>
      <c r="O8" s="12">
        <v>44887.709803182872</v>
      </c>
      <c r="P8" s="1">
        <v>39.799999999999997</v>
      </c>
      <c r="Q8" s="1">
        <v>20.399999999999999</v>
      </c>
      <c r="R8" s="20">
        <f t="shared" si="4"/>
        <v>38.699999999999996</v>
      </c>
      <c r="S8" s="20">
        <f t="shared" si="5"/>
        <v>20.399999999999999</v>
      </c>
      <c r="T8" s="37">
        <v>33.317799999999998</v>
      </c>
      <c r="U8" s="12">
        <v>44888.423692129632</v>
      </c>
      <c r="V8" s="1">
        <v>28.9</v>
      </c>
      <c r="W8" s="1">
        <v>22.3</v>
      </c>
      <c r="X8" s="20">
        <f t="shared" si="6"/>
        <v>27.799999999999997</v>
      </c>
      <c r="Y8" s="20">
        <f t="shared" si="7"/>
        <v>22.3</v>
      </c>
      <c r="Z8" s="34">
        <f>IF(T8="","",IF(LEFT(Pesos_Blancos!A6,2)="QC",T8,IF(ABS((N8-T8))&lt;=0.0028,(N8+T8)/2,"Error")))</f>
        <v>33.317599999999999</v>
      </c>
      <c r="AA8" s="34">
        <f>IF(A8="","",IF(LEFT(Pesos_Blancos!A6,2)="QC",T8,IF(OR(Pesos_Blancos!H6&gt;Z8,Z8="Error"),"Verifique",ABS(Pesos_Blancos!H6-Z8))))</f>
        <v>2.9499999999984539E-3</v>
      </c>
      <c r="AB8" s="1">
        <v>1.1000000000000001</v>
      </c>
      <c r="AC8" s="1">
        <v>0</v>
      </c>
      <c r="AD8" s="1" t="s">
        <v>42</v>
      </c>
    </row>
    <row r="9" spans="1:30" x14ac:dyDescent="0.25">
      <c r="A9" s="5">
        <f>IF(Pesos_Blancos!A7&lt;&gt;"",Pesos_Blancos!A7,"")</f>
        <v>5621</v>
      </c>
      <c r="B9" s="37"/>
      <c r="C9" s="12"/>
      <c r="D9" s="1"/>
      <c r="E9" s="1"/>
      <c r="F9" s="20" t="str">
        <f t="shared" si="0"/>
        <v/>
      </c>
      <c r="G9" s="20" t="str">
        <f t="shared" si="1"/>
        <v/>
      </c>
      <c r="H9" s="37">
        <v>33.717300000000002</v>
      </c>
      <c r="I9" s="12">
        <v>44886.680752546294</v>
      </c>
      <c r="J9" s="1">
        <v>34.5</v>
      </c>
      <c r="K9" s="1">
        <v>18.7</v>
      </c>
      <c r="L9" s="20">
        <f t="shared" si="2"/>
        <v>33.4</v>
      </c>
      <c r="M9" s="20">
        <f t="shared" si="3"/>
        <v>18.7</v>
      </c>
      <c r="N9" s="37">
        <v>33.717500000000001</v>
      </c>
      <c r="O9" s="12">
        <v>44887.716215219909</v>
      </c>
      <c r="P9" s="1">
        <v>39.799999999999997</v>
      </c>
      <c r="Q9" s="1">
        <v>20.399999999999999</v>
      </c>
      <c r="R9" s="20">
        <f t="shared" si="4"/>
        <v>38.699999999999996</v>
      </c>
      <c r="S9" s="20">
        <f t="shared" si="5"/>
        <v>20.399999999999999</v>
      </c>
      <c r="T9" s="37">
        <v>33.717100000000002</v>
      </c>
      <c r="U9" s="12">
        <v>44888.434629629628</v>
      </c>
      <c r="V9" s="1">
        <v>28.9</v>
      </c>
      <c r="W9" s="1">
        <v>22.3</v>
      </c>
      <c r="X9" s="20">
        <f t="shared" si="6"/>
        <v>27.799999999999997</v>
      </c>
      <c r="Y9" s="20">
        <f t="shared" si="7"/>
        <v>22.3</v>
      </c>
      <c r="Z9" s="34">
        <f>IF(T9="","",IF(LEFT(Pesos_Blancos!A7,2)="QC",T9,IF(ABS((N9-T9))&lt;=0.0028,(N9+T9)/2,"Error")))</f>
        <v>33.717300000000002</v>
      </c>
      <c r="AA9" s="34">
        <f>IF(A9="","",IF(LEFT(Pesos_Blancos!A7,2)="QC",T9,IF(OR(Pesos_Blancos!H7&gt;Z9,Z9="Error"),"Verifique",ABS(Pesos_Blancos!H7-Z9))))</f>
        <v>2.1999999999948727E-3</v>
      </c>
      <c r="AB9" s="1">
        <v>1.1000000000000001</v>
      </c>
      <c r="AC9" s="1">
        <v>0</v>
      </c>
      <c r="AD9" s="1" t="s">
        <v>42</v>
      </c>
    </row>
    <row r="10" spans="1:30" x14ac:dyDescent="0.25">
      <c r="A10" s="5">
        <f>IF(Pesos_Blancos!A8&lt;&gt;"",Pesos_Blancos!A8,"")</f>
        <v>5622</v>
      </c>
      <c r="B10" s="37"/>
      <c r="C10" s="12"/>
      <c r="D10" s="1"/>
      <c r="E10" s="1"/>
      <c r="F10" s="20" t="str">
        <f t="shared" si="0"/>
        <v/>
      </c>
      <c r="G10" s="20" t="str">
        <f t="shared" si="1"/>
        <v/>
      </c>
      <c r="H10" s="37">
        <v>34.926499999999997</v>
      </c>
      <c r="I10" s="12">
        <v>44886.68990740741</v>
      </c>
      <c r="J10" s="1">
        <v>34.5</v>
      </c>
      <c r="K10" s="1">
        <v>18.7</v>
      </c>
      <c r="L10" s="20">
        <f t="shared" si="2"/>
        <v>33.4</v>
      </c>
      <c r="M10" s="20">
        <f t="shared" si="3"/>
        <v>18.7</v>
      </c>
      <c r="N10" s="37">
        <v>34.926299999999998</v>
      </c>
      <c r="O10" s="12">
        <v>44887.722627256946</v>
      </c>
      <c r="P10" s="1">
        <v>39.799999999999997</v>
      </c>
      <c r="Q10" s="1">
        <v>20.399999999999999</v>
      </c>
      <c r="R10" s="20">
        <f t="shared" si="4"/>
        <v>38.699999999999996</v>
      </c>
      <c r="S10" s="20">
        <f t="shared" si="5"/>
        <v>20.399999999999999</v>
      </c>
      <c r="T10" s="37">
        <v>34.926000000000002</v>
      </c>
      <c r="U10" s="12">
        <v>44888.440613425926</v>
      </c>
      <c r="V10" s="1">
        <v>28.9</v>
      </c>
      <c r="W10" s="1">
        <v>22.3</v>
      </c>
      <c r="X10" s="20">
        <f t="shared" si="6"/>
        <v>27.799999999999997</v>
      </c>
      <c r="Y10" s="20">
        <f t="shared" si="7"/>
        <v>22.3</v>
      </c>
      <c r="Z10" s="34">
        <f>IF(T10="","",IF(LEFT(Pesos_Blancos!A8,2)="QC",T10,IF(ABS((N10-T10))&lt;=0.0028,(N10+T10)/2,"Error")))</f>
        <v>34.92615</v>
      </c>
      <c r="AA10" s="34">
        <f>IF(A10="","",IF(LEFT(Pesos_Blancos!A8,2)="QC",T10,IF(OR(Pesos_Blancos!H8&gt;Z10,Z10="Error"),"Verifique",ABS(Pesos_Blancos!H8-Z10))))</f>
        <v>8.4999999999979536E-4</v>
      </c>
      <c r="AB10" s="1">
        <v>1.1000000000000001</v>
      </c>
      <c r="AC10" s="1">
        <v>0</v>
      </c>
      <c r="AD10" s="1" t="s">
        <v>42</v>
      </c>
    </row>
    <row r="11" spans="1:30" x14ac:dyDescent="0.25">
      <c r="A11" s="5">
        <f>IF(Pesos_Blancos!A9&lt;&gt;"",Pesos_Blancos!A9,"")</f>
        <v>5623</v>
      </c>
      <c r="B11" s="37"/>
      <c r="C11" s="12"/>
      <c r="D11" s="1"/>
      <c r="E11" s="1"/>
      <c r="F11" s="20" t="str">
        <f t="shared" si="0"/>
        <v/>
      </c>
      <c r="G11" s="20" t="str">
        <f t="shared" si="1"/>
        <v/>
      </c>
      <c r="H11" s="37">
        <v>33.804099999999998</v>
      </c>
      <c r="I11" s="12">
        <v>44886.699120370373</v>
      </c>
      <c r="J11" s="1">
        <v>34.5</v>
      </c>
      <c r="K11" s="1">
        <v>18.7</v>
      </c>
      <c r="L11" s="20">
        <f t="shared" si="2"/>
        <v>33.4</v>
      </c>
      <c r="M11" s="20">
        <f t="shared" si="3"/>
        <v>18.7</v>
      </c>
      <c r="N11" s="37">
        <v>33.804000000000002</v>
      </c>
      <c r="O11" s="12">
        <v>44887.729039293983</v>
      </c>
      <c r="P11" s="1">
        <v>39.799999999999997</v>
      </c>
      <c r="Q11" s="1">
        <v>20.399999999999999</v>
      </c>
      <c r="R11" s="20">
        <f t="shared" si="4"/>
        <v>38.699999999999996</v>
      </c>
      <c r="S11" s="20">
        <f t="shared" si="5"/>
        <v>20.399999999999999</v>
      </c>
      <c r="T11" s="37">
        <v>33.805300000000003</v>
      </c>
      <c r="U11" s="12">
        <v>44888.452175925922</v>
      </c>
      <c r="V11" s="1">
        <v>28.9</v>
      </c>
      <c r="W11" s="1">
        <v>22.3</v>
      </c>
      <c r="X11" s="20">
        <f t="shared" si="6"/>
        <v>27.799999999999997</v>
      </c>
      <c r="Y11" s="20">
        <f t="shared" si="7"/>
        <v>22.3</v>
      </c>
      <c r="Z11" s="34">
        <f>IF(T11="","",IF(LEFT(Pesos_Blancos!A9,2)="QC",T11,IF(ABS((N11-T11))&lt;=0.0028,(N11+T11)/2,"Error")))</f>
        <v>33.804650000000002</v>
      </c>
      <c r="AA11" s="34">
        <f>IF(A11="","",IF(LEFT(Pesos_Blancos!A9,2)="QC",T11,IF(OR(Pesos_Blancos!H9&gt;Z11,Z11="Error"),"Verifique",ABS(Pesos_Blancos!H9-Z11))))</f>
        <v>1.8000000000029104E-3</v>
      </c>
      <c r="AB11" s="1">
        <v>1.1000000000000001</v>
      </c>
      <c r="AC11" s="1">
        <v>0</v>
      </c>
      <c r="AD11" s="1" t="s">
        <v>42</v>
      </c>
    </row>
    <row r="12" spans="1:30" x14ac:dyDescent="0.25">
      <c r="A12" s="5">
        <f>IF(Pesos_Blancos!A10&lt;&gt;"",Pesos_Blancos!A10,"")</f>
        <v>5624</v>
      </c>
      <c r="B12" s="37"/>
      <c r="C12" s="12"/>
      <c r="D12" s="1"/>
      <c r="E12" s="1"/>
      <c r="F12" s="20" t="str">
        <f t="shared" si="0"/>
        <v/>
      </c>
      <c r="G12" s="20" t="str">
        <f t="shared" si="1"/>
        <v/>
      </c>
      <c r="H12" s="37">
        <v>34.064700000000002</v>
      </c>
      <c r="I12" s="12">
        <v>44886.707673611112</v>
      </c>
      <c r="J12" s="1">
        <v>34.5</v>
      </c>
      <c r="K12" s="1">
        <v>18.7</v>
      </c>
      <c r="L12" s="20">
        <f t="shared" si="2"/>
        <v>33.4</v>
      </c>
      <c r="M12" s="20">
        <f t="shared" si="3"/>
        <v>18.7</v>
      </c>
      <c r="N12" s="37">
        <v>34.064700000000002</v>
      </c>
      <c r="O12" s="12">
        <v>44887.73545133102</v>
      </c>
      <c r="P12" s="1">
        <v>39.799999999999997</v>
      </c>
      <c r="Q12" s="1">
        <v>20.399999999999999</v>
      </c>
      <c r="R12" s="20">
        <f t="shared" si="4"/>
        <v>38.699999999999996</v>
      </c>
      <c r="S12" s="20">
        <f t="shared" si="5"/>
        <v>20.399999999999999</v>
      </c>
      <c r="T12" s="37">
        <v>34.064599999999999</v>
      </c>
      <c r="U12" s="12">
        <v>44888.458541666667</v>
      </c>
      <c r="V12" s="1">
        <v>28.9</v>
      </c>
      <c r="W12" s="1">
        <v>22.3</v>
      </c>
      <c r="X12" s="20">
        <f t="shared" si="6"/>
        <v>27.799999999999997</v>
      </c>
      <c r="Y12" s="20">
        <f t="shared" si="7"/>
        <v>22.3</v>
      </c>
      <c r="Z12" s="34">
        <f>IF(T12="","",IF(LEFT(Pesos_Blancos!A10,2)="QC",T12,IF(ABS((N12-T12))&lt;=0.0028,(N12+T12)/2,"Error")))</f>
        <v>34.06465</v>
      </c>
      <c r="AA12" s="34" t="str">
        <f>IF(A12="","",IF(LEFT(Pesos_Blancos!A10,2)="QC",T12,IF(OR(Pesos_Blancos!H10&gt;Z12,Z12="Error"),"Verifique",ABS(Pesos_Blancos!H10-Z12))))</f>
        <v>Verifique</v>
      </c>
      <c r="AB12" s="1">
        <v>1.1000000000000001</v>
      </c>
      <c r="AC12" s="1">
        <v>0</v>
      </c>
      <c r="AD12" s="1" t="s">
        <v>42</v>
      </c>
    </row>
    <row r="13" spans="1:30" x14ac:dyDescent="0.25">
      <c r="A13" s="5">
        <f>IF(Pesos_Blancos!A11&lt;&gt;"",Pesos_Blancos!A11,"")</f>
        <v>5661</v>
      </c>
      <c r="B13" s="37"/>
      <c r="C13" s="12"/>
      <c r="D13" s="1"/>
      <c r="E13" s="1"/>
      <c r="F13" s="20" t="str">
        <f t="shared" si="0"/>
        <v/>
      </c>
      <c r="G13" s="20" t="str">
        <f t="shared" si="1"/>
        <v/>
      </c>
      <c r="H13" s="37">
        <v>49.999699999999997</v>
      </c>
      <c r="I13" s="12">
        <v>44886.70925925926</v>
      </c>
      <c r="J13" s="1">
        <v>35</v>
      </c>
      <c r="K13" s="1">
        <v>20.7</v>
      </c>
      <c r="L13" s="20">
        <f t="shared" si="2"/>
        <v>33.9</v>
      </c>
      <c r="M13" s="20">
        <f t="shared" si="3"/>
        <v>20.7</v>
      </c>
      <c r="N13" s="37">
        <v>49.999699999999997</v>
      </c>
      <c r="O13" s="12">
        <v>44887.738900462966</v>
      </c>
      <c r="P13" s="1">
        <v>36.799999999999997</v>
      </c>
      <c r="Q13" s="1">
        <v>20.100000000000001</v>
      </c>
      <c r="R13" s="20">
        <f t="shared" si="4"/>
        <v>35.699999999999996</v>
      </c>
      <c r="S13" s="20">
        <f t="shared" si="5"/>
        <v>20.100000000000001</v>
      </c>
      <c r="T13" s="37">
        <v>49.999699999999997</v>
      </c>
      <c r="U13" s="12">
        <v>44888.459618055553</v>
      </c>
      <c r="V13" s="1">
        <v>41.6</v>
      </c>
      <c r="W13" s="1">
        <v>21.5</v>
      </c>
      <c r="X13" s="20">
        <f t="shared" si="6"/>
        <v>40.5</v>
      </c>
      <c r="Y13" s="20">
        <f t="shared" si="7"/>
        <v>21.5</v>
      </c>
      <c r="Z13" s="34">
        <f>IF(T13="","",IF(LEFT(Pesos_Blancos!A11,2)="QC",T13,IF(ABS((N13-T13))&lt;=0.0028,(N13+T13)/2,"Error")))</f>
        <v>49.999699999999997</v>
      </c>
      <c r="AA13" s="34">
        <f>IF(A13="","",IF(LEFT(Pesos_Blancos!A11,2)="QC",T13,IF(OR(Pesos_Blancos!H11&gt;Z13,Z13="Error"),"Verifique",ABS(Pesos_Blancos!H11-Z13))))</f>
        <v>16.954749999999997</v>
      </c>
      <c r="AB13" s="1">
        <v>1.1000000000000001</v>
      </c>
      <c r="AC13" s="1">
        <v>0</v>
      </c>
      <c r="AD13" s="1" t="s">
        <v>42</v>
      </c>
    </row>
    <row r="14" spans="1:30" x14ac:dyDescent="0.25">
      <c r="A14" s="5">
        <f>IF(Pesos_Blancos!A12&lt;&gt;"",Pesos_Blancos!A12,"")</f>
        <v>5662</v>
      </c>
      <c r="B14" s="37"/>
      <c r="C14" s="12"/>
      <c r="D14" s="1"/>
      <c r="E14" s="1"/>
      <c r="F14" s="20" t="str">
        <f t="shared" si="0"/>
        <v/>
      </c>
      <c r="G14" s="20" t="str">
        <f t="shared" si="1"/>
        <v/>
      </c>
      <c r="H14" s="37"/>
      <c r="I14" s="12"/>
      <c r="J14" s="1"/>
      <c r="K14" s="1"/>
      <c r="L14" s="20" t="str">
        <f t="shared" si="2"/>
        <v/>
      </c>
      <c r="M14" s="20" t="str">
        <f t="shared" si="3"/>
        <v/>
      </c>
      <c r="N14" s="37"/>
      <c r="O14" s="12"/>
      <c r="P14" s="1"/>
      <c r="Q14" s="1"/>
      <c r="R14" s="20" t="str">
        <f t="shared" si="4"/>
        <v/>
      </c>
      <c r="S14" s="20" t="str">
        <f t="shared" si="5"/>
        <v/>
      </c>
      <c r="T14" s="37"/>
      <c r="U14" s="12"/>
      <c r="V14" s="1"/>
      <c r="W14" s="1"/>
      <c r="X14" s="20" t="str">
        <f t="shared" si="6"/>
        <v/>
      </c>
      <c r="Y14" s="20" t="str">
        <f t="shared" si="7"/>
        <v/>
      </c>
      <c r="Z14" s="34" t="str">
        <f>IF(T14="","",IF(LEFT(Pesos_Blancos!A12,2)="QC",T14,IF(ABS((N14-T14))&lt;=0.0028,(N14+T14)/2,"Error")))</f>
        <v/>
      </c>
      <c r="AA14" s="34" t="e">
        <f>IF(A14="","",IF(LEFT(Pesos_Blancos!A12,2)="QC",T14,IF(OR(Pesos_Blancos!H12&gt;Z14,Z14="Error"),"Verifique",ABS(Pesos_Blancos!H12-Z14))))</f>
        <v>#VALUE!</v>
      </c>
      <c r="AB14" s="1"/>
      <c r="AC14" s="1"/>
      <c r="AD14" s="1"/>
    </row>
    <row r="15" spans="1:30" x14ac:dyDescent="0.25">
      <c r="A15" s="5" t="str">
        <f>IF(Pesos_Blancos!A13&lt;&gt;"",Pesos_Blancos!A13,"")</f>
        <v>QC</v>
      </c>
      <c r="B15" s="37"/>
      <c r="C15" s="12"/>
      <c r="D15" s="1"/>
      <c r="E15" s="1"/>
      <c r="F15" s="20" t="str">
        <f t="shared" si="0"/>
        <v/>
      </c>
      <c r="G15" s="20" t="str">
        <f t="shared" si="1"/>
        <v/>
      </c>
      <c r="H15" s="37"/>
      <c r="I15" s="12"/>
      <c r="J15" s="1"/>
      <c r="K15" s="1"/>
      <c r="L15" s="20" t="str">
        <f t="shared" si="2"/>
        <v/>
      </c>
      <c r="M15" s="20" t="str">
        <f t="shared" si="3"/>
        <v/>
      </c>
      <c r="N15" s="37"/>
      <c r="O15" s="12"/>
      <c r="P15" s="1"/>
      <c r="Q15" s="1"/>
      <c r="R15" s="20" t="str">
        <f t="shared" si="4"/>
        <v/>
      </c>
      <c r="S15" s="20" t="str">
        <f t="shared" si="5"/>
        <v/>
      </c>
      <c r="T15" s="37"/>
      <c r="U15" s="12"/>
      <c r="V15" s="1"/>
      <c r="W15" s="1"/>
      <c r="X15" s="20" t="str">
        <f t="shared" si="6"/>
        <v/>
      </c>
      <c r="Y15" s="20" t="str">
        <f t="shared" si="7"/>
        <v/>
      </c>
      <c r="Z15" s="34" t="str">
        <f>IF(T15="","",IF(LEFT(Pesos_Blancos!A13,2)="QC",T15,IF(ABS((N15-T15))&lt;=0.0028,(N15+T15)/2,"Error")))</f>
        <v/>
      </c>
      <c r="AA15" s="34">
        <f>IF(A15="","",IF(LEFT(Pesos_Blancos!A13,2)="QC",T15,IF(OR(Pesos_Blancos!H13&gt;Z15,Z15="Error"),"Verifique",ABS(Pesos_Blancos!H13-Z15))))</f>
        <v>0</v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37"/>
      <c r="C16" s="12"/>
      <c r="D16" s="1"/>
      <c r="E16" s="1"/>
      <c r="F16" s="20" t="str">
        <f t="shared" si="0"/>
        <v/>
      </c>
      <c r="G16" s="20" t="str">
        <f t="shared" si="1"/>
        <v/>
      </c>
      <c r="H16" s="37"/>
      <c r="I16" s="12"/>
      <c r="J16" s="1"/>
      <c r="K16" s="1"/>
      <c r="L16" s="20" t="str">
        <f t="shared" si="2"/>
        <v/>
      </c>
      <c r="M16" s="20" t="str">
        <f t="shared" si="3"/>
        <v/>
      </c>
      <c r="N16" s="37"/>
      <c r="O16" s="12"/>
      <c r="P16" s="1"/>
      <c r="Q16" s="1"/>
      <c r="R16" s="20" t="str">
        <f t="shared" si="4"/>
        <v/>
      </c>
      <c r="S16" s="20" t="str">
        <f t="shared" si="5"/>
        <v/>
      </c>
      <c r="T16" s="37"/>
      <c r="U16" s="12"/>
      <c r="V16" s="1"/>
      <c r="W16" s="1"/>
      <c r="X16" s="20" t="str">
        <f t="shared" si="6"/>
        <v/>
      </c>
      <c r="Y16" s="20" t="str">
        <f t="shared" si="7"/>
        <v/>
      </c>
      <c r="Z16" s="34" t="str">
        <f>IF(T16="","",IF(LEFT(Pesos_Blancos!A14,2)="QC",T16,IF(ABS((N16-T16))&lt;=0.0028,(N16+T16)/2,"Error")))</f>
        <v/>
      </c>
      <c r="AA16" s="34" t="str">
        <f>IF(A16="","",IF(LEFT(Pesos_Blancos!A14,2)="QC",T16,IF(OR(Pesos_Blancos!H14&gt;Z16,Z16="Error"),"Verifique",ABS(Pesos_Blancos!H14-Z16))))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37"/>
      <c r="C17" s="12"/>
      <c r="D17" s="1"/>
      <c r="E17" s="1"/>
      <c r="F17" s="20" t="str">
        <f t="shared" si="0"/>
        <v/>
      </c>
      <c r="G17" s="20" t="str">
        <f t="shared" si="1"/>
        <v/>
      </c>
      <c r="H17" s="37"/>
      <c r="I17" s="12"/>
      <c r="J17" s="1"/>
      <c r="K17" s="1"/>
      <c r="L17" s="20" t="str">
        <f t="shared" si="2"/>
        <v/>
      </c>
      <c r="M17" s="20" t="str">
        <f t="shared" si="3"/>
        <v/>
      </c>
      <c r="N17" s="37"/>
      <c r="O17" s="12"/>
      <c r="P17" s="1"/>
      <c r="Q17" s="1"/>
      <c r="R17" s="20" t="str">
        <f t="shared" si="4"/>
        <v/>
      </c>
      <c r="S17" s="20" t="str">
        <f t="shared" si="5"/>
        <v/>
      </c>
      <c r="T17" s="37"/>
      <c r="U17" s="12"/>
      <c r="V17" s="1"/>
      <c r="W17" s="1"/>
      <c r="X17" s="20" t="str">
        <f t="shared" si="6"/>
        <v/>
      </c>
      <c r="Y17" s="20" t="str">
        <f t="shared" si="7"/>
        <v/>
      </c>
      <c r="Z17" s="34" t="str">
        <f>IF(T17="","",IF(LEFT(Pesos_Blancos!A15,2)="QC",T17,IF(ABS((N17-T17))&lt;=0.0028,(N17+T17)/2,"Error")))</f>
        <v/>
      </c>
      <c r="AA17" s="34" t="str">
        <f>IF(A17="","",IF(LEFT(Pesos_Blancos!A15,2)="QC",T17,IF(OR(Pesos_Blancos!H15&gt;Z17,Z17="Error"),"Verifique",ABS(Pesos_Blancos!H15-Z17))))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37"/>
      <c r="C18" s="12"/>
      <c r="D18" s="1"/>
      <c r="E18" s="1"/>
      <c r="F18" s="20" t="str">
        <f t="shared" si="0"/>
        <v/>
      </c>
      <c r="G18" s="20" t="str">
        <f t="shared" si="1"/>
        <v/>
      </c>
      <c r="H18" s="37"/>
      <c r="I18" s="12"/>
      <c r="J18" s="1"/>
      <c r="K18" s="1"/>
      <c r="L18" s="20" t="str">
        <f t="shared" si="2"/>
        <v/>
      </c>
      <c r="M18" s="20" t="str">
        <f t="shared" si="3"/>
        <v/>
      </c>
      <c r="N18" s="37"/>
      <c r="O18" s="12"/>
      <c r="P18" s="1"/>
      <c r="Q18" s="1"/>
      <c r="R18" s="20" t="str">
        <f t="shared" si="4"/>
        <v/>
      </c>
      <c r="S18" s="20" t="str">
        <f t="shared" si="5"/>
        <v/>
      </c>
      <c r="T18" s="37"/>
      <c r="U18" s="12"/>
      <c r="V18" s="1"/>
      <c r="W18" s="1"/>
      <c r="X18" s="20" t="str">
        <f t="shared" si="6"/>
        <v/>
      </c>
      <c r="Y18" s="20" t="str">
        <f t="shared" si="7"/>
        <v/>
      </c>
      <c r="Z18" s="34" t="str">
        <f>IF(T18="","",IF(LEFT(Pesos_Blancos!A16,2)="QC",T18,IF(ABS((N18-T18))&lt;=0.0028,(N18+T18)/2,"Error")))</f>
        <v/>
      </c>
      <c r="AA18" s="34" t="str">
        <f>IF(A18="","",IF(LEFT(Pesos_Blancos!A16,2)="QC",T18,IF(OR(Pesos_Blancos!H16&gt;Z18,Z18="Error"),"Verifique",ABS(Pesos_Blancos!H16-Z18))))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37"/>
      <c r="C19" s="12"/>
      <c r="D19" s="1"/>
      <c r="E19" s="1"/>
      <c r="F19" s="20" t="str">
        <f t="shared" si="0"/>
        <v/>
      </c>
      <c r="G19" s="20" t="str">
        <f t="shared" si="1"/>
        <v/>
      </c>
      <c r="H19" s="37"/>
      <c r="I19" s="12"/>
      <c r="J19" s="1"/>
      <c r="K19" s="1"/>
      <c r="L19" s="20" t="str">
        <f t="shared" si="2"/>
        <v/>
      </c>
      <c r="M19" s="20" t="str">
        <f t="shared" si="3"/>
        <v/>
      </c>
      <c r="N19" s="37"/>
      <c r="O19" s="12"/>
      <c r="P19" s="1"/>
      <c r="Q19" s="1"/>
      <c r="R19" s="20" t="str">
        <f t="shared" si="4"/>
        <v/>
      </c>
      <c r="S19" s="20" t="str">
        <f t="shared" si="5"/>
        <v/>
      </c>
      <c r="T19" s="37"/>
      <c r="U19" s="12"/>
      <c r="V19" s="1"/>
      <c r="W19" s="1"/>
      <c r="X19" s="20" t="str">
        <f t="shared" si="6"/>
        <v/>
      </c>
      <c r="Y19" s="20" t="str">
        <f t="shared" si="7"/>
        <v/>
      </c>
      <c r="Z19" s="34" t="str">
        <f>IF(T19="","",IF(LEFT(Pesos_Blancos!A17,2)="QC",T19,IF(ABS((N19-T19))&lt;=0.0028,(N19+T19)/2,"Error")))</f>
        <v/>
      </c>
      <c r="AA19" s="34" t="str">
        <f>IF(A19="","",IF(LEFT(Pesos_Blancos!A17,2)="QC",T19,IF(OR(Pesos_Blancos!H17&gt;Z19,Z19="Error"),"Verifique",ABS(Pesos_Blancos!H17-Z19))))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37"/>
      <c r="C20" s="12"/>
      <c r="D20" s="1"/>
      <c r="E20" s="1"/>
      <c r="F20" s="20" t="str">
        <f t="shared" si="0"/>
        <v/>
      </c>
      <c r="G20" s="20" t="str">
        <f t="shared" si="1"/>
        <v/>
      </c>
      <c r="H20" s="37"/>
      <c r="I20" s="12"/>
      <c r="J20" s="1"/>
      <c r="K20" s="1"/>
      <c r="L20" s="20" t="str">
        <f t="shared" si="2"/>
        <v/>
      </c>
      <c r="M20" s="20" t="str">
        <f t="shared" si="3"/>
        <v/>
      </c>
      <c r="N20" s="37"/>
      <c r="O20" s="12"/>
      <c r="P20" s="1"/>
      <c r="Q20" s="1"/>
      <c r="R20" s="20" t="str">
        <f t="shared" si="4"/>
        <v/>
      </c>
      <c r="S20" s="20" t="str">
        <f t="shared" si="5"/>
        <v/>
      </c>
      <c r="T20" s="37"/>
      <c r="U20" s="12"/>
      <c r="V20" s="1"/>
      <c r="W20" s="1"/>
      <c r="X20" s="20" t="str">
        <f t="shared" si="6"/>
        <v/>
      </c>
      <c r="Y20" s="20" t="str">
        <f t="shared" si="7"/>
        <v/>
      </c>
      <c r="Z20" s="34" t="str">
        <f>IF(T20="","",IF(LEFT(Pesos_Blancos!A18,2)="QC",T20,IF(ABS((N20-T20))&lt;=0.0028,(N20+T20)/2,"Error")))</f>
        <v/>
      </c>
      <c r="AA20" s="34" t="str">
        <f>IF(A20="","",IF(LEFT(Pesos_Blancos!A18,2)="QC",T20,IF(OR(Pesos_Blancos!H18&gt;Z20,Z20="Error"),"Verifique",ABS(Pesos_Blancos!H18-Z20))))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37"/>
      <c r="C21" s="12"/>
      <c r="D21" s="1"/>
      <c r="E21" s="1"/>
      <c r="F21" s="20" t="str">
        <f t="shared" si="0"/>
        <v/>
      </c>
      <c r="G21" s="20" t="str">
        <f t="shared" si="1"/>
        <v/>
      </c>
      <c r="H21" s="37"/>
      <c r="I21" s="12"/>
      <c r="J21" s="1"/>
      <c r="K21" s="1"/>
      <c r="L21" s="20" t="str">
        <f t="shared" si="2"/>
        <v/>
      </c>
      <c r="M21" s="20" t="str">
        <f t="shared" si="3"/>
        <v/>
      </c>
      <c r="N21" s="37"/>
      <c r="O21" s="12"/>
      <c r="P21" s="1"/>
      <c r="Q21" s="1"/>
      <c r="R21" s="20" t="str">
        <f t="shared" si="4"/>
        <v/>
      </c>
      <c r="S21" s="20" t="str">
        <f t="shared" si="5"/>
        <v/>
      </c>
      <c r="T21" s="37"/>
      <c r="U21" s="12"/>
      <c r="V21" s="1"/>
      <c r="W21" s="1"/>
      <c r="X21" s="20" t="str">
        <f t="shared" si="6"/>
        <v/>
      </c>
      <c r="Y21" s="20" t="str">
        <f t="shared" si="7"/>
        <v/>
      </c>
      <c r="Z21" s="34" t="str">
        <f>IF(T21="","",IF(LEFT(Pesos_Blancos!A19,2)="QC",T21,IF(ABS((N21-T21))&lt;=0.0028,(N21+T21)/2,"Error")))</f>
        <v/>
      </c>
      <c r="AA21" s="34" t="str">
        <f>IF(A21="","",IF(LEFT(Pesos_Blancos!A19,2)="QC",T21,IF(OR(Pesos_Blancos!H19&gt;Z21,Z21="Error"),"Verifique",ABS(Pesos_Blancos!H19-Z21))))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37"/>
      <c r="C22" s="12"/>
      <c r="D22" s="1"/>
      <c r="E22" s="1"/>
      <c r="F22" s="20" t="str">
        <f t="shared" si="0"/>
        <v/>
      </c>
      <c r="G22" s="20" t="str">
        <f t="shared" si="1"/>
        <v/>
      </c>
      <c r="H22" s="37"/>
      <c r="I22" s="12"/>
      <c r="J22" s="1"/>
      <c r="K22" s="1"/>
      <c r="L22" s="20" t="str">
        <f t="shared" si="2"/>
        <v/>
      </c>
      <c r="M22" s="20" t="str">
        <f t="shared" si="3"/>
        <v/>
      </c>
      <c r="N22" s="37"/>
      <c r="O22" s="12"/>
      <c r="P22" s="1"/>
      <c r="Q22" s="1"/>
      <c r="R22" s="20" t="str">
        <f t="shared" si="4"/>
        <v/>
      </c>
      <c r="S22" s="20" t="str">
        <f t="shared" si="5"/>
        <v/>
      </c>
      <c r="T22" s="37"/>
      <c r="U22" s="12"/>
      <c r="V22" s="1"/>
      <c r="W22" s="1"/>
      <c r="X22" s="20" t="str">
        <f t="shared" si="6"/>
        <v/>
      </c>
      <c r="Y22" s="20" t="str">
        <f t="shared" si="7"/>
        <v/>
      </c>
      <c r="Z22" s="34" t="str">
        <f>IF(T22="","",IF(LEFT(Pesos_Blancos!A20,2)="QC",T22,IF(ABS((N22-T22))&lt;=0.0028,(N22+T22)/2,"Error")))</f>
        <v/>
      </c>
      <c r="AA22" s="34" t="str">
        <f>IF(A22="","",IF(LEFT(Pesos_Blancos!A20,2)="QC",T22,IF(OR(Pesos_Blancos!H20&gt;Z22,Z22="Error"),"Verifique",ABS(Pesos_Blancos!H20-Z22))))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37"/>
      <c r="C23" s="12"/>
      <c r="D23" s="1"/>
      <c r="E23" s="1"/>
      <c r="F23" s="20" t="str">
        <f t="shared" si="0"/>
        <v/>
      </c>
      <c r="G23" s="20" t="str">
        <f t="shared" si="1"/>
        <v/>
      </c>
      <c r="H23" s="37"/>
      <c r="I23" s="12"/>
      <c r="J23" s="1"/>
      <c r="K23" s="1"/>
      <c r="L23" s="20" t="str">
        <f t="shared" si="2"/>
        <v/>
      </c>
      <c r="M23" s="20" t="str">
        <f t="shared" si="3"/>
        <v/>
      </c>
      <c r="N23" s="37"/>
      <c r="O23" s="12"/>
      <c r="P23" s="1"/>
      <c r="Q23" s="1"/>
      <c r="R23" s="20" t="str">
        <f t="shared" si="4"/>
        <v/>
      </c>
      <c r="S23" s="20" t="str">
        <f t="shared" si="5"/>
        <v/>
      </c>
      <c r="T23" s="37"/>
      <c r="U23" s="12"/>
      <c r="V23" s="1"/>
      <c r="W23" s="1"/>
      <c r="X23" s="20" t="str">
        <f t="shared" si="6"/>
        <v/>
      </c>
      <c r="Y23" s="20" t="str">
        <f t="shared" si="7"/>
        <v/>
      </c>
      <c r="Z23" s="34" t="str">
        <f>IF(T23="","",IF(LEFT(Pesos_Blancos!A21,2)="QC",T23,IF(ABS((N23-T23))&lt;=0.0028,(N23+T23)/2,"Error")))</f>
        <v/>
      </c>
      <c r="AA23" s="34" t="str">
        <f>IF(A23="","",IF(LEFT(Pesos_Blancos!A21,2)="QC",T23,IF(OR(Pesos_Blancos!H21&gt;Z23,Z23="Error"),"Verifique",ABS(Pesos_Blancos!H21-Z23))))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37"/>
      <c r="C24" s="12"/>
      <c r="D24" s="1"/>
      <c r="E24" s="1"/>
      <c r="F24" s="20" t="str">
        <f t="shared" si="0"/>
        <v/>
      </c>
      <c r="G24" s="20" t="str">
        <f t="shared" si="1"/>
        <v/>
      </c>
      <c r="H24" s="37"/>
      <c r="I24" s="12"/>
      <c r="J24" s="1"/>
      <c r="K24" s="1"/>
      <c r="L24" s="20" t="str">
        <f t="shared" si="2"/>
        <v/>
      </c>
      <c r="M24" s="20" t="str">
        <f t="shared" si="3"/>
        <v/>
      </c>
      <c r="N24" s="37"/>
      <c r="O24" s="12"/>
      <c r="P24" s="1"/>
      <c r="Q24" s="1"/>
      <c r="R24" s="20" t="str">
        <f t="shared" si="4"/>
        <v/>
      </c>
      <c r="S24" s="20" t="str">
        <f t="shared" si="5"/>
        <v/>
      </c>
      <c r="T24" s="37"/>
      <c r="U24" s="12"/>
      <c r="V24" s="1"/>
      <c r="W24" s="1"/>
      <c r="X24" s="20" t="str">
        <f t="shared" si="6"/>
        <v/>
      </c>
      <c r="Y24" s="20" t="str">
        <f t="shared" si="7"/>
        <v/>
      </c>
      <c r="Z24" s="34" t="str">
        <f>IF(T24="","",IF(LEFT(Pesos_Blancos!A22,2)="QC",T24,IF(ABS((N24-T24))&lt;=0.0028,(N24+T24)/2,"Error")))</f>
        <v/>
      </c>
      <c r="AA24" s="34" t="str">
        <f>IF(A24="","",IF(LEFT(Pesos_Blancos!A22,2)="QC",T24,IF(OR(Pesos_Blancos!H22&gt;Z24,Z24="Error"),"Verifique",ABS(Pesos_Blancos!H22-Z24))))</f>
        <v/>
      </c>
      <c r="AB24" s="1"/>
      <c r="AC24" s="1"/>
      <c r="AD24" s="1"/>
    </row>
  </sheetData>
  <sheetProtection algorithmName="SHA-512" hashValue="o4kdOouxUf29eitFMPligUfeDEh0yFg1Akw0J2Nfvjk0yTD9/jOUoCi/27DkByJEHmrfWcriDSnfVmswZcGv4g==" saltValue="Bhj1Ksl8Pxu8V2ZOLeSuP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B2" sqref="B2"/>
    </sheetView>
  </sheetViews>
  <sheetFormatPr baseColWidth="10" defaultRowHeight="15" x14ac:dyDescent="0.25"/>
  <cols>
    <col min="1" max="1" width="13.85546875" bestFit="1" customWidth="1"/>
    <col min="2" max="2" width="18.140625" style="31" customWidth="1"/>
    <col min="3" max="3" width="22.140625" style="17" customWidth="1"/>
    <col min="4" max="4" width="12.42578125" customWidth="1"/>
    <col min="6" max="6" width="18.5703125" style="31" customWidth="1"/>
    <col min="7" max="7" width="22.140625" style="17" customWidth="1"/>
    <col min="10" max="10" width="18.7109375" style="31" customWidth="1"/>
    <col min="11" max="11" width="13.7109375" style="31" customWidth="1"/>
  </cols>
  <sheetData>
    <row r="1" spans="1:12" x14ac:dyDescent="0.25">
      <c r="A1" s="3" t="s">
        <v>0</v>
      </c>
      <c r="B1" s="30" t="s">
        <v>36</v>
      </c>
      <c r="C1" s="7" t="s">
        <v>5</v>
      </c>
      <c r="D1" s="11" t="s">
        <v>12</v>
      </c>
      <c r="E1" s="11" t="s">
        <v>11</v>
      </c>
      <c r="F1" s="30" t="s">
        <v>37</v>
      </c>
      <c r="G1" s="22" t="s">
        <v>2</v>
      </c>
      <c r="H1" s="11" t="s">
        <v>12</v>
      </c>
      <c r="I1" s="11" t="s">
        <v>11</v>
      </c>
      <c r="J1" s="32" t="s">
        <v>32</v>
      </c>
      <c r="K1" s="30" t="s">
        <v>33</v>
      </c>
      <c r="L1" s="4" t="s">
        <v>4</v>
      </c>
    </row>
    <row r="2" spans="1:12" x14ac:dyDescent="0.25">
      <c r="A2">
        <f>IF(Pesos_Blancos!A2&lt;&gt;"",Pesos_Blancos!A2,"")</f>
        <v>5616</v>
      </c>
      <c r="B2" s="31">
        <f>IF(AND(A2&lt;&gt;"",Filtros_Muestra!N4&lt;&gt;""),Filtros_Muestra!N4,"")</f>
        <v>33.504600000000003</v>
      </c>
      <c r="C2" s="17">
        <f>IF(AND(A2&lt;&gt;"",Filtros_Muestra!O4&lt;&gt;""),Filtros_Muestra!O4,"")</f>
        <v>44887.684155092589</v>
      </c>
      <c r="D2">
        <f>IF(AND(A2&lt;&gt;"",Filtros_Muestra!R4&lt;&gt;""),Filtros_Muestra!R4,"")</f>
        <v>38.699999999999996</v>
      </c>
      <c r="E2">
        <f>IF(AND(A2&lt;&gt;"",Filtros_Muestra!S4&lt;&gt;""),Filtros_Muestra!S4,"")</f>
        <v>20.399999999999999</v>
      </c>
      <c r="F2" s="31">
        <f>IF(AND(A2&lt;&gt;"",Filtros_Muestra!T4&lt;&gt;""),Filtros_Muestra!T4,"")</f>
        <v>33.504199999999997</v>
      </c>
      <c r="G2" s="17">
        <f>IF(AND(A2&lt;&gt;"",Filtros_Muestra!U4&lt;&gt;""),Filtros_Muestra!U4,"")</f>
        <v>44888.39366898148</v>
      </c>
      <c r="H2">
        <f>IF(AND(A2&lt;&gt;"",Filtros_Muestra!X4&lt;&gt;""),Filtros_Muestra!X4,"")</f>
        <v>27.799999999999997</v>
      </c>
      <c r="I2">
        <f>IF(AND(A2&lt;&gt;"",Filtros_Muestra!Y4&lt;&gt;""),Filtros_Muestra!Y4,"")</f>
        <v>22.3</v>
      </c>
      <c r="J2" s="31">
        <f>IF(AND(A2&lt;&gt;"",Filtros_Muestra!Z4&lt;&gt;""),Filtros_Muestra!Z4,"")</f>
        <v>33.504400000000004</v>
      </c>
      <c r="K2" s="31">
        <f>IF(AND(A2&lt;&gt;"",Filtros_Muestra!AA4&lt;&gt;""),Filtros_Muestra!AA4,"")</f>
        <v>1.2499999999988631E-3</v>
      </c>
    </row>
    <row r="3" spans="1:12" x14ac:dyDescent="0.25">
      <c r="A3">
        <f>IF(Pesos_Blancos!A3&lt;&gt;"",Pesos_Blancos!A3,"")</f>
        <v>5617</v>
      </c>
      <c r="B3" s="31">
        <f>IF(AND(A3&lt;&gt;"",Filtros_Muestra!N5&lt;&gt;""),Filtros_Muestra!N5,"")</f>
        <v>34.380000000000003</v>
      </c>
      <c r="C3" s="17">
        <f>IF(AND(A3&lt;&gt;"",Filtros_Muestra!O5&lt;&gt;""),Filtros_Muestra!O5,"")</f>
        <v>44887.690567129626</v>
      </c>
      <c r="D3">
        <f>IF(AND(A3&lt;&gt;"",Filtros_Muestra!R5&lt;&gt;""),Filtros_Muestra!R5,"")</f>
        <v>38.699999999999996</v>
      </c>
      <c r="E3">
        <f>IF(AND(A3&lt;&gt;"",Filtros_Muestra!S5&lt;&gt;""),Filtros_Muestra!S5,"")</f>
        <v>20.399999999999999</v>
      </c>
      <c r="F3" s="31">
        <f>IF(AND(A3&lt;&gt;"",Filtros_Muestra!T5&lt;&gt;""),Filtros_Muestra!T5,"")</f>
        <v>34.3797</v>
      </c>
      <c r="G3" s="17">
        <f>IF(AND(A3&lt;&gt;"",Filtros_Muestra!U5&lt;&gt;""),Filtros_Muestra!U5,"")</f>
        <v>44888.394594907404</v>
      </c>
      <c r="H3">
        <f>IF(AND(A3&lt;&gt;"",Filtros_Muestra!X5&lt;&gt;""),Filtros_Muestra!X5,"")</f>
        <v>27.799999999999997</v>
      </c>
      <c r="I3">
        <f>IF(AND(A3&lt;&gt;"",Filtros_Muestra!Y5&lt;&gt;""),Filtros_Muestra!Y5,"")</f>
        <v>22.3</v>
      </c>
      <c r="J3" s="31">
        <f>IF(AND(A3&lt;&gt;"",Filtros_Muestra!Z5&lt;&gt;""),Filtros_Muestra!Z5,"")</f>
        <v>34.379850000000005</v>
      </c>
      <c r="K3" s="31" t="str">
        <f>IF(A3&lt;&gt;"",Filtros_Muestra!AA5,"")</f>
        <v>Verifique</v>
      </c>
    </row>
    <row r="4" spans="1:12" x14ac:dyDescent="0.25">
      <c r="A4">
        <f>IF(Pesos_Blancos!A4&lt;&gt;"",Pesos_Blancos!A4,"")</f>
        <v>5618</v>
      </c>
      <c r="B4" s="31">
        <f>IF(AND(A4&lt;&gt;"",Filtros_Muestra!N6&lt;&gt;""),Filtros_Muestra!N6,"")</f>
        <v>35.67</v>
      </c>
      <c r="C4" s="17">
        <f>IF(AND(A4&lt;&gt;"",Filtros_Muestra!O6&lt;&gt;""),Filtros_Muestra!O6,"")</f>
        <v>44887.696979108798</v>
      </c>
      <c r="D4">
        <f>IF(AND(A4&lt;&gt;"",Filtros_Muestra!R6&lt;&gt;""),Filtros_Muestra!R6,"")</f>
        <v>38.699999999999996</v>
      </c>
      <c r="E4">
        <f>IF(AND(A4&lt;&gt;"",Filtros_Muestra!S6&lt;&gt;""),Filtros_Muestra!S6,"")</f>
        <v>20.399999999999999</v>
      </c>
      <c r="F4" s="31">
        <f>IF(AND(A4&lt;&gt;"",Filtros_Muestra!T6&lt;&gt;""),Filtros_Muestra!T6,"")</f>
        <v>35.67</v>
      </c>
      <c r="G4" s="17">
        <f>IF(AND(A4&lt;&gt;"",Filtros_Muestra!U6&lt;&gt;""),Filtros_Muestra!U6,"")</f>
        <v>44888.405162037037</v>
      </c>
      <c r="H4">
        <f>IF(AND(A4&lt;&gt;"",Filtros_Muestra!X6&lt;&gt;""),Filtros_Muestra!X6,"")</f>
        <v>27.799999999999997</v>
      </c>
      <c r="I4">
        <f>IF(AND(A4&lt;&gt;"",Filtros_Muestra!Y6&lt;&gt;""),Filtros_Muestra!Y6,"")</f>
        <v>22.3</v>
      </c>
      <c r="J4" s="31">
        <f>IF(AND(A4&lt;&gt;"",Filtros_Muestra!Z6&lt;&gt;""),Filtros_Muestra!Z6,"")</f>
        <v>35.67</v>
      </c>
      <c r="K4" s="31" t="str">
        <f>IF(A4&lt;&gt;"",Filtros_Muestra!AA6,"")</f>
        <v>Verifique</v>
      </c>
    </row>
    <row r="5" spans="1:12" x14ac:dyDescent="0.25">
      <c r="A5">
        <f>IF(Pesos_Blancos!A5&lt;&gt;"",Pesos_Blancos!A5,"")</f>
        <v>5619</v>
      </c>
      <c r="B5" s="31">
        <f>IF(AND(A5&lt;&gt;"",Filtros_Muestra!N7&lt;&gt;""),Filtros_Muestra!N7,"")</f>
        <v>33.911799999999999</v>
      </c>
      <c r="C5" s="17">
        <f>IF(AND(A5&lt;&gt;"",Filtros_Muestra!O7&lt;&gt;""),Filtros_Muestra!O7,"")</f>
        <v>44887.703391145835</v>
      </c>
      <c r="D5">
        <f>IF(AND(A5&lt;&gt;"",Filtros_Muestra!R7&lt;&gt;""),Filtros_Muestra!R7,"")</f>
        <v>38.699999999999996</v>
      </c>
      <c r="E5">
        <f>IF(AND(A5&lt;&gt;"",Filtros_Muestra!S7&lt;&gt;""),Filtros_Muestra!S7,"")</f>
        <v>20.399999999999999</v>
      </c>
      <c r="F5" s="31">
        <f>IF(AND(A5&lt;&gt;"",Filtros_Muestra!T7&lt;&gt;""),Filtros_Muestra!T7,"")</f>
        <v>33.9116</v>
      </c>
      <c r="G5" s="17">
        <f>IF(AND(A5&lt;&gt;"",Filtros_Muestra!U7&lt;&gt;""),Filtros_Muestra!U7,"")</f>
        <v>44888.416666666664</v>
      </c>
      <c r="H5">
        <f>IF(AND(A5&lt;&gt;"",Filtros_Muestra!X7&lt;&gt;""),Filtros_Muestra!X7,"")</f>
        <v>27.799999999999997</v>
      </c>
      <c r="I5">
        <f>IF(AND(A5&lt;&gt;"",Filtros_Muestra!Y7&lt;&gt;""),Filtros_Muestra!Y7,"")</f>
        <v>22.3</v>
      </c>
      <c r="J5" s="31">
        <f>IF(AND(A5&lt;&gt;"",Filtros_Muestra!Z7&lt;&gt;""),Filtros_Muestra!Z7,"")</f>
        <v>33.911699999999996</v>
      </c>
      <c r="K5" s="31">
        <f>IF(A5&lt;&gt;"",Filtros_Muestra!AA7,"")</f>
        <v>2.0499999999969987E-3</v>
      </c>
    </row>
    <row r="6" spans="1:12" x14ac:dyDescent="0.25">
      <c r="A6">
        <f>IF(Pesos_Blancos!A6&lt;&gt;"",Pesos_Blancos!A6,"")</f>
        <v>5620</v>
      </c>
      <c r="B6" s="31">
        <f>IF(AND(A6&lt;&gt;"",Filtros_Muestra!N8&lt;&gt;""),Filtros_Muestra!N8,"")</f>
        <v>33.317399999999999</v>
      </c>
      <c r="C6" s="17">
        <f>IF(AND(A6&lt;&gt;"",Filtros_Muestra!O8&lt;&gt;""),Filtros_Muestra!O8,"")</f>
        <v>44887.709803182872</v>
      </c>
      <c r="D6">
        <f>IF(AND(A6&lt;&gt;"",Filtros_Muestra!R8&lt;&gt;""),Filtros_Muestra!R8,"")</f>
        <v>38.699999999999996</v>
      </c>
      <c r="E6">
        <f>IF(AND(A6&lt;&gt;"",Filtros_Muestra!S8&lt;&gt;""),Filtros_Muestra!S8,"")</f>
        <v>20.399999999999999</v>
      </c>
      <c r="F6" s="31">
        <f>IF(AND(A6&lt;&gt;"",Filtros_Muestra!T8&lt;&gt;""),Filtros_Muestra!T8,"")</f>
        <v>33.317799999999998</v>
      </c>
      <c r="G6" s="17">
        <f>IF(AND(A6&lt;&gt;"",Filtros_Muestra!U8&lt;&gt;""),Filtros_Muestra!U8,"")</f>
        <v>44888.423692129632</v>
      </c>
      <c r="H6">
        <f>IF(AND(A6&lt;&gt;"",Filtros_Muestra!X8&lt;&gt;""),Filtros_Muestra!X8,"")</f>
        <v>27.799999999999997</v>
      </c>
      <c r="I6">
        <f>IF(AND(A6&lt;&gt;"",Filtros_Muestra!Y8&lt;&gt;""),Filtros_Muestra!Y8,"")</f>
        <v>22.3</v>
      </c>
      <c r="J6" s="31">
        <f>IF(AND(A6&lt;&gt;"",Filtros_Muestra!Z8&lt;&gt;""),Filtros_Muestra!Z8,"")</f>
        <v>33.317599999999999</v>
      </c>
      <c r="K6" s="31">
        <f>IF(A6&lt;&gt;"",Filtros_Muestra!AA8,"")</f>
        <v>2.9499999999984539E-3</v>
      </c>
    </row>
    <row r="7" spans="1:12" x14ac:dyDescent="0.25">
      <c r="A7">
        <f>IF(Pesos_Blancos!A7&lt;&gt;"",Pesos_Blancos!A7,"")</f>
        <v>5621</v>
      </c>
      <c r="B7" s="31">
        <f>IF(AND(A7&lt;&gt;"",Filtros_Muestra!N9&lt;&gt;""),Filtros_Muestra!N9,"")</f>
        <v>33.717500000000001</v>
      </c>
      <c r="C7" s="17">
        <f>IF(AND(A7&lt;&gt;"",Filtros_Muestra!O9&lt;&gt;""),Filtros_Muestra!O9,"")</f>
        <v>44887.716215219909</v>
      </c>
      <c r="D7">
        <f>IF(AND(A7&lt;&gt;"",Filtros_Muestra!R9&lt;&gt;""),Filtros_Muestra!R9,"")</f>
        <v>38.699999999999996</v>
      </c>
      <c r="E7">
        <f>IF(AND(A7&lt;&gt;"",Filtros_Muestra!S9&lt;&gt;""),Filtros_Muestra!S9,"")</f>
        <v>20.399999999999999</v>
      </c>
      <c r="F7" s="31">
        <f>IF(AND(A7&lt;&gt;"",Filtros_Muestra!T9&lt;&gt;""),Filtros_Muestra!T9,"")</f>
        <v>33.717100000000002</v>
      </c>
      <c r="G7" s="17">
        <f>IF(AND(A7&lt;&gt;"",Filtros_Muestra!U9&lt;&gt;""),Filtros_Muestra!U9,"")</f>
        <v>44888.434629629628</v>
      </c>
      <c r="H7">
        <f>IF(AND(A7&lt;&gt;"",Filtros_Muestra!X9&lt;&gt;""),Filtros_Muestra!X9,"")</f>
        <v>27.799999999999997</v>
      </c>
      <c r="I7">
        <f>IF(AND(A7&lt;&gt;"",Filtros_Muestra!Y9&lt;&gt;""),Filtros_Muestra!Y9,"")</f>
        <v>22.3</v>
      </c>
      <c r="J7" s="31">
        <f>IF(AND(A7&lt;&gt;"",Filtros_Muestra!Z9&lt;&gt;""),Filtros_Muestra!Z9,"")</f>
        <v>33.717300000000002</v>
      </c>
      <c r="K7" s="31">
        <f>IF(A7&lt;&gt;"",Filtros_Muestra!AA9,"")</f>
        <v>2.1999999999948727E-3</v>
      </c>
    </row>
    <row r="8" spans="1:12" x14ac:dyDescent="0.25">
      <c r="A8">
        <f>IF(Pesos_Blancos!A8&lt;&gt;"",Pesos_Blancos!A8,"")</f>
        <v>5622</v>
      </c>
      <c r="B8" s="31">
        <f>IF(AND(A8&lt;&gt;"",Filtros_Muestra!N10&lt;&gt;""),Filtros_Muestra!N10,"")</f>
        <v>34.926299999999998</v>
      </c>
      <c r="C8" s="17">
        <f>IF(AND(A8&lt;&gt;"",Filtros_Muestra!O10&lt;&gt;""),Filtros_Muestra!O10,"")</f>
        <v>44887.722627256946</v>
      </c>
      <c r="D8">
        <f>IF(AND(A8&lt;&gt;"",Filtros_Muestra!R10&lt;&gt;""),Filtros_Muestra!R10,"")</f>
        <v>38.699999999999996</v>
      </c>
      <c r="E8">
        <f>IF(AND(A8&lt;&gt;"",Filtros_Muestra!S10&lt;&gt;""),Filtros_Muestra!S10,"")</f>
        <v>20.399999999999999</v>
      </c>
      <c r="F8" s="31">
        <f>IF(AND(A8&lt;&gt;"",Filtros_Muestra!T10&lt;&gt;""),Filtros_Muestra!T10,"")</f>
        <v>34.926000000000002</v>
      </c>
      <c r="G8" s="17">
        <f>IF(AND(A8&lt;&gt;"",Filtros_Muestra!U10&lt;&gt;""),Filtros_Muestra!U10,"")</f>
        <v>44888.440613425926</v>
      </c>
      <c r="H8">
        <f>IF(AND(A8&lt;&gt;"",Filtros_Muestra!X10&lt;&gt;""),Filtros_Muestra!X10,"")</f>
        <v>27.799999999999997</v>
      </c>
      <c r="I8">
        <f>IF(AND(A8&lt;&gt;"",Filtros_Muestra!Y10&lt;&gt;""),Filtros_Muestra!Y10,"")</f>
        <v>22.3</v>
      </c>
      <c r="J8" s="31">
        <f>IF(AND(A8&lt;&gt;"",Filtros_Muestra!Z10&lt;&gt;""),Filtros_Muestra!Z10,"")</f>
        <v>34.92615</v>
      </c>
      <c r="K8" s="31">
        <f>IF(A8&lt;&gt;"",Filtros_Muestra!AA10,"")</f>
        <v>8.4999999999979536E-4</v>
      </c>
    </row>
    <row r="9" spans="1:12" x14ac:dyDescent="0.25">
      <c r="A9">
        <f>IF(Pesos_Blancos!A9&lt;&gt;"",Pesos_Blancos!A9,"")</f>
        <v>5623</v>
      </c>
      <c r="B9" s="31">
        <f>IF(AND(A9&lt;&gt;"",Filtros_Muestra!N11&lt;&gt;""),Filtros_Muestra!N11,"")</f>
        <v>33.804000000000002</v>
      </c>
      <c r="C9" s="17">
        <f>IF(AND(A9&lt;&gt;"",Filtros_Muestra!O11&lt;&gt;""),Filtros_Muestra!O11,"")</f>
        <v>44887.729039293983</v>
      </c>
      <c r="D9">
        <f>IF(AND(A9&lt;&gt;"",Filtros_Muestra!R11&lt;&gt;""),Filtros_Muestra!R11,"")</f>
        <v>38.699999999999996</v>
      </c>
      <c r="E9">
        <f>IF(AND(A9&lt;&gt;"",Filtros_Muestra!S11&lt;&gt;""),Filtros_Muestra!S11,"")</f>
        <v>20.399999999999999</v>
      </c>
      <c r="F9" s="31">
        <f>IF(AND(A9&lt;&gt;"",Filtros_Muestra!T11&lt;&gt;""),Filtros_Muestra!T11,"")</f>
        <v>33.805300000000003</v>
      </c>
      <c r="G9" s="17">
        <f>IF(AND(A9&lt;&gt;"",Filtros_Muestra!U11&lt;&gt;""),Filtros_Muestra!U11,"")</f>
        <v>44888.452175925922</v>
      </c>
      <c r="H9">
        <f>IF(AND(A9&lt;&gt;"",Filtros_Muestra!X11&lt;&gt;""),Filtros_Muestra!X11,"")</f>
        <v>27.799999999999997</v>
      </c>
      <c r="I9">
        <f>IF(AND(A9&lt;&gt;"",Filtros_Muestra!Y11&lt;&gt;""),Filtros_Muestra!Y11,"")</f>
        <v>22.3</v>
      </c>
      <c r="J9" s="31">
        <f>IF(AND(A9&lt;&gt;"",Filtros_Muestra!Z11&lt;&gt;""),Filtros_Muestra!Z11,"")</f>
        <v>33.804650000000002</v>
      </c>
      <c r="K9" s="31">
        <f>IF(A9&lt;&gt;"",Filtros_Muestra!AA11,"")</f>
        <v>1.8000000000029104E-3</v>
      </c>
    </row>
    <row r="10" spans="1:12" x14ac:dyDescent="0.25">
      <c r="A10">
        <f>IF(Pesos_Blancos!A10&lt;&gt;"",Pesos_Blancos!A10,"")</f>
        <v>5624</v>
      </c>
      <c r="B10" s="31">
        <f>IF(AND(A10&lt;&gt;"",Filtros_Muestra!N12&lt;&gt;""),Filtros_Muestra!N12,"")</f>
        <v>34.064700000000002</v>
      </c>
      <c r="C10" s="17">
        <f>IF(AND(A10&lt;&gt;"",Filtros_Muestra!O12&lt;&gt;""),Filtros_Muestra!O12,"")</f>
        <v>44887.73545133102</v>
      </c>
      <c r="D10">
        <f>IF(AND(A10&lt;&gt;"",Filtros_Muestra!R12&lt;&gt;""),Filtros_Muestra!R12,"")</f>
        <v>38.699999999999996</v>
      </c>
      <c r="E10">
        <f>IF(AND(A10&lt;&gt;"",Filtros_Muestra!S12&lt;&gt;""),Filtros_Muestra!S12,"")</f>
        <v>20.399999999999999</v>
      </c>
      <c r="F10" s="31">
        <f>IF(AND(A10&lt;&gt;"",Filtros_Muestra!T12&lt;&gt;""),Filtros_Muestra!T12,"")</f>
        <v>34.064599999999999</v>
      </c>
      <c r="G10" s="17">
        <f>IF(AND(A10&lt;&gt;"",Filtros_Muestra!U12&lt;&gt;""),Filtros_Muestra!U12,"")</f>
        <v>44888.458541666667</v>
      </c>
      <c r="H10">
        <f>IF(AND(A10&lt;&gt;"",Filtros_Muestra!X12&lt;&gt;""),Filtros_Muestra!X12,"")</f>
        <v>27.799999999999997</v>
      </c>
      <c r="I10">
        <f>IF(AND(A10&lt;&gt;"",Filtros_Muestra!Y12&lt;&gt;""),Filtros_Muestra!Y12,"")</f>
        <v>22.3</v>
      </c>
      <c r="J10" s="31">
        <f>IF(AND(A10&lt;&gt;"",Filtros_Muestra!Z12&lt;&gt;""),Filtros_Muestra!Z12,"")</f>
        <v>34.06465</v>
      </c>
      <c r="K10" s="31" t="str">
        <f>IF(A10&lt;&gt;"",Filtros_Muestra!AA12,"")</f>
        <v>Verifique</v>
      </c>
    </row>
    <row r="11" spans="1:12" x14ac:dyDescent="0.25">
      <c r="A11">
        <f>IF(Pesos_Blancos!A11&lt;&gt;"",Pesos_Blancos!A11,"")</f>
        <v>5661</v>
      </c>
      <c r="B11" s="31">
        <f>IF(AND(A11&lt;&gt;"",Filtros_Muestra!N13&lt;&gt;""),Filtros_Muestra!N13,"")</f>
        <v>49.999699999999997</v>
      </c>
      <c r="C11" s="17">
        <f>IF(AND(A11&lt;&gt;"",Filtros_Muestra!O13&lt;&gt;""),Filtros_Muestra!O13,"")</f>
        <v>44887.738900462966</v>
      </c>
      <c r="D11">
        <f>IF(AND(A11&lt;&gt;"",Filtros_Muestra!R13&lt;&gt;""),Filtros_Muestra!R13,"")</f>
        <v>35.699999999999996</v>
      </c>
      <c r="E11">
        <f>IF(AND(A11&lt;&gt;"",Filtros_Muestra!S13&lt;&gt;""),Filtros_Muestra!S13,"")</f>
        <v>20.100000000000001</v>
      </c>
      <c r="F11" s="31">
        <f>IF(AND(A11&lt;&gt;"",Filtros_Muestra!T13&lt;&gt;""),Filtros_Muestra!T13,"")</f>
        <v>49.999699999999997</v>
      </c>
      <c r="G11" s="17">
        <f>IF(AND(A11&lt;&gt;"",Filtros_Muestra!U13&lt;&gt;""),Filtros_Muestra!U13,"")</f>
        <v>44888.459618055553</v>
      </c>
      <c r="H11">
        <f>IF(AND(A11&lt;&gt;"",Filtros_Muestra!X13&lt;&gt;""),Filtros_Muestra!X13,"")</f>
        <v>40.5</v>
      </c>
      <c r="I11">
        <f>IF(AND(A11&lt;&gt;"",Filtros_Muestra!Y13&lt;&gt;""),Filtros_Muestra!Y13,"")</f>
        <v>21.5</v>
      </c>
      <c r="J11" s="31">
        <f>IF(AND(A11&lt;&gt;"",Filtros_Muestra!Z13&lt;&gt;""),Filtros_Muestra!Z13,"")</f>
        <v>49.999699999999997</v>
      </c>
      <c r="K11" s="31">
        <f>IF(A11&lt;&gt;"",Filtros_Muestra!AA13,"")</f>
        <v>16.954749999999997</v>
      </c>
    </row>
    <row r="12" spans="1:12" x14ac:dyDescent="0.25">
      <c r="A12">
        <f>IF(Pesos_Blancos!A12&lt;&gt;"",Pesos_Blancos!A12,"")</f>
        <v>5662</v>
      </c>
      <c r="B12" s="31" t="str">
        <f>IF(AND(A12&lt;&gt;"",Filtros_Muestra!N14&lt;&gt;""),Filtros_Muestra!N14,"")</f>
        <v/>
      </c>
      <c r="C12" s="17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1" t="str">
        <f>IF(AND(A12&lt;&gt;"",Filtros_Muestra!T14&lt;&gt;""),Filtros_Muestra!T14,"")</f>
        <v/>
      </c>
      <c r="G12" s="17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31" t="str">
        <f>IF(AND(A12&lt;&gt;"",Filtros_Muestra!Z14&lt;&gt;""),Filtros_Muestra!Z14,"")</f>
        <v/>
      </c>
      <c r="K12" s="31" t="e">
        <f>IF(A12&lt;&gt;"",Filtros_Muestra!AA14,"")</f>
        <v>#VALUE!</v>
      </c>
    </row>
    <row r="13" spans="1:12" x14ac:dyDescent="0.25">
      <c r="A13" t="str">
        <f>IF(Pesos_Blancos!A13&lt;&gt;"",Pesos_Blancos!A13,"")</f>
        <v>QC</v>
      </c>
      <c r="B13" s="31" t="str">
        <f>IF(AND(A13&lt;&gt;"",Filtros_Muestra!N15&lt;&gt;""),Filtros_Muestra!N15,"")</f>
        <v/>
      </c>
      <c r="C13" s="17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1" t="str">
        <f>IF(AND(A13&lt;&gt;"",Filtros_Muestra!T15&lt;&gt;""),Filtros_Muestra!T15,"")</f>
        <v/>
      </c>
      <c r="G13" s="17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31" t="str">
        <f>IF(AND(A13&lt;&gt;"",Filtros_Muestra!Z15&lt;&gt;""),Filtros_Muestra!Z15,"")</f>
        <v/>
      </c>
      <c r="K13" s="31">
        <f>IF(A13&lt;&gt;"",Filtros_Muestra!AA15,"")</f>
        <v>0</v>
      </c>
    </row>
    <row r="14" spans="1:12" x14ac:dyDescent="0.25">
      <c r="A14" t="str">
        <f>IF(Pesos_Blancos!A14&lt;&gt;"",Pesos_Blancos!A14,"")</f>
        <v/>
      </c>
      <c r="B14" s="31" t="str">
        <f>IF(AND(A14&lt;&gt;"",Filtros_Muestra!N16&lt;&gt;""),Filtros_Muestra!N16,"")</f>
        <v/>
      </c>
      <c r="C14" s="17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1" t="str">
        <f>IF(AND(A14&lt;&gt;"",Filtros_Muestra!T16&lt;&gt;""),Filtros_Muestra!T16,"")</f>
        <v/>
      </c>
      <c r="G14" s="17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31" t="str">
        <f>IF(AND(A14&lt;&gt;"",Filtros_Muestra!Z16&lt;&gt;""),Filtros_Muestra!Z16,"")</f>
        <v/>
      </c>
      <c r="K14" s="31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31" t="str">
        <f>IF(AND(A15&lt;&gt;"",Filtros_Muestra!N17&lt;&gt;""),Filtros_Muestra!N17,"")</f>
        <v/>
      </c>
      <c r="C15" s="17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1" t="str">
        <f>IF(AND(A15&lt;&gt;"",Filtros_Muestra!T17&lt;&gt;""),Filtros_Muestra!T17,"")</f>
        <v/>
      </c>
      <c r="G15" s="17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31" t="str">
        <f>IF(AND(A15&lt;&gt;"",Filtros_Muestra!Z17&lt;&gt;""),Filtros_Muestra!Z17,"")</f>
        <v/>
      </c>
      <c r="K15" s="31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31" t="str">
        <f>IF(AND(A16&lt;&gt;"",Filtros_Muestra!N18&lt;&gt;""),Filtros_Muestra!N18,"")</f>
        <v/>
      </c>
      <c r="C16" s="17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1" t="str">
        <f>IF(AND(A16&lt;&gt;"",Filtros_Muestra!T18&lt;&gt;""),Filtros_Muestra!T18,"")</f>
        <v/>
      </c>
      <c r="G16" s="17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31" t="str">
        <f>IF(AND(A16&lt;&gt;"",Filtros_Muestra!Z18&lt;&gt;""),Filtros_Muestra!Z18,"")</f>
        <v/>
      </c>
      <c r="K16" s="31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31" t="str">
        <f>IF(AND(A17&lt;&gt;"",Filtros_Muestra!N19&lt;&gt;""),Filtros_Muestra!N19,"")</f>
        <v/>
      </c>
      <c r="C17" s="17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1" t="str">
        <f>IF(AND(A17&lt;&gt;"",Filtros_Muestra!T19&lt;&gt;""),Filtros_Muestra!T19,"")</f>
        <v/>
      </c>
      <c r="G17" s="17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31" t="str">
        <f>IF(AND(A17&lt;&gt;"",Filtros_Muestra!Z19&lt;&gt;""),Filtros_Muestra!Z19,"")</f>
        <v/>
      </c>
      <c r="K17" s="31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31" t="str">
        <f>IF(AND(A18&lt;&gt;"",Filtros_Muestra!N20&lt;&gt;""),Filtros_Muestra!N20,"")</f>
        <v/>
      </c>
      <c r="C18" s="17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1" t="str">
        <f>IF(AND(A18&lt;&gt;"",Filtros_Muestra!T20&lt;&gt;""),Filtros_Muestra!T20,"")</f>
        <v/>
      </c>
      <c r="G18" s="17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31" t="str">
        <f>IF(AND(A18&lt;&gt;"",Filtros_Muestra!Z20&lt;&gt;""),Filtros_Muestra!Z20,"")</f>
        <v/>
      </c>
      <c r="K18" s="31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31" t="str">
        <f>IF(AND(A19&lt;&gt;"",Filtros_Muestra!N21&lt;&gt;""),Filtros_Muestra!N21,"")</f>
        <v/>
      </c>
      <c r="C19" s="17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1" t="str">
        <f>IF(AND(A19&lt;&gt;"",Filtros_Muestra!T21&lt;&gt;""),Filtros_Muestra!T21,"")</f>
        <v/>
      </c>
      <c r="G19" s="17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31" t="str">
        <f>IF(AND(A19&lt;&gt;"",Filtros_Muestra!Z21&lt;&gt;""),Filtros_Muestra!Z21,"")</f>
        <v/>
      </c>
      <c r="K19" s="31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31" t="str">
        <f>IF(AND(A20&lt;&gt;"",Filtros_Muestra!N22&lt;&gt;""),Filtros_Muestra!N22,"")</f>
        <v/>
      </c>
      <c r="C20" s="17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1" t="str">
        <f>IF(AND(A20&lt;&gt;"",Filtros_Muestra!T22&lt;&gt;""),Filtros_Muestra!T22,"")</f>
        <v/>
      </c>
      <c r="G20" s="17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31" t="str">
        <f>IF(AND(A20&lt;&gt;"",Filtros_Muestra!Z22&lt;&gt;""),Filtros_Muestra!Z22,"")</f>
        <v/>
      </c>
      <c r="K20" s="31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31" t="str">
        <f>IF(AND(A21&lt;&gt;"",Filtros_Muestra!N23&lt;&gt;""),Filtros_Muestra!N23,"")</f>
        <v/>
      </c>
      <c r="C21" s="17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1" t="str">
        <f>IF(AND(A21&lt;&gt;"",Filtros_Muestra!T23&lt;&gt;""),Filtros_Muestra!T23,"")</f>
        <v/>
      </c>
      <c r="G21" s="17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31" t="str">
        <f>IF(AND(A21&lt;&gt;"",Filtros_Muestra!Z23&lt;&gt;""),Filtros_Muestra!Z23,"")</f>
        <v/>
      </c>
      <c r="K21" s="31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31" t="str">
        <f>IF(AND(A22&lt;&gt;"",Filtros_Muestra!N24&lt;&gt;""),Filtros_Muestra!N24,"")</f>
        <v/>
      </c>
      <c r="C22" s="17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1" t="str">
        <f>IF(AND(A22&lt;&gt;"",Filtros_Muestra!T24&lt;&gt;""),Filtros_Muestra!T24,"")</f>
        <v/>
      </c>
      <c r="G22" s="17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31" t="str">
        <f>IF(AND(A22&lt;&gt;"",Filtros_Muestra!Z24&lt;&gt;""),Filtros_Muestra!Z24,"")</f>
        <v/>
      </c>
      <c r="K22" s="31" t="str">
        <f>IF(A22&lt;&gt;"",Filtros_Muestra!AA24,"")</f>
        <v/>
      </c>
    </row>
  </sheetData>
  <sheetProtection algorithmName="SHA-512" hashValue="48dp2g9/HzaAIHJsyqP/Qa26MzROdQQsxW4qT7L/506dgqK3P3ksBuYvB/gMCgEAL/4JtFeO/EpCyCPFpoBSCA==" saltValue="TLs4WfmxvcAIwpmIbrYRNQ==" spinCount="100000" sheet="1" objects="1" scenarios="1" selectLockedCells="1"/>
  <pageMargins left="0.7" right="0.7" top="0.75" bottom="0.75" header="0.3" footer="0.3"/>
  <pageSetup paperSize="5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B06AF6D-D6A0-4225-9EE1-BD2E10E1E9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C88F69E-C601-4376-8933-DC92A2AF2A6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53D2E3-0231-4ACC-AA09-1881C6D4A520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Pesos_Blancos</vt:lpstr>
      <vt:lpstr>Filtros_Muestra</vt:lpstr>
      <vt:lpstr>Pesos_Finales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2022-06-10T15:38:45Z</cp:lastPrinted>
  <dcterms:created xsi:type="dcterms:W3CDTF">2022-02-07T17:43:38Z</dcterms:created>
  <dcterms:modified xsi:type="dcterms:W3CDTF">2022-12-30T18:52:05Z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