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_MPS\"/>
    </mc:Choice>
  </mc:AlternateContent>
  <xr:revisionPtr revIDLastSave="0" documentId="13_ncr:1_{448982D6-8F73-4E3E-B025-220575FBE755}" xr6:coauthVersionLast="47" xr6:coauthVersionMax="47" xr10:uidLastSave="{00000000-0000-0000-0000-000000000000}"/>
  <workbookProtection workbookAlgorithmName="SHA-512" workbookHashValue="fT7pe6JRHmDmLeWhC9nTmfOLCL3y/1CBTKABoUWmY9BFZEVSbMtHOe5qGGGKsREvd3Ne/w6KJL1d0gjuyWbNzQ==" workbookSaltValue="6YaceLPMJ++7HYqcGi9KRw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F22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Z5" i="3" l="1"/>
  <c r="D3" i="5" s="1"/>
  <c r="Z6" i="3"/>
  <c r="I4" i="5" s="1"/>
  <c r="Z7" i="3"/>
  <c r="D5" i="5" s="1"/>
  <c r="Z8" i="3"/>
  <c r="K6" i="5" s="1"/>
  <c r="Z9" i="3"/>
  <c r="K7" i="5" s="1"/>
  <c r="Z10" i="3"/>
  <c r="C8" i="5" s="1"/>
  <c r="Z11" i="3"/>
  <c r="L9" i="5" s="1"/>
  <c r="Z12" i="3"/>
  <c r="D10" i="5" s="1"/>
  <c r="Z13" i="3"/>
  <c r="C11" i="5" s="1"/>
  <c r="Z14" i="3"/>
  <c r="D12" i="5" s="1"/>
  <c r="Z15" i="3"/>
  <c r="F13" i="5" s="1"/>
  <c r="Z16" i="3"/>
  <c r="K14" i="5" s="1"/>
  <c r="Z17" i="3"/>
  <c r="D15" i="5" s="1"/>
  <c r="Z18" i="3"/>
  <c r="M16" i="5" s="1"/>
  <c r="Z19" i="3"/>
  <c r="F17" i="5" s="1"/>
  <c r="Z20" i="3"/>
  <c r="K18" i="5" s="1"/>
  <c r="Z21" i="3"/>
  <c r="F19" i="5" s="1"/>
  <c r="Z22" i="3"/>
  <c r="H20" i="5" s="1"/>
  <c r="Z23" i="3"/>
  <c r="D21" i="5" s="1"/>
  <c r="Z24" i="3"/>
  <c r="K22" i="5" s="1"/>
  <c r="Z4" i="3"/>
  <c r="E2" i="5" s="1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G4" i="3"/>
  <c r="F4" i="3"/>
  <c r="A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U15" i="5" l="1"/>
  <c r="X21" i="5"/>
  <c r="T21" i="5"/>
  <c r="L21" i="5"/>
  <c r="C16" i="5"/>
  <c r="L16" i="5"/>
  <c r="U16" i="5"/>
  <c r="J16" i="5"/>
  <c r="S16" i="5"/>
  <c r="J16" i="4"/>
  <c r="Q16" i="5"/>
  <c r="N16" i="5"/>
  <c r="F16" i="5"/>
  <c r="H15" i="5"/>
  <c r="J15" i="4"/>
  <c r="Q15" i="5"/>
  <c r="X15" i="5"/>
  <c r="M21" i="5"/>
  <c r="B21" i="5"/>
  <c r="R21" i="5"/>
  <c r="J21" i="5"/>
  <c r="F21" i="5"/>
  <c r="H21" i="5"/>
  <c r="E21" i="5"/>
  <c r="V21" i="5"/>
  <c r="O21" i="5"/>
  <c r="J20" i="4"/>
  <c r="K19" i="5"/>
  <c r="M19" i="5"/>
  <c r="X19" i="5"/>
  <c r="T19" i="5"/>
  <c r="J19" i="5"/>
  <c r="E19" i="5"/>
  <c r="V19" i="5"/>
  <c r="P19" i="5"/>
  <c r="S19" i="5"/>
  <c r="W19" i="5"/>
  <c r="R19" i="5"/>
  <c r="B17" i="5"/>
  <c r="T17" i="5"/>
  <c r="V17" i="5"/>
  <c r="X16" i="5"/>
  <c r="I16" i="5"/>
  <c r="H16" i="5"/>
  <c r="W16" i="5"/>
  <c r="T16" i="5"/>
  <c r="P16" i="5"/>
  <c r="K16" i="5"/>
  <c r="E16" i="5"/>
  <c r="D16" i="5"/>
  <c r="T15" i="5"/>
  <c r="U21" i="5"/>
  <c r="Q21" i="5"/>
  <c r="O19" i="5"/>
  <c r="L19" i="5"/>
  <c r="I19" i="5"/>
  <c r="D19" i="5"/>
  <c r="U19" i="5"/>
  <c r="Q19" i="5"/>
  <c r="O17" i="5"/>
  <c r="L17" i="5"/>
  <c r="I17" i="5"/>
  <c r="W21" i="5"/>
  <c r="U17" i="5"/>
  <c r="S21" i="5"/>
  <c r="Q17" i="5"/>
  <c r="N19" i="5"/>
  <c r="C21" i="5"/>
  <c r="C19" i="5"/>
  <c r="N17" i="5"/>
  <c r="B19" i="5"/>
  <c r="S17" i="5"/>
  <c r="H19" i="5"/>
  <c r="C17" i="5"/>
  <c r="E22" i="5"/>
  <c r="D22" i="5"/>
  <c r="N21" i="5"/>
  <c r="I21" i="5"/>
  <c r="P21" i="5"/>
  <c r="K21" i="5"/>
  <c r="D20" i="5"/>
  <c r="O20" i="5"/>
  <c r="B20" i="5"/>
  <c r="M20" i="5"/>
  <c r="I20" i="5"/>
  <c r="U20" i="5"/>
  <c r="E20" i="5"/>
  <c r="C20" i="5"/>
  <c r="P20" i="5"/>
  <c r="N20" i="5"/>
  <c r="L20" i="5"/>
  <c r="F20" i="5"/>
  <c r="T20" i="5"/>
  <c r="K20" i="5"/>
  <c r="X20" i="5"/>
  <c r="J20" i="5"/>
  <c r="W20" i="5"/>
  <c r="R20" i="5"/>
  <c r="V20" i="5"/>
  <c r="S20" i="5"/>
  <c r="Q20" i="5"/>
  <c r="E18" i="5"/>
  <c r="W17" i="5"/>
  <c r="J17" i="5"/>
  <c r="D17" i="5"/>
  <c r="X17" i="5"/>
  <c r="R17" i="5"/>
  <c r="M17" i="5"/>
  <c r="H17" i="5"/>
  <c r="K17" i="5"/>
  <c r="E17" i="5"/>
  <c r="P17" i="5"/>
  <c r="R16" i="5"/>
  <c r="O16" i="5"/>
  <c r="B16" i="5"/>
  <c r="V16" i="5"/>
  <c r="L15" i="5"/>
  <c r="I15" i="5"/>
  <c r="F15" i="5"/>
  <c r="E15" i="5"/>
  <c r="B15" i="5"/>
  <c r="M15" i="5"/>
  <c r="P15" i="5"/>
  <c r="V15" i="5"/>
  <c r="R15" i="5"/>
  <c r="N15" i="5"/>
  <c r="J15" i="5"/>
  <c r="W15" i="5"/>
  <c r="S15" i="5"/>
  <c r="O15" i="5"/>
  <c r="K15" i="5"/>
  <c r="C15" i="5"/>
  <c r="U12" i="5"/>
  <c r="J13" i="5"/>
  <c r="V12" i="5"/>
  <c r="S12" i="5"/>
  <c r="T12" i="5"/>
  <c r="L12" i="5"/>
  <c r="C12" i="5"/>
  <c r="N9" i="5"/>
  <c r="W9" i="5"/>
  <c r="J9" i="4"/>
  <c r="I13" i="5"/>
  <c r="K12" i="5"/>
  <c r="N12" i="5"/>
  <c r="M12" i="5"/>
  <c r="P12" i="5"/>
  <c r="E12" i="5"/>
  <c r="N11" i="5"/>
  <c r="B9" i="5"/>
  <c r="H9" i="5"/>
  <c r="S9" i="5"/>
  <c r="C9" i="5"/>
  <c r="K9" i="5"/>
  <c r="J9" i="5"/>
  <c r="O9" i="5"/>
  <c r="B8" i="5"/>
  <c r="I8" i="5"/>
  <c r="Q8" i="5"/>
  <c r="E14" i="5"/>
  <c r="B13" i="5"/>
  <c r="W13" i="5"/>
  <c r="V13" i="5"/>
  <c r="U13" i="5"/>
  <c r="T13" i="5"/>
  <c r="S13" i="5"/>
  <c r="Q13" i="5"/>
  <c r="P13" i="5"/>
  <c r="O13" i="5"/>
  <c r="N13" i="5"/>
  <c r="C13" i="5"/>
  <c r="X13" i="5"/>
  <c r="R13" i="5"/>
  <c r="E13" i="5"/>
  <c r="D13" i="5"/>
  <c r="M13" i="5"/>
  <c r="L13" i="5"/>
  <c r="K13" i="5"/>
  <c r="H13" i="5"/>
  <c r="I11" i="5"/>
  <c r="E11" i="5"/>
  <c r="D11" i="5"/>
  <c r="V11" i="5"/>
  <c r="S11" i="5"/>
  <c r="P11" i="5"/>
  <c r="F11" i="5"/>
  <c r="K11" i="5"/>
  <c r="J12" i="5"/>
  <c r="F12" i="5"/>
  <c r="R12" i="5"/>
  <c r="Q12" i="5"/>
  <c r="I12" i="5"/>
  <c r="B12" i="5"/>
  <c r="O12" i="5"/>
  <c r="H12" i="5"/>
  <c r="X12" i="5"/>
  <c r="W12" i="5"/>
  <c r="B11" i="5"/>
  <c r="T11" i="5"/>
  <c r="X11" i="5"/>
  <c r="R11" i="5"/>
  <c r="M11" i="5"/>
  <c r="H11" i="5"/>
  <c r="W11" i="5"/>
  <c r="Q11" i="5"/>
  <c r="L11" i="5"/>
  <c r="U11" i="5"/>
  <c r="O11" i="5"/>
  <c r="J11" i="5"/>
  <c r="E10" i="5"/>
  <c r="V9" i="5"/>
  <c r="R9" i="5"/>
  <c r="U9" i="5"/>
  <c r="Q9" i="5"/>
  <c r="E9" i="5"/>
  <c r="M9" i="5"/>
  <c r="I9" i="5"/>
  <c r="X9" i="5"/>
  <c r="T9" i="5"/>
  <c r="F9" i="5"/>
  <c r="D9" i="5"/>
  <c r="P9" i="5"/>
  <c r="V8" i="5"/>
  <c r="N8" i="5"/>
  <c r="E8" i="5"/>
  <c r="U8" i="5"/>
  <c r="M8" i="5"/>
  <c r="D8" i="5"/>
  <c r="S8" i="5"/>
  <c r="K8" i="5"/>
  <c r="F8" i="5"/>
  <c r="X8" i="5"/>
  <c r="P8" i="5"/>
  <c r="H8" i="5"/>
  <c r="R8" i="5"/>
  <c r="J8" i="5"/>
  <c r="W8" i="5"/>
  <c r="O8" i="5"/>
  <c r="T8" i="5"/>
  <c r="L8" i="5"/>
  <c r="B4" i="5"/>
  <c r="E6" i="5"/>
  <c r="J4" i="4"/>
  <c r="R4" i="5"/>
  <c r="D4" i="5"/>
  <c r="L4" i="5"/>
  <c r="M7" i="5"/>
  <c r="U7" i="5"/>
  <c r="C7" i="5"/>
  <c r="X7" i="5"/>
  <c r="I7" i="5"/>
  <c r="O7" i="5"/>
  <c r="R7" i="5"/>
  <c r="N7" i="5"/>
  <c r="L7" i="5"/>
  <c r="J7" i="5"/>
  <c r="H7" i="5"/>
  <c r="F7" i="5"/>
  <c r="E7" i="5"/>
  <c r="B7" i="5"/>
  <c r="Q7" i="5"/>
  <c r="V7" i="5"/>
  <c r="T7" i="5"/>
  <c r="W5" i="5"/>
  <c r="R5" i="5"/>
  <c r="K5" i="5"/>
  <c r="Q5" i="5"/>
  <c r="U5" i="5"/>
  <c r="P5" i="5"/>
  <c r="S5" i="5"/>
  <c r="B5" i="5"/>
  <c r="H5" i="5"/>
  <c r="X5" i="5"/>
  <c r="N5" i="5"/>
  <c r="V5" i="5"/>
  <c r="T5" i="5"/>
  <c r="O5" i="5"/>
  <c r="F5" i="5"/>
  <c r="W7" i="5"/>
  <c r="D7" i="5"/>
  <c r="S7" i="5"/>
  <c r="P7" i="5"/>
  <c r="L5" i="5"/>
  <c r="I5" i="5"/>
  <c r="E5" i="5"/>
  <c r="C5" i="5"/>
  <c r="M5" i="5"/>
  <c r="J5" i="5"/>
  <c r="E4" i="5"/>
  <c r="P4" i="5"/>
  <c r="J4" i="5"/>
  <c r="O4" i="5"/>
  <c r="T4" i="5"/>
  <c r="Q4" i="5"/>
  <c r="X4" i="5"/>
  <c r="V4" i="5"/>
  <c r="B22" i="5"/>
  <c r="B18" i="5"/>
  <c r="B14" i="5"/>
  <c r="B10" i="5"/>
  <c r="B6" i="5"/>
  <c r="S22" i="5"/>
  <c r="S18" i="5"/>
  <c r="S14" i="5"/>
  <c r="S10" i="5"/>
  <c r="S6" i="5"/>
  <c r="H22" i="5"/>
  <c r="H18" i="5"/>
  <c r="H14" i="5"/>
  <c r="H10" i="5"/>
  <c r="H6" i="5"/>
  <c r="D18" i="5"/>
  <c r="D6" i="5"/>
  <c r="D14" i="5"/>
  <c r="V22" i="5"/>
  <c r="V18" i="5"/>
  <c r="V14" i="5"/>
  <c r="V10" i="5"/>
  <c r="V6" i="5"/>
  <c r="P22" i="5"/>
  <c r="P18" i="5"/>
  <c r="P14" i="5"/>
  <c r="P10" i="5"/>
  <c r="P6" i="5"/>
  <c r="K10" i="5"/>
  <c r="T6" i="5"/>
  <c r="Q14" i="5"/>
  <c r="N22" i="5"/>
  <c r="N18" i="5"/>
  <c r="N14" i="5"/>
  <c r="N10" i="5"/>
  <c r="N6" i="5"/>
  <c r="L22" i="5"/>
  <c r="L18" i="5"/>
  <c r="L14" i="5"/>
  <c r="L10" i="5"/>
  <c r="L6" i="5"/>
  <c r="I22" i="5"/>
  <c r="I18" i="5"/>
  <c r="I14" i="5"/>
  <c r="I10" i="5"/>
  <c r="I6" i="5"/>
  <c r="T22" i="5"/>
  <c r="T14" i="5"/>
  <c r="Q18" i="5"/>
  <c r="Q10" i="5"/>
  <c r="Q6" i="5"/>
  <c r="W22" i="5"/>
  <c r="W18" i="5"/>
  <c r="W14" i="5"/>
  <c r="W10" i="5"/>
  <c r="W6" i="5"/>
  <c r="R22" i="5"/>
  <c r="R18" i="5"/>
  <c r="R14" i="5"/>
  <c r="R10" i="5"/>
  <c r="R6" i="5"/>
  <c r="J22" i="5"/>
  <c r="J18" i="5"/>
  <c r="J14" i="5"/>
  <c r="J10" i="5"/>
  <c r="J6" i="5"/>
  <c r="F22" i="5"/>
  <c r="F18" i="5"/>
  <c r="F14" i="5"/>
  <c r="F10" i="5"/>
  <c r="F6" i="5"/>
  <c r="C22" i="5"/>
  <c r="C18" i="5"/>
  <c r="C14" i="5"/>
  <c r="C10" i="5"/>
  <c r="C6" i="5"/>
  <c r="T18" i="5"/>
  <c r="T10" i="5"/>
  <c r="Q22" i="5"/>
  <c r="X22" i="5"/>
  <c r="X18" i="5"/>
  <c r="X14" i="5"/>
  <c r="X10" i="5"/>
  <c r="X6" i="5"/>
  <c r="U22" i="5"/>
  <c r="U18" i="5"/>
  <c r="U14" i="5"/>
  <c r="U10" i="5"/>
  <c r="U6" i="5"/>
  <c r="O22" i="5"/>
  <c r="O18" i="5"/>
  <c r="O14" i="5"/>
  <c r="O10" i="5"/>
  <c r="O6" i="5"/>
  <c r="M22" i="5"/>
  <c r="M18" i="5"/>
  <c r="M14" i="5"/>
  <c r="M10" i="5"/>
  <c r="M6" i="5"/>
  <c r="N4" i="5"/>
  <c r="S4" i="5"/>
  <c r="K4" i="5"/>
  <c r="F4" i="5"/>
  <c r="H4" i="5"/>
  <c r="C4" i="5"/>
  <c r="U4" i="5"/>
  <c r="M4" i="5"/>
  <c r="W4" i="5"/>
  <c r="J3" i="4"/>
  <c r="B3" i="5"/>
  <c r="W3" i="5"/>
  <c r="U3" i="5"/>
  <c r="S3" i="5"/>
  <c r="Q3" i="5"/>
  <c r="O3" i="5"/>
  <c r="M3" i="5"/>
  <c r="K3" i="5"/>
  <c r="I3" i="5"/>
  <c r="E3" i="5"/>
  <c r="C3" i="5"/>
  <c r="X3" i="5"/>
  <c r="V3" i="5"/>
  <c r="T3" i="5"/>
  <c r="R3" i="5"/>
  <c r="P3" i="5"/>
  <c r="N3" i="5"/>
  <c r="L3" i="5"/>
  <c r="J3" i="5"/>
  <c r="H3" i="5"/>
  <c r="F3" i="5"/>
  <c r="S2" i="5"/>
  <c r="L2" i="5"/>
  <c r="D2" i="5"/>
  <c r="U2" i="5"/>
  <c r="V2" i="5"/>
  <c r="B2" i="5"/>
  <c r="F2" i="5"/>
  <c r="O2" i="5"/>
  <c r="W2" i="5"/>
  <c r="T2" i="5"/>
  <c r="M2" i="5"/>
  <c r="N2" i="5"/>
  <c r="H2" i="5"/>
  <c r="P2" i="5"/>
  <c r="X2" i="5"/>
  <c r="I2" i="5"/>
  <c r="Q2" i="5"/>
  <c r="J2" i="5"/>
  <c r="R2" i="5"/>
  <c r="K2" i="5"/>
  <c r="C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7" i="1" l="1"/>
  <c r="AA9" i="3" s="1"/>
  <c r="K7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13" i="1"/>
  <c r="AA15" i="3" s="1"/>
  <c r="K13" i="4" s="1"/>
  <c r="H14" i="1"/>
  <c r="AA16" i="3" s="1"/>
  <c r="K14" i="4" s="1"/>
  <c r="H15" i="1"/>
  <c r="AA17" i="3" s="1"/>
  <c r="K15" i="4" s="1"/>
  <c r="H16" i="1"/>
  <c r="AA18" i="3" s="1"/>
  <c r="K16" i="4" s="1"/>
  <c r="H17" i="1"/>
  <c r="AA19" i="3" s="1"/>
  <c r="K17" i="4" s="1"/>
  <c r="H18" i="1"/>
  <c r="AA20" i="3" s="1"/>
  <c r="K18" i="4" s="1"/>
  <c r="H19" i="1"/>
  <c r="AA21" i="3" s="1"/>
  <c r="K19" i="4" s="1"/>
  <c r="H20" i="1"/>
  <c r="AA22" i="3" s="1"/>
  <c r="K20" i="4" s="1"/>
  <c r="H21" i="1"/>
  <c r="AA23" i="3" s="1"/>
  <c r="K21" i="4" s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H2" i="1" l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6" i="1" l="1"/>
  <c r="AA8" i="3" s="1"/>
  <c r="K6" i="4" s="1"/>
  <c r="F2" i="1"/>
  <c r="F3" i="1"/>
  <c r="F4" i="1"/>
  <c r="F5" i="1"/>
  <c r="E2" i="1"/>
  <c r="E3" i="1"/>
  <c r="E4" i="1"/>
  <c r="E5" i="1"/>
  <c r="E6" i="1" l="1"/>
  <c r="F6" i="1"/>
  <c r="H12" i="1" l="1"/>
  <c r="AA14" i="3" s="1"/>
  <c r="K12" i="4" s="1"/>
</calcChain>
</file>

<file path=xl/sharedStrings.xml><?xml version="1.0" encoding="utf-8"?>
<sst xmlns="http://schemas.openxmlformats.org/spreadsheetml/2006/main" count="127" uniqueCount="85">
  <si>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</si>
  <si>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</si>
  <si>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</si>
  <si>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</si>
  <si>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</si>
  <si>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</si>
  <si>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</si>
  <si>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</si>
  <si>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</si>
  <si>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</si>
  <si>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</si>
  <si>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</si>
  <si>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</si>
  <si>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</si>
  <si>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</si>
  <si>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</si>
  <si>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</si>
  <si>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</si>
  <si>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</si>
  <si>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</si>
  <si>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</si>
  <si>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</si>
  <si>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</si>
  <si>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</si>
  <si>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</si>
  <si>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</si>
  <si>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</si>
  <si>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</si>
  <si>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</si>
  <si>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</si>
  <si>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</si>
  <si>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</si>
  <si>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</si>
  <si>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</si>
  <si>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</si>
  <si>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</si>
  <si>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</si>
  <si>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</si>
  <si>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</si>
  <si>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</si>
  <si>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</si>
  <si>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</si>
  <si>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</si>
  <si>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</si>
  <si>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</si>
  <si>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</si>
  <si>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</si>
  <si>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</si>
  <si>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</si>
  <si>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</si>
  <si>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</si>
  <si>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</si>
  <si>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FMPS_BLK</t>
  </si>
  <si>
    <t>MPS Monitoreado</t>
  </si>
  <si>
    <t>PIMPS_1</t>
  </si>
  <si>
    <t>PIMPS_2</t>
  </si>
  <si>
    <t>FMPS_MON</t>
  </si>
  <si>
    <t>FMPS_PMF</t>
  </si>
  <si>
    <t>PFMPS_1</t>
  </si>
  <si>
    <t>PFMPS_2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</si>
  <si>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</si>
  <si>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</si>
  <si>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</si>
  <si>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MPS-0001-23</t>
  </si>
  <si>
    <t>MPS-0002-23</t>
  </si>
  <si>
    <t>MPS-0003-23</t>
  </si>
  <si>
    <t>MPS-0004-23</t>
  </si>
  <si>
    <t>MPS-0005-23</t>
  </si>
  <si>
    <t>MPS-0006-23</t>
  </si>
  <si>
    <t>MPS-0007-23</t>
  </si>
  <si>
    <t>MPS-0008-23</t>
  </si>
  <si>
    <t>MPS-0009-23</t>
  </si>
  <si>
    <t>MPS-0010-23</t>
  </si>
  <si>
    <t>MPS-0011-23</t>
  </si>
  <si>
    <t>MPS-0012-23</t>
  </si>
  <si>
    <t>MPS-0013-23</t>
  </si>
  <si>
    <t>MPS-0014-23</t>
  </si>
  <si>
    <t>MPS-0015-23</t>
  </si>
  <si>
    <t>MPS-0016-23</t>
  </si>
  <si>
    <t>MPS-0017-23</t>
  </si>
  <si>
    <t>MPS-0018-23</t>
  </si>
  <si>
    <t>MPS-0020-23</t>
  </si>
  <si>
    <t>QC</t>
  </si>
  <si>
    <t>MPS-0019-23</t>
  </si>
  <si>
    <t>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</si>
</sst>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_MPS\Plantilla_MPS_Blanco.xlsm" TargetMode="External"/><Relationship Id="rId1" Type="http://schemas.openxmlformats.org/officeDocument/2006/relationships/externalLinkPath" Target="Plantilla_MPS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MPS-0506-22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162.7431</v>
          </cell>
          <cell r="P4">
            <v>44734.383634259262</v>
          </cell>
          <cell r="Q4">
            <v>42.7</v>
          </cell>
          <cell r="R4">
            <v>18.3</v>
          </cell>
          <cell r="S4">
            <v>41.99</v>
          </cell>
          <cell r="T4">
            <v>18.37</v>
          </cell>
          <cell r="U4">
            <v>162.74629999999999</v>
          </cell>
          <cell r="V4">
            <v>44734.515046296299</v>
          </cell>
          <cell r="W4">
            <v>42.6</v>
          </cell>
          <cell r="X4">
            <v>20.5</v>
          </cell>
          <cell r="Y4">
            <v>41.89</v>
          </cell>
          <cell r="Z4">
            <v>20.57</v>
          </cell>
          <cell r="AA4">
            <v>162.74469999999999</v>
          </cell>
          <cell r="AB4">
            <v>3.1999999999925421E-3</v>
          </cell>
          <cell r="AC4">
            <v>0.71</v>
          </cell>
          <cell r="AD4">
            <v>-7.0000000000000007E-2</v>
          </cell>
          <cell r="AE4" t="str">
            <v xml:space="preserve">N.M </v>
          </cell>
        </row>
        <row r="5">
          <cell r="B5" t="str">
            <v>MPS-0507-22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175.91540000000001</v>
          </cell>
          <cell r="P5">
            <v>44734.385462962964</v>
          </cell>
          <cell r="Q5">
            <v>42.7</v>
          </cell>
          <cell r="R5">
            <v>18.3</v>
          </cell>
          <cell r="S5">
            <v>41.99</v>
          </cell>
          <cell r="T5">
            <v>18.37</v>
          </cell>
          <cell r="U5">
            <v>175.91990000000001</v>
          </cell>
          <cell r="V5">
            <v>44734.515636574077</v>
          </cell>
          <cell r="W5">
            <v>42.6</v>
          </cell>
          <cell r="X5">
            <v>20.5</v>
          </cell>
          <cell r="Y5">
            <v>41.89</v>
          </cell>
          <cell r="Z5">
            <v>20.57</v>
          </cell>
          <cell r="AA5">
            <v>175.91765000000001</v>
          </cell>
          <cell r="AB5">
            <v>4.500000000007276E-3</v>
          </cell>
          <cell r="AC5">
            <v>0.71</v>
          </cell>
          <cell r="AD5">
            <v>-7.0000000000000007E-2</v>
          </cell>
          <cell r="AE5" t="str">
            <v xml:space="preserve">N.M </v>
          </cell>
        </row>
        <row r="6">
          <cell r="B6" t="str">
            <v>MPS-0508-22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164.18819999999999</v>
          </cell>
          <cell r="P6">
            <v>44734.386238425926</v>
          </cell>
          <cell r="Q6">
            <v>42.7</v>
          </cell>
          <cell r="R6">
            <v>18.3</v>
          </cell>
          <cell r="S6">
            <v>41.99</v>
          </cell>
          <cell r="T6">
            <v>18.37</v>
          </cell>
          <cell r="U6">
            <v>164.19220000000001</v>
          </cell>
          <cell r="V6">
            <v>44734.516458333332</v>
          </cell>
          <cell r="W6">
            <v>42.6</v>
          </cell>
          <cell r="X6">
            <v>20.5</v>
          </cell>
          <cell r="Y6">
            <v>41.89</v>
          </cell>
          <cell r="Z6">
            <v>20.57</v>
          </cell>
          <cell r="AA6">
            <v>164.1902</v>
          </cell>
          <cell r="AB6">
            <v>4.0000000000190994E-3</v>
          </cell>
          <cell r="AC6">
            <v>0.71</v>
          </cell>
          <cell r="AD6">
            <v>-7.0000000000000007E-2</v>
          </cell>
          <cell r="AE6" t="str">
            <v xml:space="preserve">N.M </v>
          </cell>
        </row>
        <row r="7">
          <cell r="B7" t="str">
            <v>MPS-0509-22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169.71700000000001</v>
          </cell>
          <cell r="P7">
            <v>44734.387418981481</v>
          </cell>
          <cell r="Q7">
            <v>42.7</v>
          </cell>
          <cell r="R7">
            <v>18.3</v>
          </cell>
          <cell r="S7">
            <v>41.99</v>
          </cell>
          <cell r="T7">
            <v>18.37</v>
          </cell>
          <cell r="U7">
            <v>169.72120000000001</v>
          </cell>
          <cell r="V7">
            <v>44734.516932870371</v>
          </cell>
          <cell r="W7">
            <v>42.6</v>
          </cell>
          <cell r="X7">
            <v>20.5</v>
          </cell>
          <cell r="Y7">
            <v>41.89</v>
          </cell>
          <cell r="Z7">
            <v>20.57</v>
          </cell>
          <cell r="AA7">
            <v>169.71910000000003</v>
          </cell>
          <cell r="AB7">
            <v>4.199999999997317E-3</v>
          </cell>
          <cell r="AC7">
            <v>0.71</v>
          </cell>
          <cell r="AD7">
            <v>-7.0000000000000007E-2</v>
          </cell>
          <cell r="AE7" t="str">
            <v xml:space="preserve">N.M </v>
          </cell>
        </row>
        <row r="8">
          <cell r="B8" t="str">
            <v>MPS-0510-22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174.9161</v>
          </cell>
          <cell r="P8">
            <v>44734.388009259259</v>
          </cell>
          <cell r="Q8">
            <v>42.7</v>
          </cell>
          <cell r="R8">
            <v>18.3</v>
          </cell>
          <cell r="S8">
            <v>41.99</v>
          </cell>
          <cell r="T8">
            <v>18.37</v>
          </cell>
          <cell r="U8">
            <v>174.9186</v>
          </cell>
          <cell r="V8">
            <v>44734.518912037034</v>
          </cell>
          <cell r="W8">
            <v>42.6</v>
          </cell>
          <cell r="X8">
            <v>20.5</v>
          </cell>
          <cell r="Y8">
            <v>41.89</v>
          </cell>
          <cell r="Z8">
            <v>20.57</v>
          </cell>
          <cell r="AA8">
            <v>174.91735</v>
          </cell>
          <cell r="AB8">
            <v>2.4999999999977263E-3</v>
          </cell>
          <cell r="AC8">
            <v>0.71</v>
          </cell>
          <cell r="AD8">
            <v>-7.0000000000000007E-2</v>
          </cell>
          <cell r="AE8" t="str">
            <v xml:space="preserve">N.M </v>
          </cell>
        </row>
        <row r="9">
          <cell r="B9" t="str">
            <v>MPS-0511-22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169.87889999999999</v>
          </cell>
          <cell r="P9">
            <v>44734.389039351852</v>
          </cell>
          <cell r="Q9">
            <v>42.7</v>
          </cell>
          <cell r="R9">
            <v>18.3</v>
          </cell>
          <cell r="S9">
            <v>41.99</v>
          </cell>
          <cell r="T9">
            <v>18.37</v>
          </cell>
          <cell r="U9">
            <v>169.88239999999999</v>
          </cell>
          <cell r="V9">
            <v>44734.52065972222</v>
          </cell>
          <cell r="W9">
            <v>42.6</v>
          </cell>
          <cell r="X9">
            <v>20.5</v>
          </cell>
          <cell r="Y9">
            <v>41.89</v>
          </cell>
          <cell r="Z9">
            <v>20.57</v>
          </cell>
          <cell r="AA9">
            <v>169.88065</v>
          </cell>
          <cell r="AB9">
            <v>3.5000000000025011E-3</v>
          </cell>
          <cell r="AC9">
            <v>0.71</v>
          </cell>
          <cell r="AD9">
            <v>-7.0000000000000007E-2</v>
          </cell>
          <cell r="AE9" t="str">
            <v xml:space="preserve">N.M </v>
          </cell>
        </row>
        <row r="10">
          <cell r="B10" t="str">
            <v>MPS-0512-22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169.8759</v>
          </cell>
          <cell r="P10">
            <v>44734.389780092592</v>
          </cell>
          <cell r="Q10">
            <v>42.7</v>
          </cell>
          <cell r="R10">
            <v>18.3</v>
          </cell>
          <cell r="S10">
            <v>41.99</v>
          </cell>
          <cell r="T10">
            <v>18.37</v>
          </cell>
          <cell r="U10">
            <v>169.88069999999999</v>
          </cell>
          <cell r="V10">
            <v>44734.52076388889</v>
          </cell>
          <cell r="W10">
            <v>42.6</v>
          </cell>
          <cell r="X10">
            <v>20.5</v>
          </cell>
          <cell r="Y10">
            <v>41.89</v>
          </cell>
          <cell r="Z10">
            <v>20.57</v>
          </cell>
          <cell r="AA10">
            <v>169.8783</v>
          </cell>
          <cell r="AB10">
            <v>4.7999999999888132E-3</v>
          </cell>
          <cell r="AC10">
            <v>0.71</v>
          </cell>
          <cell r="AD10">
            <v>-7.0000000000000007E-2</v>
          </cell>
          <cell r="AE10" t="str">
            <v xml:space="preserve">N.M </v>
          </cell>
        </row>
        <row r="11">
          <cell r="B11" t="str">
            <v>MPS-0513-22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181.00049999999999</v>
          </cell>
          <cell r="P11">
            <v>44734.399189814816</v>
          </cell>
          <cell r="Q11">
            <v>42.7</v>
          </cell>
          <cell r="R11">
            <v>18.3</v>
          </cell>
          <cell r="S11">
            <v>41.99</v>
          </cell>
          <cell r="T11">
            <v>18.37</v>
          </cell>
          <cell r="U11">
            <v>181.00530000000001</v>
          </cell>
          <cell r="V11">
            <v>44734.576018518521</v>
          </cell>
          <cell r="W11">
            <v>40.6</v>
          </cell>
          <cell r="X11">
            <v>20.2</v>
          </cell>
          <cell r="Y11">
            <v>39.89</v>
          </cell>
          <cell r="Z11">
            <v>20.27</v>
          </cell>
          <cell r="AA11">
            <v>181.00290000000001</v>
          </cell>
          <cell r="AB11">
            <v>4.8000000000172349E-3</v>
          </cell>
          <cell r="AC11">
            <v>0.71</v>
          </cell>
          <cell r="AD11">
            <v>-7.0000000000000007E-2</v>
          </cell>
          <cell r="AE11" t="str">
            <v xml:space="preserve">N.M </v>
          </cell>
        </row>
        <row r="12">
          <cell r="B12" t="str">
            <v>MPS-0514-22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173.1909</v>
          </cell>
          <cell r="P12">
            <v>44734.399236111109</v>
          </cell>
          <cell r="Q12">
            <v>42.7</v>
          </cell>
          <cell r="R12">
            <v>18.3</v>
          </cell>
          <cell r="S12">
            <v>41.99</v>
          </cell>
          <cell r="T12">
            <v>18.37</v>
          </cell>
          <cell r="U12">
            <v>173.19309999999999</v>
          </cell>
          <cell r="V12">
            <v>44734.578356481485</v>
          </cell>
          <cell r="W12">
            <v>40.6</v>
          </cell>
          <cell r="X12">
            <v>20.2</v>
          </cell>
          <cell r="Y12">
            <v>39.89</v>
          </cell>
          <cell r="Z12">
            <v>20.27</v>
          </cell>
          <cell r="AA12">
            <v>173.19200000000001</v>
          </cell>
          <cell r="AB12">
            <v>2.1999999999877673E-3</v>
          </cell>
          <cell r="AC12">
            <v>0.71</v>
          </cell>
          <cell r="AD12">
            <v>-7.0000000000000007E-2</v>
          </cell>
          <cell r="AE12" t="str">
            <v xml:space="preserve">N.M </v>
          </cell>
        </row>
        <row r="13">
          <cell r="B13" t="str">
            <v>MPS-0515-22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179.0908</v>
          </cell>
          <cell r="P13">
            <v>44734.399988425925</v>
          </cell>
          <cell r="Q13">
            <v>42.7</v>
          </cell>
          <cell r="R13">
            <v>18.3</v>
          </cell>
          <cell r="S13">
            <v>41.99</v>
          </cell>
          <cell r="T13">
            <v>18.37</v>
          </cell>
          <cell r="U13">
            <v>179.0951</v>
          </cell>
          <cell r="V13">
            <v>44734.579039351855</v>
          </cell>
          <cell r="W13">
            <v>40.6</v>
          </cell>
          <cell r="X13">
            <v>20.2</v>
          </cell>
          <cell r="Y13">
            <v>39.89</v>
          </cell>
          <cell r="Z13">
            <v>20.27</v>
          </cell>
          <cell r="AA13">
            <v>179.09295</v>
          </cell>
          <cell r="AB13">
            <v>4.3000000000006366E-3</v>
          </cell>
          <cell r="AC13">
            <v>0.71</v>
          </cell>
          <cell r="AD13">
            <v>-7.0000000000000007E-2</v>
          </cell>
          <cell r="AE13" t="str">
            <v xml:space="preserve">N.M </v>
          </cell>
        </row>
        <row r="14">
          <cell r="B14" t="str">
            <v>MPS-0516-22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179.13399999999999</v>
          </cell>
          <cell r="P14">
            <v>44734.401041666664</v>
          </cell>
          <cell r="Q14">
            <v>42.7</v>
          </cell>
          <cell r="R14">
            <v>18.3</v>
          </cell>
          <cell r="S14">
            <v>41.99</v>
          </cell>
          <cell r="T14">
            <v>18.37</v>
          </cell>
          <cell r="U14">
            <v>179.13749999999999</v>
          </cell>
          <cell r="V14">
            <v>44734.579386574071</v>
          </cell>
          <cell r="W14">
            <v>40.6</v>
          </cell>
          <cell r="X14">
            <v>20.2</v>
          </cell>
          <cell r="Y14">
            <v>39.89</v>
          </cell>
          <cell r="Z14">
            <v>20.27</v>
          </cell>
          <cell r="AA14">
            <v>179.13574999999997</v>
          </cell>
          <cell r="AB14">
            <v>3.5000000000025011E-3</v>
          </cell>
          <cell r="AC14">
            <v>0.71</v>
          </cell>
          <cell r="AD14">
            <v>-7.0000000000000007E-2</v>
          </cell>
          <cell r="AE14" t="str">
            <v xml:space="preserve">N.M </v>
          </cell>
        </row>
        <row r="15">
          <cell r="B15" t="str">
            <v>MPS-0517-22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171.83109999999999</v>
          </cell>
          <cell r="P15">
            <v>44734.402349537035</v>
          </cell>
          <cell r="Q15">
            <v>42.7</v>
          </cell>
          <cell r="R15">
            <v>18.3</v>
          </cell>
          <cell r="S15">
            <v>41.99</v>
          </cell>
          <cell r="T15">
            <v>18.37</v>
          </cell>
          <cell r="U15">
            <v>171.83410000000001</v>
          </cell>
          <cell r="V15">
            <v>44734.580150462964</v>
          </cell>
          <cell r="W15">
            <v>40.6</v>
          </cell>
          <cell r="X15">
            <v>20.2</v>
          </cell>
          <cell r="Y15">
            <v>39.89</v>
          </cell>
          <cell r="Z15">
            <v>20.27</v>
          </cell>
          <cell r="AA15">
            <v>171.83260000000001</v>
          </cell>
          <cell r="AB15">
            <v>3.0000000000143245E-3</v>
          </cell>
          <cell r="AC15">
            <v>0.71</v>
          </cell>
          <cell r="AD15">
            <v>-7.0000000000000007E-2</v>
          </cell>
          <cell r="AE15" t="str">
            <v xml:space="preserve">N.M </v>
          </cell>
        </row>
        <row r="16">
          <cell r="B16" t="str">
            <v>MPS-0518-22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169.25239999999999</v>
          </cell>
          <cell r="P16">
            <v>44734.403171296297</v>
          </cell>
          <cell r="Q16">
            <v>42.7</v>
          </cell>
          <cell r="R16">
            <v>18.3</v>
          </cell>
          <cell r="S16">
            <v>41.99</v>
          </cell>
          <cell r="T16">
            <v>18.37</v>
          </cell>
          <cell r="U16">
            <v>169.25489999999999</v>
          </cell>
          <cell r="V16">
            <v>44734.582083333335</v>
          </cell>
          <cell r="W16">
            <v>40.6</v>
          </cell>
          <cell r="X16">
            <v>20.2</v>
          </cell>
          <cell r="Y16">
            <v>39.89</v>
          </cell>
          <cell r="Z16">
            <v>20.27</v>
          </cell>
          <cell r="AA16">
            <v>169.25364999999999</v>
          </cell>
          <cell r="AB16">
            <v>2.4999999999977263E-3</v>
          </cell>
          <cell r="AC16">
            <v>0.71</v>
          </cell>
          <cell r="AD16">
            <v>-7.0000000000000007E-2</v>
          </cell>
          <cell r="AE16" t="str">
            <v xml:space="preserve">N.M </v>
          </cell>
        </row>
        <row r="17">
          <cell r="B17" t="str">
            <v>MPS-0519-22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169.9967</v>
          </cell>
          <cell r="P17">
            <v>44734.403692129628</v>
          </cell>
          <cell r="Q17">
            <v>42.7</v>
          </cell>
          <cell r="R17">
            <v>18.3</v>
          </cell>
          <cell r="S17">
            <v>41.99</v>
          </cell>
          <cell r="T17">
            <v>18.37</v>
          </cell>
          <cell r="U17">
            <v>169.9992</v>
          </cell>
          <cell r="V17">
            <v>44734.582627314812</v>
          </cell>
          <cell r="W17">
            <v>40.6</v>
          </cell>
          <cell r="X17">
            <v>20.2</v>
          </cell>
          <cell r="Y17">
            <v>39.89</v>
          </cell>
          <cell r="Z17">
            <v>20.27</v>
          </cell>
          <cell r="AA17">
            <v>169.99795</v>
          </cell>
          <cell r="AB17">
            <v>2.4999999999977263E-3</v>
          </cell>
          <cell r="AC17">
            <v>0.71</v>
          </cell>
          <cell r="AD17">
            <v>-7.0000000000000007E-2</v>
          </cell>
          <cell r="AE17" t="str">
            <v xml:space="preserve">N.M </v>
          </cell>
        </row>
        <row r="18">
          <cell r="B18" t="str">
            <v>MPS-0526-22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182.2439</v>
          </cell>
          <cell r="P18">
            <v>44734.409097222226</v>
          </cell>
          <cell r="Q18">
            <v>42.7</v>
          </cell>
          <cell r="R18">
            <v>18.3</v>
          </cell>
          <cell r="S18">
            <v>41.99</v>
          </cell>
          <cell r="T18">
            <v>18.37</v>
          </cell>
          <cell r="U18">
            <v>182.24459999999999</v>
          </cell>
          <cell r="V18">
            <v>44734.587858796294</v>
          </cell>
          <cell r="W18">
            <v>40.6</v>
          </cell>
          <cell r="X18">
            <v>20.2</v>
          </cell>
          <cell r="Y18">
            <v>39.89</v>
          </cell>
          <cell r="Z18">
            <v>20.27</v>
          </cell>
          <cell r="AA18">
            <v>182.24424999999999</v>
          </cell>
          <cell r="AB18">
            <v>6.9999999999481588E-4</v>
          </cell>
          <cell r="AC18">
            <v>0.71</v>
          </cell>
          <cell r="AD18">
            <v>-7.0000000000000007E-2</v>
          </cell>
          <cell r="AE18" t="str">
            <v xml:space="preserve">N.M </v>
          </cell>
        </row>
        <row r="19">
          <cell r="B19" t="str">
            <v>MPS-0527-22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179.2501</v>
          </cell>
          <cell r="P19">
            <v>44734.410717592589</v>
          </cell>
          <cell r="Q19">
            <v>42.7</v>
          </cell>
          <cell r="R19">
            <v>18.3</v>
          </cell>
          <cell r="S19">
            <v>41.99</v>
          </cell>
          <cell r="T19">
            <v>18.37</v>
          </cell>
          <cell r="U19">
            <v>179.2527</v>
          </cell>
          <cell r="V19">
            <v>44734.588148148148</v>
          </cell>
          <cell r="W19">
            <v>40.6</v>
          </cell>
          <cell r="X19">
            <v>20.2</v>
          </cell>
          <cell r="Y19">
            <v>39.89</v>
          </cell>
          <cell r="Z19">
            <v>20.27</v>
          </cell>
          <cell r="AA19">
            <v>179.25139999999999</v>
          </cell>
          <cell r="AB19">
            <v>2.6000000000010459E-3</v>
          </cell>
          <cell r="AC19">
            <v>0.71</v>
          </cell>
          <cell r="AD19">
            <v>-7.0000000000000007E-2</v>
          </cell>
          <cell r="AE19" t="str">
            <v xml:space="preserve">N.M </v>
          </cell>
        </row>
        <row r="20">
          <cell r="B20" t="str">
            <v>MPS-0528-22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181.94540000000001</v>
          </cell>
          <cell r="P20">
            <v>44734.411354166667</v>
          </cell>
          <cell r="Q20">
            <v>42.7</v>
          </cell>
          <cell r="R20">
            <v>18.3</v>
          </cell>
          <cell r="S20">
            <v>41.99</v>
          </cell>
          <cell r="T20">
            <v>18.37</v>
          </cell>
          <cell r="U20">
            <v>181.94669999999999</v>
          </cell>
          <cell r="V20">
            <v>44734.589039351849</v>
          </cell>
          <cell r="W20">
            <v>40.6</v>
          </cell>
          <cell r="X20">
            <v>20.2</v>
          </cell>
          <cell r="Y20">
            <v>39.89</v>
          </cell>
          <cell r="Z20">
            <v>20.27</v>
          </cell>
          <cell r="AA20">
            <v>181.94605000000001</v>
          </cell>
          <cell r="AB20">
            <v>1.2999999999863121E-3</v>
          </cell>
          <cell r="AC20">
            <v>0.71</v>
          </cell>
          <cell r="AD20">
            <v>-7.0000000000000007E-2</v>
          </cell>
          <cell r="AE20" t="str">
            <v xml:space="preserve">N.M </v>
          </cell>
        </row>
        <row r="21">
          <cell r="B21" t="str">
            <v>MPS-0529-22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180.68520000000001</v>
          </cell>
          <cell r="P21">
            <v>44734.411712962959</v>
          </cell>
          <cell r="Q21">
            <v>42.7</v>
          </cell>
          <cell r="R21">
            <v>18.3</v>
          </cell>
          <cell r="S21">
            <v>41.99</v>
          </cell>
          <cell r="T21">
            <v>18.37</v>
          </cell>
          <cell r="U21">
            <v>180.68639999999999</v>
          </cell>
          <cell r="V21">
            <v>44734.589317129627</v>
          </cell>
          <cell r="W21">
            <v>40.6</v>
          </cell>
          <cell r="X21">
            <v>20.2</v>
          </cell>
          <cell r="Y21">
            <v>39.89</v>
          </cell>
          <cell r="Z21">
            <v>20.27</v>
          </cell>
          <cell r="AA21">
            <v>180.6858</v>
          </cell>
          <cell r="AB21">
            <v>1.1999999999829924E-3</v>
          </cell>
          <cell r="AC21">
            <v>0.71</v>
          </cell>
          <cell r="AD21">
            <v>-7.0000000000000007E-2</v>
          </cell>
          <cell r="AE21" t="str">
            <v xml:space="preserve">N.M </v>
          </cell>
        </row>
        <row r="22">
          <cell r="B22" t="str">
            <v>MPS-0530-22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172.24350000000001</v>
          </cell>
          <cell r="P22">
            <v>44734.412523148145</v>
          </cell>
          <cell r="Q22">
            <v>42.7</v>
          </cell>
          <cell r="R22">
            <v>18.3</v>
          </cell>
          <cell r="S22">
            <v>41.99</v>
          </cell>
          <cell r="T22">
            <v>18.37</v>
          </cell>
          <cell r="U22">
            <v>172.24440000000001</v>
          </cell>
          <cell r="V22">
            <v>44734.590150462966</v>
          </cell>
          <cell r="W22">
            <v>40.6</v>
          </cell>
          <cell r="X22">
            <v>20.2</v>
          </cell>
          <cell r="Y22">
            <v>39.89</v>
          </cell>
          <cell r="Z22">
            <v>20.27</v>
          </cell>
          <cell r="AA22">
            <v>172.24395000000001</v>
          </cell>
          <cell r="AB22">
            <v>9.0000000000145519E-4</v>
          </cell>
          <cell r="AC22">
            <v>0.71</v>
          </cell>
          <cell r="AD22">
            <v>-7.0000000000000007E-2</v>
          </cell>
          <cell r="AE22" t="str">
            <v xml:space="preserve">N.M </v>
          </cell>
        </row>
        <row r="23">
          <cell r="B23" t="str">
            <v>MPS-0531-22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180.52269999999999</v>
          </cell>
          <cell r="P23">
            <v>44734.413078703707</v>
          </cell>
          <cell r="Q23">
            <v>42.7</v>
          </cell>
          <cell r="R23">
            <v>18.3</v>
          </cell>
          <cell r="S23">
            <v>41.99</v>
          </cell>
          <cell r="T23">
            <v>18.37</v>
          </cell>
          <cell r="U23">
            <v>180.52369999999999</v>
          </cell>
          <cell r="V23">
            <v>44734.590613425928</v>
          </cell>
          <cell r="W23">
            <v>40.6</v>
          </cell>
          <cell r="X23">
            <v>20.2</v>
          </cell>
          <cell r="Y23">
            <v>39.89</v>
          </cell>
          <cell r="Z23">
            <v>20.27</v>
          </cell>
          <cell r="AA23">
            <v>180.52319999999997</v>
          </cell>
          <cell r="AB23">
            <v>1.0000000000047748E-3</v>
          </cell>
          <cell r="AC23">
            <v>0.71</v>
          </cell>
          <cell r="AD23">
            <v>-7.0000000000000007E-2</v>
          </cell>
          <cell r="AE23" t="str">
            <v xml:space="preserve">N.M </v>
          </cell>
        </row>
        <row r="24">
          <cell r="B24" t="str">
            <v>MPS-0551-22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165.25839999999999</v>
          </cell>
          <cell r="P24">
            <v>44747.395902777775</v>
          </cell>
          <cell r="Q24">
            <v>40</v>
          </cell>
          <cell r="R24">
            <v>19.600000000000001</v>
          </cell>
          <cell r="S24">
            <v>39.29</v>
          </cell>
          <cell r="T24">
            <v>19.670000000000002</v>
          </cell>
          <cell r="U24">
            <v>165.2595</v>
          </cell>
          <cell r="V24">
            <v>44747.526284722226</v>
          </cell>
          <cell r="W24">
            <v>40.6</v>
          </cell>
          <cell r="X24">
            <v>21.2</v>
          </cell>
          <cell r="Y24">
            <v>39.89</v>
          </cell>
          <cell r="Z24">
            <v>21.27</v>
          </cell>
          <cell r="AA24">
            <v>165.25895</v>
          </cell>
          <cell r="AB24">
            <v>1.1000000000080945E-3</v>
          </cell>
          <cell r="AC24">
            <v>0.71</v>
          </cell>
          <cell r="AD24">
            <v>-7.0000000000000007E-2</v>
          </cell>
          <cell r="AE24" t="str">
            <v xml:space="preserve">N.M </v>
          </cell>
        </row>
        <row r="25">
          <cell r="B25" t="str">
            <v>MPS-0552-22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171.00460000000001</v>
          </cell>
          <cell r="P25">
            <v>44747.396608796298</v>
          </cell>
          <cell r="Q25">
            <v>40</v>
          </cell>
          <cell r="R25">
            <v>19.600000000000001</v>
          </cell>
          <cell r="S25">
            <v>39.29</v>
          </cell>
          <cell r="T25">
            <v>19.670000000000002</v>
          </cell>
          <cell r="U25">
            <v>171.00630000000001</v>
          </cell>
          <cell r="V25">
            <v>44747.529166666667</v>
          </cell>
          <cell r="W25">
            <v>40.6</v>
          </cell>
          <cell r="X25">
            <v>21.2</v>
          </cell>
          <cell r="Y25">
            <v>39.89</v>
          </cell>
          <cell r="Z25">
            <v>21.27</v>
          </cell>
          <cell r="AA25">
            <v>171.00545</v>
          </cell>
          <cell r="AB25">
            <v>1.6999999999995907E-3</v>
          </cell>
          <cell r="AC25">
            <v>0.71</v>
          </cell>
          <cell r="AD25">
            <v>-7.0000000000000007E-2</v>
          </cell>
          <cell r="AE25" t="str">
            <v xml:space="preserve">N.M </v>
          </cell>
        </row>
        <row r="26">
          <cell r="B26" t="str">
            <v>MPS-0553-22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180.2859</v>
          </cell>
          <cell r="P26">
            <v>44747.397268518522</v>
          </cell>
          <cell r="Q26">
            <v>40</v>
          </cell>
          <cell r="R26">
            <v>19.600000000000001</v>
          </cell>
          <cell r="S26">
            <v>39.29</v>
          </cell>
          <cell r="T26">
            <v>19.670000000000002</v>
          </cell>
          <cell r="U26">
            <v>180.2868</v>
          </cell>
          <cell r="V26">
            <v>44747.532638888886</v>
          </cell>
          <cell r="W26">
            <v>40.6</v>
          </cell>
          <cell r="X26">
            <v>21.2</v>
          </cell>
          <cell r="Y26">
            <v>39.89</v>
          </cell>
          <cell r="Z26">
            <v>21.27</v>
          </cell>
          <cell r="AA26">
            <v>180.28635</v>
          </cell>
          <cell r="AB26">
            <v>9.0000000000145519E-4</v>
          </cell>
          <cell r="AC26">
            <v>0.71</v>
          </cell>
          <cell r="AD26">
            <v>-7.0000000000000007E-2</v>
          </cell>
          <cell r="AE26" t="str">
            <v xml:space="preserve">N.M </v>
          </cell>
        </row>
        <row r="27">
          <cell r="B27" t="str">
            <v>MPS-0554-22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165.05889999999999</v>
          </cell>
          <cell r="P27">
            <v>44747.397905092592</v>
          </cell>
          <cell r="Q27">
            <v>40</v>
          </cell>
          <cell r="R27">
            <v>19.600000000000001</v>
          </cell>
          <cell r="S27">
            <v>39.29</v>
          </cell>
          <cell r="T27">
            <v>19.670000000000002</v>
          </cell>
          <cell r="U27">
            <v>165.05969999999999</v>
          </cell>
          <cell r="V27">
            <v>44747.53628472222</v>
          </cell>
          <cell r="W27">
            <v>40.6</v>
          </cell>
          <cell r="X27">
            <v>21.2</v>
          </cell>
          <cell r="Y27">
            <v>39.89</v>
          </cell>
          <cell r="Z27">
            <v>21.27</v>
          </cell>
          <cell r="AA27">
            <v>165.05930000000001</v>
          </cell>
          <cell r="AB27">
            <v>7.9999999999813554E-4</v>
          </cell>
          <cell r="AC27">
            <v>0.71</v>
          </cell>
          <cell r="AD27">
            <v>-7.0000000000000007E-2</v>
          </cell>
          <cell r="AE27" t="str">
            <v xml:space="preserve">N.M </v>
          </cell>
        </row>
        <row r="28">
          <cell r="B28" t="str">
            <v>MPS-0555-22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173.05029999999999</v>
          </cell>
          <cell r="P28">
            <v>44747.398599537039</v>
          </cell>
          <cell r="Q28">
            <v>40</v>
          </cell>
          <cell r="R28">
            <v>19.600000000000001</v>
          </cell>
          <cell r="S28">
            <v>39.29</v>
          </cell>
          <cell r="T28">
            <v>19.670000000000002</v>
          </cell>
          <cell r="U28">
            <v>173.0523</v>
          </cell>
          <cell r="V28">
            <v>44747.53806712963</v>
          </cell>
          <cell r="W28">
            <v>40.6</v>
          </cell>
          <cell r="X28">
            <v>21.2</v>
          </cell>
          <cell r="Y28">
            <v>39.89</v>
          </cell>
          <cell r="Z28">
            <v>21.27</v>
          </cell>
          <cell r="AA28">
            <v>173.0513</v>
          </cell>
          <cell r="AB28">
            <v>2.0000000000095497E-3</v>
          </cell>
          <cell r="AC28">
            <v>0.71</v>
          </cell>
          <cell r="AD28">
            <v>-7.0000000000000007E-2</v>
          </cell>
          <cell r="AE28" t="str">
            <v xml:space="preserve">N.M </v>
          </cell>
        </row>
        <row r="29">
          <cell r="B29" t="str">
            <v>MPS-0556-22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163.7919</v>
          </cell>
          <cell r="P29">
            <v>44747.399629629632</v>
          </cell>
          <cell r="Q29">
            <v>40</v>
          </cell>
          <cell r="R29">
            <v>19.600000000000001</v>
          </cell>
          <cell r="S29">
            <v>39.29</v>
          </cell>
          <cell r="T29">
            <v>19.670000000000002</v>
          </cell>
          <cell r="U29">
            <v>163.79390000000001</v>
          </cell>
          <cell r="V29">
            <v>44747.539930555555</v>
          </cell>
          <cell r="W29">
            <v>40.6</v>
          </cell>
          <cell r="X29">
            <v>21.2</v>
          </cell>
          <cell r="Y29">
            <v>39.89</v>
          </cell>
          <cell r="Z29">
            <v>21.27</v>
          </cell>
          <cell r="AA29">
            <v>163.7929</v>
          </cell>
          <cell r="AB29">
            <v>2.0000000000095497E-3</v>
          </cell>
          <cell r="AC29">
            <v>0.71</v>
          </cell>
          <cell r="AD29">
            <v>-7.0000000000000007E-2</v>
          </cell>
          <cell r="AE29" t="str">
            <v xml:space="preserve">N.M </v>
          </cell>
        </row>
        <row r="30">
          <cell r="B30" t="str">
            <v>MPS-0557-22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175.7346</v>
          </cell>
          <cell r="P30">
            <v>44747.400266203702</v>
          </cell>
          <cell r="Q30">
            <v>40</v>
          </cell>
          <cell r="R30">
            <v>19.600000000000001</v>
          </cell>
          <cell r="S30">
            <v>39.29</v>
          </cell>
          <cell r="T30">
            <v>19.670000000000002</v>
          </cell>
          <cell r="U30">
            <v>175.7364</v>
          </cell>
          <cell r="V30">
            <v>44747.583055555559</v>
          </cell>
          <cell r="W30">
            <v>40.6</v>
          </cell>
          <cell r="X30">
            <v>21.2</v>
          </cell>
          <cell r="Y30">
            <v>39.89</v>
          </cell>
          <cell r="Z30">
            <v>21.27</v>
          </cell>
          <cell r="AA30">
            <v>175.7355</v>
          </cell>
          <cell r="AB30">
            <v>1.8000000000029104E-3</v>
          </cell>
          <cell r="AC30">
            <v>0.71</v>
          </cell>
          <cell r="AD30">
            <v>-7.0000000000000007E-2</v>
          </cell>
          <cell r="AE30" t="str">
            <v xml:space="preserve">N.M </v>
          </cell>
        </row>
        <row r="31">
          <cell r="B31" t="str">
            <v>MPS-0558-22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175.3914</v>
          </cell>
          <cell r="P31">
            <v>44747.401307870372</v>
          </cell>
          <cell r="Q31">
            <v>40</v>
          </cell>
          <cell r="R31">
            <v>19.600000000000001</v>
          </cell>
          <cell r="S31">
            <v>39.29</v>
          </cell>
          <cell r="T31">
            <v>19.670000000000002</v>
          </cell>
          <cell r="U31">
            <v>175.39340000000001</v>
          </cell>
          <cell r="V31">
            <v>44747.58394675926</v>
          </cell>
          <cell r="W31">
            <v>40.6</v>
          </cell>
          <cell r="X31">
            <v>21.2</v>
          </cell>
          <cell r="Y31">
            <v>39.89</v>
          </cell>
          <cell r="Z31">
            <v>21.27</v>
          </cell>
          <cell r="AA31">
            <v>175.39240000000001</v>
          </cell>
          <cell r="AB31">
            <v>2.0000000000095497E-3</v>
          </cell>
          <cell r="AC31">
            <v>0.71</v>
          </cell>
          <cell r="AD31">
            <v>-7.0000000000000007E-2</v>
          </cell>
          <cell r="AE31" t="str">
            <v xml:space="preserve">N.M </v>
          </cell>
        </row>
        <row r="32">
          <cell r="B32" t="str">
            <v>MPS-0559-22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173.0112</v>
          </cell>
          <cell r="P32">
            <v>44747.403506944444</v>
          </cell>
          <cell r="Q32">
            <v>40</v>
          </cell>
          <cell r="R32">
            <v>19.600000000000001</v>
          </cell>
          <cell r="S32">
            <v>39.29</v>
          </cell>
          <cell r="T32">
            <v>19.670000000000002</v>
          </cell>
          <cell r="U32">
            <v>173.0127</v>
          </cell>
          <cell r="V32">
            <v>44747.588090277779</v>
          </cell>
          <cell r="W32">
            <v>40.6</v>
          </cell>
          <cell r="X32">
            <v>21.2</v>
          </cell>
          <cell r="Y32">
            <v>39.89</v>
          </cell>
          <cell r="Z32">
            <v>21.27</v>
          </cell>
          <cell r="AA32">
            <v>173.01195000000001</v>
          </cell>
          <cell r="AB32">
            <v>1.4999999999929514E-3</v>
          </cell>
          <cell r="AC32">
            <v>0.71</v>
          </cell>
          <cell r="AD32">
            <v>-7.0000000000000007E-2</v>
          </cell>
          <cell r="AE32" t="str">
            <v xml:space="preserve">N.M </v>
          </cell>
        </row>
        <row r="33">
          <cell r="B33" t="str">
            <v>MPS-0560-22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178.31389999999999</v>
          </cell>
          <cell r="P33">
            <v>44747.404583333337</v>
          </cell>
          <cell r="Q33">
            <v>40</v>
          </cell>
          <cell r="R33">
            <v>19.600000000000001</v>
          </cell>
          <cell r="S33">
            <v>39.29</v>
          </cell>
          <cell r="T33">
            <v>19.670000000000002</v>
          </cell>
          <cell r="U33">
            <v>178.31489999999999</v>
          </cell>
          <cell r="V33">
            <v>44747.590717592589</v>
          </cell>
          <cell r="W33">
            <v>40.6</v>
          </cell>
          <cell r="X33">
            <v>21.2</v>
          </cell>
          <cell r="Y33">
            <v>39.89</v>
          </cell>
          <cell r="Z33">
            <v>21.27</v>
          </cell>
          <cell r="AA33">
            <v>178.31439999999998</v>
          </cell>
          <cell r="AB33">
            <v>1.0000000000047748E-3</v>
          </cell>
          <cell r="AC33">
            <v>0.71</v>
          </cell>
          <cell r="AD33">
            <v>-7.0000000000000007E-2</v>
          </cell>
          <cell r="AE33" t="str">
            <v xml:space="preserve">N.M </v>
          </cell>
        </row>
        <row r="34">
          <cell r="B34" t="str">
            <v>MPS-0561-22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162.03479999999999</v>
          </cell>
          <cell r="P34">
            <v>44747.40587962963</v>
          </cell>
          <cell r="Q34">
            <v>40</v>
          </cell>
          <cell r="R34">
            <v>19.600000000000001</v>
          </cell>
          <cell r="S34">
            <v>39.29</v>
          </cell>
          <cell r="T34">
            <v>19.670000000000002</v>
          </cell>
          <cell r="U34">
            <v>162.03659999999999</v>
          </cell>
          <cell r="V34">
            <v>44747.594409722224</v>
          </cell>
          <cell r="W34">
            <v>40.6</v>
          </cell>
          <cell r="X34">
            <v>21.2</v>
          </cell>
          <cell r="Y34">
            <v>39.89</v>
          </cell>
          <cell r="Z34">
            <v>21.27</v>
          </cell>
          <cell r="AA34">
            <v>162.03569999999999</v>
          </cell>
          <cell r="AB34">
            <v>1.8000000000029104E-3</v>
          </cell>
          <cell r="AC34">
            <v>0.71</v>
          </cell>
          <cell r="AD34">
            <v>-7.0000000000000007E-2</v>
          </cell>
          <cell r="AE34" t="str">
            <v xml:space="preserve">N.M </v>
          </cell>
        </row>
        <row r="35">
          <cell r="B35" t="str">
            <v>MPS-0562-22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171.9759</v>
          </cell>
          <cell r="P35">
            <v>44747.407638888886</v>
          </cell>
          <cell r="Q35">
            <v>40</v>
          </cell>
          <cell r="R35">
            <v>19.600000000000001</v>
          </cell>
          <cell r="S35">
            <v>39.29</v>
          </cell>
          <cell r="T35">
            <v>19.670000000000002</v>
          </cell>
          <cell r="U35">
            <v>171.97749999999999</v>
          </cell>
          <cell r="V35">
            <v>44747.597013888888</v>
          </cell>
          <cell r="W35">
            <v>40.6</v>
          </cell>
          <cell r="X35">
            <v>21.2</v>
          </cell>
          <cell r="Y35">
            <v>39.89</v>
          </cell>
          <cell r="Z35">
            <v>21.27</v>
          </cell>
          <cell r="AA35">
            <v>171.97669999999999</v>
          </cell>
          <cell r="AB35">
            <v>1.5999999999962711E-3</v>
          </cell>
          <cell r="AC35">
            <v>0.71</v>
          </cell>
          <cell r="AD35">
            <v>-7.0000000000000007E-2</v>
          </cell>
          <cell r="AE35" t="str">
            <v xml:space="preserve">N.M </v>
          </cell>
        </row>
        <row r="36">
          <cell r="B36" t="str">
            <v>MPS-0563-22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178.34119999999999</v>
          </cell>
          <cell r="P36">
            <v>44747.408784722225</v>
          </cell>
          <cell r="Q36">
            <v>40</v>
          </cell>
          <cell r="R36">
            <v>19.600000000000001</v>
          </cell>
          <cell r="S36">
            <v>39.29</v>
          </cell>
          <cell r="T36">
            <v>19.670000000000002</v>
          </cell>
          <cell r="U36">
            <v>178.34289999999999</v>
          </cell>
          <cell r="V36">
            <v>44747.598935185182</v>
          </cell>
          <cell r="W36">
            <v>40.6</v>
          </cell>
          <cell r="X36">
            <v>21.2</v>
          </cell>
          <cell r="Y36">
            <v>39.89</v>
          </cell>
          <cell r="Z36">
            <v>21.27</v>
          </cell>
          <cell r="AA36">
            <v>178.34204999999997</v>
          </cell>
          <cell r="AB36">
            <v>1.6999999999995907E-3</v>
          </cell>
          <cell r="AC36">
            <v>0.71</v>
          </cell>
          <cell r="AD36">
            <v>-7.0000000000000007E-2</v>
          </cell>
          <cell r="AE36" t="str">
            <v xml:space="preserve">N.M </v>
          </cell>
        </row>
        <row r="37">
          <cell r="B37" t="str">
            <v>MPS-0564-22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173.01480000000001</v>
          </cell>
          <cell r="P37">
            <v>44747.410844907405</v>
          </cell>
          <cell r="Q37">
            <v>40</v>
          </cell>
          <cell r="R37">
            <v>19.600000000000001</v>
          </cell>
          <cell r="S37">
            <v>39.29</v>
          </cell>
          <cell r="T37">
            <v>19.670000000000002</v>
          </cell>
          <cell r="U37">
            <v>173.01609999999999</v>
          </cell>
          <cell r="V37">
            <v>44747.600428240738</v>
          </cell>
          <cell r="W37">
            <v>40.6</v>
          </cell>
          <cell r="X37">
            <v>21.2</v>
          </cell>
          <cell r="Y37">
            <v>39.89</v>
          </cell>
          <cell r="Z37">
            <v>21.27</v>
          </cell>
          <cell r="AA37">
            <v>173.01544999999999</v>
          </cell>
          <cell r="AB37">
            <v>1.2999999999863121E-3</v>
          </cell>
          <cell r="AC37">
            <v>0.71</v>
          </cell>
          <cell r="AD37">
            <v>-7.0000000000000007E-2</v>
          </cell>
          <cell r="AE37" t="str">
            <v xml:space="preserve">N.M </v>
          </cell>
        </row>
        <row r="38">
          <cell r="B38" t="str">
            <v>MPS-0565-22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178.9768</v>
          </cell>
          <cell r="P38">
            <v>44747.411712962959</v>
          </cell>
          <cell r="Q38">
            <v>40</v>
          </cell>
          <cell r="R38">
            <v>19.600000000000001</v>
          </cell>
          <cell r="S38">
            <v>39.29</v>
          </cell>
          <cell r="T38">
            <v>19.670000000000002</v>
          </cell>
          <cell r="U38">
            <v>178.97739999999999</v>
          </cell>
          <cell r="V38">
            <v>44747.602268518516</v>
          </cell>
          <cell r="W38">
            <v>40.6</v>
          </cell>
          <cell r="X38">
            <v>21.2</v>
          </cell>
          <cell r="Y38">
            <v>39.89</v>
          </cell>
          <cell r="Z38">
            <v>21.27</v>
          </cell>
          <cell r="AA38">
            <v>178.97710000000001</v>
          </cell>
          <cell r="AB38">
            <v>5.9999999999149622E-4</v>
          </cell>
          <cell r="AC38">
            <v>0.71</v>
          </cell>
          <cell r="AD38">
            <v>-7.0000000000000007E-2</v>
          </cell>
          <cell r="AE38" t="str">
            <v xml:space="preserve">N.M </v>
          </cell>
        </row>
        <row r="39">
          <cell r="B39" t="str">
            <v>MPS-0567-22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179.57480000000001</v>
          </cell>
          <cell r="P39">
            <v>44747.416886574072</v>
          </cell>
          <cell r="Q39">
            <v>40.700000000000003</v>
          </cell>
          <cell r="R39">
            <v>20.100000000000001</v>
          </cell>
          <cell r="S39">
            <v>39.99</v>
          </cell>
          <cell r="T39">
            <v>20.170000000000002</v>
          </cell>
          <cell r="U39">
            <v>179.57650000000001</v>
          </cell>
          <cell r="V39">
            <v>44747.611273148148</v>
          </cell>
          <cell r="W39">
            <v>39.700000000000003</v>
          </cell>
          <cell r="X39">
            <v>21.9</v>
          </cell>
          <cell r="Y39">
            <v>38.99</v>
          </cell>
          <cell r="Z39">
            <v>21.97</v>
          </cell>
          <cell r="AA39">
            <v>179.57565</v>
          </cell>
          <cell r="AB39">
            <v>1.6999999999995907E-3</v>
          </cell>
          <cell r="AC39">
            <v>0.71</v>
          </cell>
          <cell r="AD39">
            <v>-7.0000000000000007E-2</v>
          </cell>
          <cell r="AE39" t="str">
            <v xml:space="preserve">N.M </v>
          </cell>
        </row>
        <row r="40">
          <cell r="B40" t="str">
            <v>MPS-0568-22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190.9718</v>
          </cell>
          <cell r="P40">
            <v>44747.417962962965</v>
          </cell>
          <cell r="Q40">
            <v>40.700000000000003</v>
          </cell>
          <cell r="R40">
            <v>20.100000000000001</v>
          </cell>
          <cell r="S40">
            <v>39.99</v>
          </cell>
          <cell r="T40">
            <v>20.170000000000002</v>
          </cell>
          <cell r="U40">
            <v>190.97319999999999</v>
          </cell>
          <cell r="V40">
            <v>44747.613518518519</v>
          </cell>
          <cell r="W40">
            <v>39.700000000000003</v>
          </cell>
          <cell r="X40">
            <v>21.9</v>
          </cell>
          <cell r="Y40">
            <v>38.99</v>
          </cell>
          <cell r="Z40">
            <v>21.97</v>
          </cell>
          <cell r="AA40">
            <v>190.9725</v>
          </cell>
          <cell r="AB40">
            <v>1.3999999999896318E-3</v>
          </cell>
          <cell r="AC40">
            <v>0.71</v>
          </cell>
          <cell r="AD40">
            <v>-7.0000000000000007E-2</v>
          </cell>
          <cell r="AE40" t="str">
            <v xml:space="preserve">N.M </v>
          </cell>
        </row>
        <row r="41">
          <cell r="B41" t="str">
            <v>MPS-0569-22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177.34479999999999</v>
          </cell>
          <cell r="P41">
            <v>44747.41883101852</v>
          </cell>
          <cell r="Q41">
            <v>40.700000000000003</v>
          </cell>
          <cell r="R41">
            <v>20.100000000000001</v>
          </cell>
          <cell r="S41">
            <v>39.99</v>
          </cell>
          <cell r="T41">
            <v>20.170000000000002</v>
          </cell>
          <cell r="U41">
            <v>177.3459</v>
          </cell>
          <cell r="V41">
            <v>44747.616724537038</v>
          </cell>
          <cell r="W41">
            <v>39.700000000000003</v>
          </cell>
          <cell r="X41">
            <v>21.9</v>
          </cell>
          <cell r="Y41">
            <v>38.99</v>
          </cell>
          <cell r="Z41">
            <v>21.97</v>
          </cell>
          <cell r="AA41">
            <v>177.34535</v>
          </cell>
          <cell r="AB41">
            <v>1.1000000000080945E-3</v>
          </cell>
          <cell r="AC41">
            <v>0.71</v>
          </cell>
          <cell r="AD41">
            <v>-7.0000000000000007E-2</v>
          </cell>
          <cell r="AE41" t="str">
            <v xml:space="preserve">N.M </v>
          </cell>
        </row>
        <row r="42">
          <cell r="B42" t="str">
            <v>MPS-0570-22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173.08539999999999</v>
          </cell>
          <cell r="P42">
            <v>44747.419745370367</v>
          </cell>
          <cell r="Q42">
            <v>40.700000000000003</v>
          </cell>
          <cell r="R42">
            <v>20.100000000000001</v>
          </cell>
          <cell r="S42">
            <v>39.99</v>
          </cell>
          <cell r="T42">
            <v>20.170000000000002</v>
          </cell>
          <cell r="U42">
            <v>173.0872</v>
          </cell>
          <cell r="V42">
            <v>44747.618645833332</v>
          </cell>
          <cell r="W42">
            <v>39.700000000000003</v>
          </cell>
          <cell r="X42">
            <v>21.9</v>
          </cell>
          <cell r="Y42">
            <v>38.99</v>
          </cell>
          <cell r="Z42">
            <v>21.97</v>
          </cell>
          <cell r="AA42">
            <v>173.08629999999999</v>
          </cell>
          <cell r="AB42">
            <v>1.8000000000029104E-3</v>
          </cell>
          <cell r="AC42">
            <v>0.71</v>
          </cell>
          <cell r="AD42">
            <v>-7.0000000000000007E-2</v>
          </cell>
          <cell r="AE42" t="str">
            <v xml:space="preserve">N.M </v>
          </cell>
        </row>
        <row r="43">
          <cell r="B43" t="str">
            <v>MPS-0571-22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169.37180000000001</v>
          </cell>
          <cell r="P43">
            <v>44747.422326388885</v>
          </cell>
          <cell r="Q43">
            <v>40.700000000000003</v>
          </cell>
          <cell r="R43">
            <v>20.100000000000001</v>
          </cell>
          <cell r="S43">
            <v>39.99</v>
          </cell>
          <cell r="T43">
            <v>20.170000000000002</v>
          </cell>
          <cell r="U43">
            <v>169.37299999999999</v>
          </cell>
          <cell r="V43">
            <v>44747.62023148148</v>
          </cell>
          <cell r="W43">
            <v>39.700000000000003</v>
          </cell>
          <cell r="X43">
            <v>21.9</v>
          </cell>
          <cell r="Y43">
            <v>38.99</v>
          </cell>
          <cell r="Z43">
            <v>21.97</v>
          </cell>
          <cell r="AA43">
            <v>169.3724</v>
          </cell>
          <cell r="AB43">
            <v>1.1999999999829924E-3</v>
          </cell>
          <cell r="AC43">
            <v>0.71</v>
          </cell>
          <cell r="AD43">
            <v>-7.0000000000000007E-2</v>
          </cell>
          <cell r="AE43" t="str">
            <v xml:space="preserve">N.M </v>
          </cell>
        </row>
        <row r="44">
          <cell r="B44" t="str">
            <v>MPS-0572-22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180.2671</v>
          </cell>
          <cell r="P44">
            <v>44747.423310185186</v>
          </cell>
          <cell r="Q44">
            <v>40.700000000000003</v>
          </cell>
          <cell r="R44">
            <v>20.100000000000001</v>
          </cell>
          <cell r="S44">
            <v>39.99</v>
          </cell>
          <cell r="T44">
            <v>20.170000000000002</v>
          </cell>
          <cell r="U44">
            <v>180.26849999999999</v>
          </cell>
          <cell r="V44">
            <v>44747.622314814813</v>
          </cell>
          <cell r="W44">
            <v>39.700000000000003</v>
          </cell>
          <cell r="X44">
            <v>21.9</v>
          </cell>
          <cell r="Y44">
            <v>38.99</v>
          </cell>
          <cell r="Z44">
            <v>21.97</v>
          </cell>
          <cell r="AA44">
            <v>180.26779999999999</v>
          </cell>
          <cell r="AB44">
            <v>1.3999999999896318E-3</v>
          </cell>
          <cell r="AC44">
            <v>0.71</v>
          </cell>
          <cell r="AD44">
            <v>-7.0000000000000007E-2</v>
          </cell>
          <cell r="AE44" t="str">
            <v xml:space="preserve">N.M </v>
          </cell>
        </row>
        <row r="45">
          <cell r="B45" t="str">
            <v>MPS-0573-22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178.69499999999999</v>
          </cell>
          <cell r="P45">
            <v>44747.424305555556</v>
          </cell>
          <cell r="Q45">
            <v>40.700000000000003</v>
          </cell>
          <cell r="R45">
            <v>20.100000000000001</v>
          </cell>
          <cell r="S45">
            <v>39.99</v>
          </cell>
          <cell r="T45">
            <v>20.170000000000002</v>
          </cell>
          <cell r="U45">
            <v>178.69579999999999</v>
          </cell>
          <cell r="V45">
            <v>44747.623981481483</v>
          </cell>
          <cell r="W45">
            <v>39.700000000000003</v>
          </cell>
          <cell r="X45">
            <v>21.9</v>
          </cell>
          <cell r="Y45">
            <v>38.99</v>
          </cell>
          <cell r="Z45">
            <v>21.97</v>
          </cell>
          <cell r="AA45">
            <v>178.69540000000001</v>
          </cell>
          <cell r="AB45">
            <v>7.9999999999813554E-4</v>
          </cell>
          <cell r="AC45">
            <v>0.71</v>
          </cell>
          <cell r="AD45">
            <v>-7.0000000000000007E-2</v>
          </cell>
          <cell r="AE45" t="str">
            <v xml:space="preserve">N.M </v>
          </cell>
        </row>
        <row r="46">
          <cell r="B46" t="str">
            <v>MPS-0574-22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177.57820000000001</v>
          </cell>
          <cell r="P46">
            <v>44747.425034722219</v>
          </cell>
          <cell r="Q46">
            <v>40.700000000000003</v>
          </cell>
          <cell r="R46">
            <v>20.100000000000001</v>
          </cell>
          <cell r="S46">
            <v>39.99</v>
          </cell>
          <cell r="T46">
            <v>20.170000000000002</v>
          </cell>
          <cell r="U46">
            <v>177.57990000000001</v>
          </cell>
          <cell r="V46">
            <v>44747.625949074078</v>
          </cell>
          <cell r="W46">
            <v>39.700000000000003</v>
          </cell>
          <cell r="X46">
            <v>21.9</v>
          </cell>
          <cell r="Y46">
            <v>38.99</v>
          </cell>
          <cell r="Z46">
            <v>21.97</v>
          </cell>
          <cell r="AA46">
            <v>177.57905</v>
          </cell>
          <cell r="AB46">
            <v>1.6999999999995907E-3</v>
          </cell>
          <cell r="AC46">
            <v>0.71</v>
          </cell>
          <cell r="AD46">
            <v>-7.0000000000000007E-2</v>
          </cell>
          <cell r="AE46" t="str">
            <v xml:space="preserve">N.M </v>
          </cell>
        </row>
        <row r="47">
          <cell r="B47" t="str">
            <v>MPS-0575-22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170.5377</v>
          </cell>
          <cell r="P47">
            <v>44747.425729166665</v>
          </cell>
          <cell r="Q47">
            <v>40.700000000000003</v>
          </cell>
          <cell r="R47">
            <v>20.100000000000001</v>
          </cell>
          <cell r="S47">
            <v>39.99</v>
          </cell>
          <cell r="T47">
            <v>20.170000000000002</v>
          </cell>
          <cell r="U47">
            <v>170.53890000000001</v>
          </cell>
          <cell r="V47">
            <v>44747.627256944441</v>
          </cell>
          <cell r="W47">
            <v>39.700000000000003</v>
          </cell>
          <cell r="X47">
            <v>21.9</v>
          </cell>
          <cell r="Y47">
            <v>38.99</v>
          </cell>
          <cell r="Z47">
            <v>21.97</v>
          </cell>
          <cell r="AA47">
            <v>170.53829999999999</v>
          </cell>
          <cell r="AB47">
            <v>1.2000000000114142E-3</v>
          </cell>
          <cell r="AC47">
            <v>0.71</v>
          </cell>
          <cell r="AD47">
            <v>-7.0000000000000007E-2</v>
          </cell>
          <cell r="AE47" t="str">
            <v xml:space="preserve">N.M </v>
          </cell>
        </row>
        <row r="48">
          <cell r="B48" t="str">
            <v>MPS-0576-22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162.85939999999999</v>
          </cell>
          <cell r="P48">
            <v>44747.42664351852</v>
          </cell>
          <cell r="Q48">
            <v>40.700000000000003</v>
          </cell>
          <cell r="R48">
            <v>20.100000000000001</v>
          </cell>
          <cell r="S48">
            <v>39.99</v>
          </cell>
          <cell r="T48">
            <v>20.170000000000002</v>
          </cell>
          <cell r="U48">
            <v>162.86089999999999</v>
          </cell>
          <cell r="V48">
            <v>44747.628298611111</v>
          </cell>
          <cell r="W48">
            <v>39.700000000000003</v>
          </cell>
          <cell r="X48">
            <v>21.9</v>
          </cell>
          <cell r="Y48">
            <v>38.99</v>
          </cell>
          <cell r="Z48">
            <v>21.97</v>
          </cell>
          <cell r="AA48">
            <v>162.86014999999998</v>
          </cell>
          <cell r="AB48">
            <v>1.4999999999929514E-3</v>
          </cell>
          <cell r="AC48">
            <v>0.71</v>
          </cell>
          <cell r="AD48">
            <v>-7.0000000000000007E-2</v>
          </cell>
          <cell r="AE48" t="str">
            <v xml:space="preserve">N.M </v>
          </cell>
        </row>
        <row r="49">
          <cell r="B49" t="str">
            <v>MPS-0577-22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171.11689999999999</v>
          </cell>
          <cell r="P49">
            <v>44747.428402777776</v>
          </cell>
          <cell r="Q49">
            <v>40.700000000000003</v>
          </cell>
          <cell r="R49">
            <v>20.100000000000001</v>
          </cell>
          <cell r="S49">
            <v>39.99</v>
          </cell>
          <cell r="T49">
            <v>20.170000000000002</v>
          </cell>
          <cell r="U49">
            <v>171.11850000000001</v>
          </cell>
          <cell r="V49">
            <v>44747.629710648151</v>
          </cell>
          <cell r="W49">
            <v>39.700000000000003</v>
          </cell>
          <cell r="X49">
            <v>21.9</v>
          </cell>
          <cell r="Y49">
            <v>38.99</v>
          </cell>
          <cell r="Z49">
            <v>21.97</v>
          </cell>
          <cell r="AA49">
            <v>171.11770000000001</v>
          </cell>
          <cell r="AB49">
            <v>1.6000000000246928E-3</v>
          </cell>
          <cell r="AC49">
            <v>0.71</v>
          </cell>
          <cell r="AD49">
            <v>-7.0000000000000007E-2</v>
          </cell>
          <cell r="AE49" t="str">
            <v xml:space="preserve">N.M </v>
          </cell>
        </row>
        <row r="50">
          <cell r="B50" t="str">
            <v>MPS-0578-22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180.05520000000001</v>
          </cell>
          <cell r="P50">
            <v>44750.464421296296</v>
          </cell>
          <cell r="Q50">
            <v>43.6</v>
          </cell>
          <cell r="R50">
            <v>21.4</v>
          </cell>
          <cell r="S50">
            <v>42.89</v>
          </cell>
          <cell r="T50">
            <v>21.47</v>
          </cell>
          <cell r="U50">
            <v>180.0566</v>
          </cell>
          <cell r="V50">
            <v>44750.547291666669</v>
          </cell>
          <cell r="W50">
            <v>44.8</v>
          </cell>
          <cell r="X50">
            <v>22.1</v>
          </cell>
          <cell r="Y50">
            <v>44.089999999999996</v>
          </cell>
          <cell r="Z50">
            <v>22.17</v>
          </cell>
          <cell r="AA50">
            <v>180.05590000000001</v>
          </cell>
          <cell r="AB50">
            <v>1.3999999999896318E-3</v>
          </cell>
          <cell r="AC50">
            <v>0.71</v>
          </cell>
          <cell r="AD50">
            <v>-7.0000000000000007E-2</v>
          </cell>
          <cell r="AE50" t="str">
            <v xml:space="preserve">N.M </v>
          </cell>
        </row>
        <row r="51">
          <cell r="B51" t="str">
            <v>MPS-0579-22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173.7115</v>
          </cell>
          <cell r="P51">
            <v>44750.464687500003</v>
          </cell>
          <cell r="Q51">
            <v>43.6</v>
          </cell>
          <cell r="R51">
            <v>21.4</v>
          </cell>
          <cell r="S51">
            <v>42.89</v>
          </cell>
          <cell r="T51">
            <v>21.47</v>
          </cell>
          <cell r="U51">
            <v>173.7133</v>
          </cell>
          <cell r="V51">
            <v>44750.547569444447</v>
          </cell>
          <cell r="W51">
            <v>44.8</v>
          </cell>
          <cell r="X51">
            <v>22.1</v>
          </cell>
          <cell r="Y51">
            <v>44.089999999999996</v>
          </cell>
          <cell r="Z51">
            <v>22.17</v>
          </cell>
          <cell r="AA51">
            <v>173.7124</v>
          </cell>
          <cell r="AB51">
            <v>1.8000000000029104E-3</v>
          </cell>
          <cell r="AC51">
            <v>0.71</v>
          </cell>
          <cell r="AD51">
            <v>-7.0000000000000007E-2</v>
          </cell>
          <cell r="AE51" t="str">
            <v xml:space="preserve">N.M </v>
          </cell>
        </row>
        <row r="52">
          <cell r="B52" t="str">
            <v>MPS-0580-22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168.05950000000001</v>
          </cell>
          <cell r="P52">
            <v>44750.465810185182</v>
          </cell>
          <cell r="Q52">
            <v>43.6</v>
          </cell>
          <cell r="R52">
            <v>21.4</v>
          </cell>
          <cell r="S52">
            <v>42.89</v>
          </cell>
          <cell r="T52">
            <v>21.47</v>
          </cell>
          <cell r="U52">
            <v>168.0608</v>
          </cell>
          <cell r="V52">
            <v>44750.549224537041</v>
          </cell>
          <cell r="W52">
            <v>44.8</v>
          </cell>
          <cell r="X52">
            <v>22.1</v>
          </cell>
          <cell r="Y52">
            <v>44.089999999999996</v>
          </cell>
          <cell r="Z52">
            <v>22.17</v>
          </cell>
          <cell r="AA52">
            <v>168.06015000000002</v>
          </cell>
          <cell r="AB52">
            <v>1.2999999999863121E-3</v>
          </cell>
          <cell r="AC52">
            <v>0.71</v>
          </cell>
          <cell r="AD52">
            <v>-7.0000000000000007E-2</v>
          </cell>
          <cell r="AE52" t="str">
            <v xml:space="preserve">N.M </v>
          </cell>
        </row>
        <row r="53">
          <cell r="B53" t="str">
            <v>MPS-0581-22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179.2473</v>
          </cell>
          <cell r="P53">
            <v>44750.466539351852</v>
          </cell>
          <cell r="Q53">
            <v>43.6</v>
          </cell>
          <cell r="R53">
            <v>21.4</v>
          </cell>
          <cell r="S53">
            <v>42.89</v>
          </cell>
          <cell r="T53">
            <v>21.47</v>
          </cell>
          <cell r="U53">
            <v>179.2482</v>
          </cell>
          <cell r="V53">
            <v>44750.550798611112</v>
          </cell>
          <cell r="W53">
            <v>44.8</v>
          </cell>
          <cell r="X53">
            <v>22.1</v>
          </cell>
          <cell r="Y53">
            <v>44.089999999999996</v>
          </cell>
          <cell r="Z53">
            <v>22.17</v>
          </cell>
          <cell r="AA53">
            <v>179.24775</v>
          </cell>
          <cell r="AB53">
            <v>9.0000000000145519E-4</v>
          </cell>
          <cell r="AC53">
            <v>0.71</v>
          </cell>
          <cell r="AD53">
            <v>-7.0000000000000007E-2</v>
          </cell>
          <cell r="AE53" t="str">
            <v xml:space="preserve">N.M </v>
          </cell>
        </row>
        <row r="54">
          <cell r="B54" t="str">
            <v>MPS-0582-22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168.05279999999999</v>
          </cell>
          <cell r="P54">
            <v>44750.467928240738</v>
          </cell>
          <cell r="Q54">
            <v>43.6</v>
          </cell>
          <cell r="R54">
            <v>21.4</v>
          </cell>
          <cell r="S54">
            <v>42.89</v>
          </cell>
          <cell r="T54">
            <v>21.47</v>
          </cell>
          <cell r="U54">
            <v>168.05369999999999</v>
          </cell>
          <cell r="V54">
            <v>44750.551863425928</v>
          </cell>
          <cell r="W54">
            <v>44.8</v>
          </cell>
          <cell r="X54">
            <v>22.1</v>
          </cell>
          <cell r="Y54">
            <v>44.089999999999996</v>
          </cell>
          <cell r="Z54">
            <v>22.17</v>
          </cell>
          <cell r="AA54">
            <v>168.05324999999999</v>
          </cell>
          <cell r="AB54">
            <v>9.0000000000145519E-4</v>
          </cell>
          <cell r="AC54">
            <v>0.71</v>
          </cell>
          <cell r="AD54">
            <v>-7.0000000000000007E-2</v>
          </cell>
          <cell r="AE54" t="str">
            <v xml:space="preserve">N.M </v>
          </cell>
        </row>
        <row r="55">
          <cell r="B55" t="str">
            <v>MPS-0583-22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179.53700000000001</v>
          </cell>
          <cell r="P55">
            <v>44750.469386574077</v>
          </cell>
          <cell r="Q55">
            <v>43.6</v>
          </cell>
          <cell r="R55">
            <v>21.4</v>
          </cell>
          <cell r="S55">
            <v>42.89</v>
          </cell>
          <cell r="T55">
            <v>21.47</v>
          </cell>
          <cell r="U55">
            <v>179.53790000000001</v>
          </cell>
          <cell r="V55">
            <v>44750.553148148145</v>
          </cell>
          <cell r="W55">
            <v>44.8</v>
          </cell>
          <cell r="X55">
            <v>22.1</v>
          </cell>
          <cell r="Y55">
            <v>44.089999999999996</v>
          </cell>
          <cell r="Z55">
            <v>22.17</v>
          </cell>
          <cell r="AA55">
            <v>179.53745000000001</v>
          </cell>
          <cell r="AB55">
            <v>9.0000000000145519E-4</v>
          </cell>
          <cell r="AC55">
            <v>0.71</v>
          </cell>
          <cell r="AD55">
            <v>-7.0000000000000007E-2</v>
          </cell>
          <cell r="AE55" t="str">
            <v xml:space="preserve">N.M </v>
          </cell>
        </row>
        <row r="56">
          <cell r="B56" t="str">
            <v>MPS-0584-22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170.29429999999999</v>
          </cell>
          <cell r="P56">
            <v>44750.470567129632</v>
          </cell>
          <cell r="Q56">
            <v>43.6</v>
          </cell>
          <cell r="R56">
            <v>21.4</v>
          </cell>
          <cell r="S56">
            <v>42.89</v>
          </cell>
          <cell r="T56">
            <v>21.47</v>
          </cell>
          <cell r="U56">
            <v>170.29480000000001</v>
          </cell>
          <cell r="V56">
            <v>44750.554178240738</v>
          </cell>
          <cell r="W56">
            <v>44.8</v>
          </cell>
          <cell r="X56">
            <v>22.1</v>
          </cell>
          <cell r="Y56">
            <v>44.089999999999996</v>
          </cell>
          <cell r="Z56">
            <v>22.17</v>
          </cell>
          <cell r="AA56">
            <v>170.29455000000002</v>
          </cell>
          <cell r="AB56">
            <v>5.0000000001659828E-4</v>
          </cell>
          <cell r="AC56">
            <v>0.71</v>
          </cell>
          <cell r="AD56">
            <v>-7.0000000000000007E-2</v>
          </cell>
          <cell r="AE56" t="str">
            <v xml:space="preserve">N.M </v>
          </cell>
        </row>
        <row r="57">
          <cell r="B57" t="str">
            <v>MPS-0585-22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188.72399999999999</v>
          </cell>
          <cell r="P57">
            <v>44750.472002314818</v>
          </cell>
          <cell r="Q57">
            <v>43.6</v>
          </cell>
          <cell r="R57">
            <v>21.4</v>
          </cell>
          <cell r="S57">
            <v>42.89</v>
          </cell>
          <cell r="T57">
            <v>21.47</v>
          </cell>
          <cell r="U57">
            <v>188.72569999999999</v>
          </cell>
          <cell r="V57">
            <v>44750.555289351854</v>
          </cell>
          <cell r="W57">
            <v>44.8</v>
          </cell>
          <cell r="X57">
            <v>22.1</v>
          </cell>
          <cell r="Y57">
            <v>44.089999999999996</v>
          </cell>
          <cell r="Z57">
            <v>22.17</v>
          </cell>
          <cell r="AA57">
            <v>188.72485</v>
          </cell>
          <cell r="AB57">
            <v>1.6999999999995907E-3</v>
          </cell>
          <cell r="AC57">
            <v>0.71</v>
          </cell>
          <cell r="AD57">
            <v>-7.0000000000000007E-2</v>
          </cell>
          <cell r="AE57" t="str">
            <v xml:space="preserve">N.M </v>
          </cell>
        </row>
        <row r="58">
          <cell r="B58" t="str">
            <v>MPS-0586-22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181.03039999999999</v>
          </cell>
          <cell r="P58">
            <v>44750.473101851851</v>
          </cell>
          <cell r="Q58">
            <v>43.6</v>
          </cell>
          <cell r="R58">
            <v>21.4</v>
          </cell>
          <cell r="S58">
            <v>42.89</v>
          </cell>
          <cell r="T58">
            <v>21.47</v>
          </cell>
          <cell r="U58">
            <v>181.03110000000001</v>
          </cell>
          <cell r="V58">
            <v>44750.556435185186</v>
          </cell>
          <cell r="W58">
            <v>44.8</v>
          </cell>
          <cell r="X58">
            <v>22.1</v>
          </cell>
          <cell r="Y58">
            <v>44.089999999999996</v>
          </cell>
          <cell r="Z58">
            <v>22.17</v>
          </cell>
          <cell r="AA58">
            <v>181.03075000000001</v>
          </cell>
          <cell r="AB58">
            <v>7.0000000002323759E-4</v>
          </cell>
          <cell r="AC58">
            <v>0.71</v>
          </cell>
          <cell r="AD58">
            <v>-7.0000000000000007E-2</v>
          </cell>
          <cell r="AE58" t="str">
            <v xml:space="preserve">N.M </v>
          </cell>
        </row>
        <row r="59">
          <cell r="B59" t="str">
            <v>MPS-0587-22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175.9408</v>
          </cell>
          <cell r="P59">
            <v>44750.474421296298</v>
          </cell>
          <cell r="Q59">
            <v>43.6</v>
          </cell>
          <cell r="R59">
            <v>21.4</v>
          </cell>
          <cell r="S59">
            <v>42.89</v>
          </cell>
          <cell r="T59">
            <v>21.47</v>
          </cell>
          <cell r="U59">
            <v>175.941</v>
          </cell>
          <cell r="V59">
            <v>44750.557326388887</v>
          </cell>
          <cell r="W59">
            <v>44.8</v>
          </cell>
          <cell r="X59">
            <v>22.1</v>
          </cell>
          <cell r="Y59">
            <v>44.089999999999996</v>
          </cell>
          <cell r="Z59">
            <v>22.17</v>
          </cell>
          <cell r="AA59">
            <v>175.9409</v>
          </cell>
          <cell r="AB59">
            <v>2.0000000000663931E-4</v>
          </cell>
          <cell r="AC59">
            <v>0.71</v>
          </cell>
          <cell r="AD59">
            <v>-7.0000000000000007E-2</v>
          </cell>
          <cell r="AE59" t="str">
            <v xml:space="preserve">N.M </v>
          </cell>
        </row>
        <row r="60">
          <cell r="B60" t="str">
            <v>MPS-0588-22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182.5684</v>
          </cell>
          <cell r="P60">
            <v>44750.475046296298</v>
          </cell>
          <cell r="Q60">
            <v>43.6</v>
          </cell>
          <cell r="R60">
            <v>21.4</v>
          </cell>
          <cell r="S60">
            <v>42.89</v>
          </cell>
          <cell r="T60">
            <v>21.47</v>
          </cell>
          <cell r="U60">
            <v>182.5693</v>
          </cell>
          <cell r="V60">
            <v>44750.558217592596</v>
          </cell>
          <cell r="W60">
            <v>44.8</v>
          </cell>
          <cell r="X60">
            <v>22.1</v>
          </cell>
          <cell r="Y60">
            <v>44.089999999999996</v>
          </cell>
          <cell r="Z60">
            <v>22.17</v>
          </cell>
          <cell r="AA60">
            <v>182.56885</v>
          </cell>
          <cell r="AB60">
            <v>9.0000000000145519E-4</v>
          </cell>
          <cell r="AC60">
            <v>0.71</v>
          </cell>
          <cell r="AD60">
            <v>-7.0000000000000007E-2</v>
          </cell>
          <cell r="AE60" t="str">
            <v xml:space="preserve">N.M </v>
          </cell>
        </row>
        <row r="61">
          <cell r="B61" t="str">
            <v>MPS-0589-22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171.5839</v>
          </cell>
          <cell r="P61">
            <v>44750.476261574076</v>
          </cell>
          <cell r="Q61">
            <v>43.6</v>
          </cell>
          <cell r="R61">
            <v>21.4</v>
          </cell>
          <cell r="S61">
            <v>42.89</v>
          </cell>
          <cell r="T61">
            <v>21.47</v>
          </cell>
          <cell r="U61">
            <v>171.58449999999999</v>
          </cell>
          <cell r="V61">
            <v>44750.558703703704</v>
          </cell>
          <cell r="W61">
            <v>44.8</v>
          </cell>
          <cell r="X61">
            <v>22.1</v>
          </cell>
          <cell r="Y61">
            <v>44.089999999999996</v>
          </cell>
          <cell r="Z61">
            <v>22.17</v>
          </cell>
          <cell r="AA61">
            <v>171.58420000000001</v>
          </cell>
          <cell r="AB61">
            <v>5.9999999999149622E-4</v>
          </cell>
          <cell r="AC61">
            <v>0.71</v>
          </cell>
          <cell r="AD61">
            <v>-7.0000000000000007E-2</v>
          </cell>
          <cell r="AE61" t="str">
            <v xml:space="preserve">N.M </v>
          </cell>
        </row>
        <row r="62">
          <cell r="B62" t="str">
            <v>MPS-0590-22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171.44309999999999</v>
          </cell>
          <cell r="P62">
            <v>44750.477476851855</v>
          </cell>
          <cell r="Q62">
            <v>43.6</v>
          </cell>
          <cell r="R62">
            <v>21.4</v>
          </cell>
          <cell r="S62">
            <v>42.89</v>
          </cell>
          <cell r="T62">
            <v>21.47</v>
          </cell>
          <cell r="U62">
            <v>171.4453</v>
          </cell>
          <cell r="V62">
            <v>44750.559432870374</v>
          </cell>
          <cell r="W62">
            <v>44.8</v>
          </cell>
          <cell r="X62">
            <v>22.1</v>
          </cell>
          <cell r="Y62">
            <v>44.089999999999996</v>
          </cell>
          <cell r="Z62">
            <v>22.17</v>
          </cell>
          <cell r="AA62">
            <v>171.4442</v>
          </cell>
          <cell r="AB62">
            <v>2.200000000016189E-3</v>
          </cell>
          <cell r="AC62">
            <v>0.71</v>
          </cell>
          <cell r="AD62">
            <v>-7.0000000000000007E-2</v>
          </cell>
          <cell r="AE62" t="str">
            <v xml:space="preserve">N.M </v>
          </cell>
        </row>
        <row r="63">
          <cell r="B63" t="str">
            <v>MPS-0591-22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180.76070000000001</v>
          </cell>
          <cell r="P63">
            <v>44750.479131944441</v>
          </cell>
          <cell r="Q63">
            <v>43.6</v>
          </cell>
          <cell r="R63">
            <v>21.4</v>
          </cell>
          <cell r="S63">
            <v>42.89</v>
          </cell>
          <cell r="T63">
            <v>21.47</v>
          </cell>
          <cell r="U63">
            <v>180.7628</v>
          </cell>
          <cell r="V63">
            <v>44750.559849537036</v>
          </cell>
          <cell r="W63">
            <v>44.8</v>
          </cell>
          <cell r="X63">
            <v>22.1</v>
          </cell>
          <cell r="Y63">
            <v>44.089999999999996</v>
          </cell>
          <cell r="Z63">
            <v>22.17</v>
          </cell>
          <cell r="AA63">
            <v>180.76175000000001</v>
          </cell>
          <cell r="AB63">
            <v>2.0999999999844476E-3</v>
          </cell>
          <cell r="AC63">
            <v>0.71</v>
          </cell>
          <cell r="AD63">
            <v>-7.0000000000000007E-2</v>
          </cell>
          <cell r="AE63" t="str">
            <v xml:space="preserve">N.M </v>
          </cell>
        </row>
        <row r="64">
          <cell r="B64" t="str">
            <v>MPS-0592-22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172.64930000000001</v>
          </cell>
          <cell r="P64">
            <v>44750.480729166666</v>
          </cell>
          <cell r="Q64">
            <v>43.6</v>
          </cell>
          <cell r="R64">
            <v>21.4</v>
          </cell>
          <cell r="S64">
            <v>42.89</v>
          </cell>
          <cell r="T64">
            <v>21.47</v>
          </cell>
          <cell r="U64">
            <v>172.65090000000001</v>
          </cell>
          <cell r="V64">
            <v>44750.560127314813</v>
          </cell>
          <cell r="W64">
            <v>44.8</v>
          </cell>
          <cell r="X64">
            <v>22.1</v>
          </cell>
          <cell r="Y64">
            <v>44.089999999999996</v>
          </cell>
          <cell r="Z64">
            <v>22.17</v>
          </cell>
          <cell r="AA64">
            <v>172.65010000000001</v>
          </cell>
          <cell r="AB64">
            <v>1.5999999999962711E-3</v>
          </cell>
          <cell r="AC64">
            <v>0.71</v>
          </cell>
          <cell r="AD64">
            <v>-7.0000000000000007E-2</v>
          </cell>
          <cell r="AE64" t="str">
            <v xml:space="preserve">N.M </v>
          </cell>
        </row>
        <row r="65">
          <cell r="B65" t="str">
            <v>MPS-0593-22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174.8141</v>
          </cell>
          <cell r="P65">
            <v>44756.400949074072</v>
          </cell>
          <cell r="Q65">
            <v>42.3</v>
          </cell>
          <cell r="R65">
            <v>20.9</v>
          </cell>
          <cell r="S65">
            <v>41.589999999999996</v>
          </cell>
          <cell r="T65">
            <v>20.97</v>
          </cell>
          <cell r="U65">
            <v>174.8134</v>
          </cell>
          <cell r="V65">
            <v>44756.404699074075</v>
          </cell>
          <cell r="W65">
            <v>42</v>
          </cell>
          <cell r="X65">
            <v>20.399999999999999</v>
          </cell>
          <cell r="Y65">
            <v>41.29</v>
          </cell>
          <cell r="Z65">
            <v>20.47</v>
          </cell>
          <cell r="AA65">
            <v>174.81375</v>
          </cell>
          <cell r="AB65">
            <v>6.9999999999481588E-4</v>
          </cell>
          <cell r="AC65">
            <v>0.71</v>
          </cell>
          <cell r="AD65">
            <v>-7.0000000000000007E-2</v>
          </cell>
          <cell r="AE65" t="str">
            <v xml:space="preserve">N.M </v>
          </cell>
        </row>
        <row r="66">
          <cell r="B66" t="str">
            <v>MPS-0594-22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177.79509999999999</v>
          </cell>
          <cell r="P66">
            <v>44756.401030092595</v>
          </cell>
          <cell r="Q66">
            <v>42.3</v>
          </cell>
          <cell r="R66">
            <v>20.9</v>
          </cell>
          <cell r="S66">
            <v>41.589999999999996</v>
          </cell>
          <cell r="T66">
            <v>20.97</v>
          </cell>
          <cell r="U66">
            <v>177.79409999999999</v>
          </cell>
          <cell r="V66">
            <v>44756.407407407409</v>
          </cell>
          <cell r="W66">
            <v>42</v>
          </cell>
          <cell r="X66">
            <v>20.399999999999999</v>
          </cell>
          <cell r="Y66">
            <v>41.29</v>
          </cell>
          <cell r="Z66">
            <v>20.47</v>
          </cell>
          <cell r="AA66">
            <v>177.7946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 xml:space="preserve">N.M </v>
          </cell>
        </row>
        <row r="67">
          <cell r="B67" t="str">
            <v>MPS-0595-22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181.87819999999999</v>
          </cell>
          <cell r="P67">
            <v>44756.40111111111</v>
          </cell>
          <cell r="Q67">
            <v>42.3</v>
          </cell>
          <cell r="R67">
            <v>20.9</v>
          </cell>
          <cell r="S67">
            <v>41.589999999999996</v>
          </cell>
          <cell r="T67">
            <v>20.97</v>
          </cell>
          <cell r="U67">
            <v>181.87739999999999</v>
          </cell>
          <cell r="V67">
            <v>44756.414085648146</v>
          </cell>
          <cell r="W67">
            <v>42</v>
          </cell>
          <cell r="X67">
            <v>20.399999999999999</v>
          </cell>
          <cell r="Y67">
            <v>41.29</v>
          </cell>
          <cell r="Z67">
            <v>20.47</v>
          </cell>
          <cell r="AA67">
            <v>181.87779999999998</v>
          </cell>
          <cell r="AB67">
            <v>7.9999999999813554E-4</v>
          </cell>
          <cell r="AC67">
            <v>0.71</v>
          </cell>
          <cell r="AD67">
            <v>-7.0000000000000007E-2</v>
          </cell>
          <cell r="AE67" t="str">
            <v xml:space="preserve">N.M </v>
          </cell>
        </row>
        <row r="68">
          <cell r="B68" t="str">
            <v>MPS-0596-22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171.6009</v>
          </cell>
          <cell r="P68">
            <v>44756.401192129626</v>
          </cell>
          <cell r="Q68">
            <v>42.3</v>
          </cell>
          <cell r="R68">
            <v>20.9</v>
          </cell>
          <cell r="S68">
            <v>41.589999999999996</v>
          </cell>
          <cell r="T68">
            <v>20.97</v>
          </cell>
          <cell r="U68">
            <v>171.60050000000001</v>
          </cell>
          <cell r="V68">
            <v>44756.415289351855</v>
          </cell>
          <cell r="W68">
            <v>42</v>
          </cell>
          <cell r="X68">
            <v>20.399999999999999</v>
          </cell>
          <cell r="Y68">
            <v>41.29</v>
          </cell>
          <cell r="Z68">
            <v>20.47</v>
          </cell>
          <cell r="AA68">
            <v>171.60070000000002</v>
          </cell>
          <cell r="AB68">
            <v>3.9999999998485691E-4</v>
          </cell>
          <cell r="AC68">
            <v>0.71</v>
          </cell>
          <cell r="AD68">
            <v>-7.0000000000000007E-2</v>
          </cell>
          <cell r="AE68" t="str">
            <v xml:space="preserve">N.M </v>
          </cell>
        </row>
        <row r="69">
          <cell r="B69" t="str">
            <v>MPS-0597-22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177.09809999999999</v>
          </cell>
          <cell r="P69">
            <v>44756.401261574072</v>
          </cell>
          <cell r="Q69">
            <v>42.3</v>
          </cell>
          <cell r="R69">
            <v>20.9</v>
          </cell>
          <cell r="S69">
            <v>41.589999999999996</v>
          </cell>
          <cell r="T69">
            <v>20.97</v>
          </cell>
          <cell r="U69">
            <v>177.09649999999999</v>
          </cell>
          <cell r="V69">
            <v>44756.415347222224</v>
          </cell>
          <cell r="W69">
            <v>42</v>
          </cell>
          <cell r="X69">
            <v>20.399999999999999</v>
          </cell>
          <cell r="Y69">
            <v>41.29</v>
          </cell>
          <cell r="Z69">
            <v>20.47</v>
          </cell>
          <cell r="AA69">
            <v>177.09729999999999</v>
          </cell>
          <cell r="AB69">
            <v>1.5999999999962711E-3</v>
          </cell>
          <cell r="AC69">
            <v>0.71</v>
          </cell>
          <cell r="AD69">
            <v>-7.0000000000000007E-2</v>
          </cell>
          <cell r="AE69" t="str">
            <v xml:space="preserve">N.M </v>
          </cell>
        </row>
        <row r="70">
          <cell r="B70" t="str">
            <v>MPS-0598-22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176.39590000000001</v>
          </cell>
          <cell r="P70">
            <v>44756.401331018518</v>
          </cell>
          <cell r="Q70">
            <v>42.3</v>
          </cell>
          <cell r="R70">
            <v>20.9</v>
          </cell>
          <cell r="S70">
            <v>41.589999999999996</v>
          </cell>
          <cell r="T70">
            <v>20.97</v>
          </cell>
          <cell r="U70">
            <v>176.39500000000001</v>
          </cell>
          <cell r="V70">
            <v>44756.423344907409</v>
          </cell>
          <cell r="W70">
            <v>42</v>
          </cell>
          <cell r="X70">
            <v>20.399999999999999</v>
          </cell>
          <cell r="Y70">
            <v>41.29</v>
          </cell>
          <cell r="Z70">
            <v>20.47</v>
          </cell>
          <cell r="AA70">
            <v>176.39545000000001</v>
          </cell>
          <cell r="AB70">
            <v>9.0000000000145519E-4</v>
          </cell>
          <cell r="AC70">
            <v>0.71</v>
          </cell>
          <cell r="AD70">
            <v>-7.0000000000000007E-2</v>
          </cell>
          <cell r="AE70" t="str">
            <v xml:space="preserve">N.M </v>
          </cell>
        </row>
        <row r="71">
          <cell r="B71" t="str">
            <v>MPS-0599-22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179.0308</v>
          </cell>
          <cell r="P71">
            <v>44756.401388888888</v>
          </cell>
          <cell r="Q71">
            <v>42.3</v>
          </cell>
          <cell r="R71">
            <v>20.9</v>
          </cell>
          <cell r="S71">
            <v>41.589999999999996</v>
          </cell>
          <cell r="T71">
            <v>20.97</v>
          </cell>
          <cell r="U71">
            <v>179.02979999999999</v>
          </cell>
          <cell r="V71">
            <v>44756.423402777778</v>
          </cell>
          <cell r="W71">
            <v>42</v>
          </cell>
          <cell r="X71">
            <v>20.399999999999999</v>
          </cell>
          <cell r="Y71">
            <v>41.29</v>
          </cell>
          <cell r="Z71">
            <v>20.47</v>
          </cell>
          <cell r="AA71">
            <v>179.03030000000001</v>
          </cell>
          <cell r="AB71">
            <v>1.0000000000047748E-3</v>
          </cell>
          <cell r="AC71">
            <v>0.71</v>
          </cell>
          <cell r="AD71">
            <v>-7.0000000000000007E-2</v>
          </cell>
          <cell r="AE71" t="str">
            <v xml:space="preserve">N.M </v>
          </cell>
        </row>
        <row r="72">
          <cell r="B72" t="str">
            <v>MPS-0600-22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179.52879999999999</v>
          </cell>
          <cell r="P72">
            <v>44756.401458333334</v>
          </cell>
          <cell r="Q72">
            <v>42.3</v>
          </cell>
          <cell r="R72">
            <v>20.9</v>
          </cell>
          <cell r="S72">
            <v>41.589999999999996</v>
          </cell>
          <cell r="T72">
            <v>20.97</v>
          </cell>
          <cell r="U72">
            <v>179.52719999999999</v>
          </cell>
          <cell r="V72">
            <v>44756.423483796294</v>
          </cell>
          <cell r="W72">
            <v>42</v>
          </cell>
          <cell r="X72">
            <v>20.399999999999999</v>
          </cell>
          <cell r="Y72">
            <v>41.29</v>
          </cell>
          <cell r="Z72">
            <v>20.47</v>
          </cell>
          <cell r="AA72">
            <v>179.52799999999999</v>
          </cell>
          <cell r="AB72">
            <v>1.5999999999962711E-3</v>
          </cell>
          <cell r="AC72">
            <v>0.71</v>
          </cell>
          <cell r="AD72">
            <v>-7.0000000000000007E-2</v>
          </cell>
          <cell r="AE72" t="str">
            <v xml:space="preserve">N.M </v>
          </cell>
        </row>
        <row r="73">
          <cell r="B73" t="str">
            <v>MPS-0601-22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180.6516</v>
          </cell>
          <cell r="P73">
            <v>44756.401574074072</v>
          </cell>
          <cell r="Q73">
            <v>42.3</v>
          </cell>
          <cell r="R73">
            <v>20.9</v>
          </cell>
          <cell r="S73">
            <v>41.589999999999996</v>
          </cell>
          <cell r="T73">
            <v>20.97</v>
          </cell>
          <cell r="U73">
            <v>180.65100000000001</v>
          </cell>
          <cell r="V73">
            <v>44756.432245370372</v>
          </cell>
          <cell r="W73">
            <v>42</v>
          </cell>
          <cell r="X73">
            <v>20.399999999999999</v>
          </cell>
          <cell r="Y73">
            <v>41.29</v>
          </cell>
          <cell r="Z73">
            <v>20.47</v>
          </cell>
          <cell r="AA73">
            <v>180.65129999999999</v>
          </cell>
          <cell r="AB73">
            <v>5.9999999999149622E-4</v>
          </cell>
          <cell r="AC73">
            <v>0.71</v>
          </cell>
          <cell r="AD73">
            <v>-7.0000000000000007E-2</v>
          </cell>
          <cell r="AE73" t="str">
            <v xml:space="preserve">N.M </v>
          </cell>
        </row>
        <row r="74">
          <cell r="B74" t="str">
            <v>MPS-0602-22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181.8544</v>
          </cell>
          <cell r="P74">
            <v>44756.401631944442</v>
          </cell>
          <cell r="Q74">
            <v>42.3</v>
          </cell>
          <cell r="R74">
            <v>20.9</v>
          </cell>
          <cell r="S74">
            <v>41.589999999999996</v>
          </cell>
          <cell r="T74">
            <v>20.97</v>
          </cell>
          <cell r="U74">
            <v>181.8536</v>
          </cell>
          <cell r="V74">
            <v>44756.432280092595</v>
          </cell>
          <cell r="W74">
            <v>42</v>
          </cell>
          <cell r="X74">
            <v>20.399999999999999</v>
          </cell>
          <cell r="Y74">
            <v>41.29</v>
          </cell>
          <cell r="Z74">
            <v>20.47</v>
          </cell>
          <cell r="AA74">
            <v>181.85399999999998</v>
          </cell>
          <cell r="AB74">
            <v>7.9999999999813554E-4</v>
          </cell>
          <cell r="AC74">
            <v>0.71</v>
          </cell>
          <cell r="AD74">
            <v>-7.0000000000000007E-2</v>
          </cell>
          <cell r="AE74" t="str">
            <v xml:space="preserve">N.M </v>
          </cell>
        </row>
        <row r="75">
          <cell r="B75" t="str">
            <v>MPS-0603-22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175.7088</v>
          </cell>
          <cell r="P75">
            <v>44756.401712962965</v>
          </cell>
          <cell r="Q75">
            <v>42.3</v>
          </cell>
          <cell r="R75">
            <v>20.9</v>
          </cell>
          <cell r="S75">
            <v>41.589999999999996</v>
          </cell>
          <cell r="T75">
            <v>20.97</v>
          </cell>
          <cell r="U75">
            <v>175.7073</v>
          </cell>
          <cell r="V75">
            <v>44756.432337962964</v>
          </cell>
          <cell r="W75">
            <v>42</v>
          </cell>
          <cell r="X75">
            <v>20.399999999999999</v>
          </cell>
          <cell r="Y75">
            <v>41.29</v>
          </cell>
          <cell r="Z75">
            <v>20.47</v>
          </cell>
          <cell r="AA75">
            <v>175.70805000000001</v>
          </cell>
          <cell r="AB75">
            <v>1.4999999999929514E-3</v>
          </cell>
          <cell r="AC75">
            <v>0.71</v>
          </cell>
          <cell r="AD75">
            <v>-7.0000000000000007E-2</v>
          </cell>
          <cell r="AE75" t="str">
            <v xml:space="preserve">N.M </v>
          </cell>
        </row>
        <row r="76">
          <cell r="B76" t="str">
            <v>MPS-0604-22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168.7406</v>
          </cell>
          <cell r="P76">
            <v>44756.401747685188</v>
          </cell>
          <cell r="Q76">
            <v>42.3</v>
          </cell>
          <cell r="R76">
            <v>20.9</v>
          </cell>
          <cell r="S76">
            <v>41.589999999999996</v>
          </cell>
          <cell r="T76">
            <v>20.97</v>
          </cell>
          <cell r="U76">
            <v>168.7397</v>
          </cell>
          <cell r="V76">
            <v>44756.432534722226</v>
          </cell>
          <cell r="W76">
            <v>42</v>
          </cell>
          <cell r="X76">
            <v>20.399999999999999</v>
          </cell>
          <cell r="Y76">
            <v>41.29</v>
          </cell>
          <cell r="Z76">
            <v>20.47</v>
          </cell>
          <cell r="AA76">
            <v>168.74015</v>
          </cell>
          <cell r="AB76">
            <v>9.0000000000145519E-4</v>
          </cell>
          <cell r="AC76">
            <v>0.71</v>
          </cell>
          <cell r="AD76">
            <v>-7.0000000000000007E-2</v>
          </cell>
          <cell r="AE76" t="str">
            <v xml:space="preserve">N.M </v>
          </cell>
        </row>
        <row r="77">
          <cell r="B77" t="str">
            <v>MPS-0605-22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175.54490000000001</v>
          </cell>
          <cell r="P77">
            <v>44756.401817129627</v>
          </cell>
          <cell r="Q77">
            <v>42.3</v>
          </cell>
          <cell r="R77">
            <v>20.9</v>
          </cell>
          <cell r="S77">
            <v>41.589999999999996</v>
          </cell>
          <cell r="T77">
            <v>20.97</v>
          </cell>
          <cell r="U77">
            <v>175.5445</v>
          </cell>
          <cell r="V77">
            <v>44756.439803240741</v>
          </cell>
          <cell r="W77">
            <v>42</v>
          </cell>
          <cell r="X77">
            <v>20.399999999999999</v>
          </cell>
          <cell r="Y77">
            <v>41.29</v>
          </cell>
          <cell r="Z77">
            <v>20.47</v>
          </cell>
          <cell r="AA77">
            <v>175.54470000000001</v>
          </cell>
          <cell r="AB77">
            <v>4.0000000001327862E-4</v>
          </cell>
          <cell r="AC77">
            <v>0.71</v>
          </cell>
          <cell r="AD77">
            <v>-7.0000000000000007E-2</v>
          </cell>
          <cell r="AE77" t="str">
            <v xml:space="preserve">N.M </v>
          </cell>
        </row>
        <row r="78">
          <cell r="B78" t="str">
            <v>MPS-0606-22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165.10419999999999</v>
          </cell>
          <cell r="P78">
            <v>44756.401898148149</v>
          </cell>
          <cell r="Q78">
            <v>42.3</v>
          </cell>
          <cell r="R78">
            <v>20.9</v>
          </cell>
          <cell r="S78">
            <v>41.589999999999996</v>
          </cell>
          <cell r="T78">
            <v>20.97</v>
          </cell>
          <cell r="U78">
            <v>165.10419999999999</v>
          </cell>
          <cell r="V78">
            <v>44756.43990740741</v>
          </cell>
          <cell r="W78">
            <v>42</v>
          </cell>
          <cell r="X78">
            <v>20.399999999999999</v>
          </cell>
          <cell r="Y78">
            <v>41.29</v>
          </cell>
          <cell r="Z78">
            <v>20.47</v>
          </cell>
          <cell r="AA78">
            <v>165.10419999999999</v>
          </cell>
          <cell r="AB78">
            <v>0</v>
          </cell>
          <cell r="AC78">
            <v>0.71</v>
          </cell>
          <cell r="AD78">
            <v>-7.0000000000000007E-2</v>
          </cell>
          <cell r="AE78" t="str">
            <v xml:space="preserve">N.M </v>
          </cell>
        </row>
        <row r="79">
          <cell r="B79" t="str">
            <v>MPS-0607-22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175.49600000000001</v>
          </cell>
          <cell r="P79">
            <v>44756.401967592596</v>
          </cell>
          <cell r="Q79">
            <v>42.3</v>
          </cell>
          <cell r="R79">
            <v>20.9</v>
          </cell>
          <cell r="S79">
            <v>41.589999999999996</v>
          </cell>
          <cell r="T79">
            <v>20.97</v>
          </cell>
          <cell r="U79">
            <v>175.4956</v>
          </cell>
          <cell r="V79">
            <v>44756.439953703702</v>
          </cell>
          <cell r="W79">
            <v>42</v>
          </cell>
          <cell r="X79">
            <v>20.399999999999999</v>
          </cell>
          <cell r="Y79">
            <v>41.29</v>
          </cell>
          <cell r="Z79">
            <v>20.47</v>
          </cell>
          <cell r="AA79">
            <v>175.4958</v>
          </cell>
          <cell r="AB79">
            <v>4.0000000001327862E-4</v>
          </cell>
          <cell r="AC79">
            <v>0.71</v>
          </cell>
          <cell r="AD79">
            <v>-7.0000000000000007E-2</v>
          </cell>
          <cell r="AE79" t="str">
            <v xml:space="preserve">N.M </v>
          </cell>
        </row>
        <row r="80">
          <cell r="B80" t="str">
            <v>MPS-0608-22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180.64930000000001</v>
          </cell>
          <cell r="P80">
            <v>44756.440115740741</v>
          </cell>
          <cell r="Q80">
            <v>40.5</v>
          </cell>
          <cell r="R80">
            <v>21.3</v>
          </cell>
          <cell r="S80">
            <v>39.79</v>
          </cell>
          <cell r="T80">
            <v>21.37</v>
          </cell>
          <cell r="U80">
            <v>180.6491</v>
          </cell>
          <cell r="V80">
            <v>44756.439988425926</v>
          </cell>
          <cell r="W80">
            <v>42</v>
          </cell>
          <cell r="X80">
            <v>20.399999999999999</v>
          </cell>
          <cell r="Y80">
            <v>41.29</v>
          </cell>
          <cell r="Z80">
            <v>20.47</v>
          </cell>
          <cell r="AA80">
            <v>180.64920000000001</v>
          </cell>
          <cell r="AB80">
            <v>2.0000000000663931E-4</v>
          </cell>
          <cell r="AC80">
            <v>0.71</v>
          </cell>
          <cell r="AD80">
            <v>-7.0000000000000007E-2</v>
          </cell>
          <cell r="AE80" t="str">
            <v xml:space="preserve">N.M </v>
          </cell>
        </row>
        <row r="81">
          <cell r="B81" t="str">
            <v>MPS-0609-22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175.9248</v>
          </cell>
          <cell r="P81">
            <v>44760.622708333336</v>
          </cell>
          <cell r="Q81">
            <v>36.5</v>
          </cell>
          <cell r="R81">
            <v>21.7</v>
          </cell>
          <cell r="S81">
            <v>35.79</v>
          </cell>
          <cell r="T81">
            <v>21.77</v>
          </cell>
          <cell r="U81">
            <v>175.9256</v>
          </cell>
          <cell r="V81">
            <v>44760.714016203703</v>
          </cell>
          <cell r="W81">
            <v>38.4</v>
          </cell>
          <cell r="X81">
            <v>21.8</v>
          </cell>
          <cell r="Y81">
            <v>37.69</v>
          </cell>
          <cell r="Z81">
            <v>21.87</v>
          </cell>
          <cell r="AA81">
            <v>175.92520000000002</v>
          </cell>
          <cell r="AB81">
            <v>7.9999999999813554E-4</v>
          </cell>
          <cell r="AC81">
            <v>0.71</v>
          </cell>
          <cell r="AD81">
            <v>-7.0000000000000007E-2</v>
          </cell>
          <cell r="AE81" t="str">
            <v xml:space="preserve">N.M </v>
          </cell>
        </row>
        <row r="82">
          <cell r="B82" t="str">
            <v>MPS-0610-22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179.98939999999999</v>
          </cell>
          <cell r="P82">
            <v>44760.623148148145</v>
          </cell>
          <cell r="Q82">
            <v>36.5</v>
          </cell>
          <cell r="R82">
            <v>21.7</v>
          </cell>
          <cell r="S82">
            <v>35.79</v>
          </cell>
          <cell r="T82">
            <v>21.77</v>
          </cell>
          <cell r="U82">
            <v>179.99090000000001</v>
          </cell>
          <cell r="V82">
            <v>44760.71429398148</v>
          </cell>
          <cell r="W82">
            <v>38.4</v>
          </cell>
          <cell r="X82">
            <v>21.8</v>
          </cell>
          <cell r="Y82">
            <v>37.69</v>
          </cell>
          <cell r="Z82">
            <v>21.87</v>
          </cell>
          <cell r="AA82">
            <v>179.99015</v>
          </cell>
          <cell r="AB82">
            <v>1.5000000000213731E-3</v>
          </cell>
          <cell r="AC82">
            <v>0.71</v>
          </cell>
          <cell r="AD82">
            <v>-7.0000000000000007E-2</v>
          </cell>
          <cell r="AE82" t="str">
            <v xml:space="preserve">N.M </v>
          </cell>
        </row>
        <row r="83">
          <cell r="B83" t="str">
            <v>MPS-0611-22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182.49359999999999</v>
          </cell>
          <cell r="P83">
            <v>44760.626967592594</v>
          </cell>
          <cell r="Q83">
            <v>36.5</v>
          </cell>
          <cell r="R83">
            <v>21.7</v>
          </cell>
          <cell r="S83">
            <v>35.79</v>
          </cell>
          <cell r="T83">
            <v>21.77</v>
          </cell>
          <cell r="U83">
            <v>182.49299999999999</v>
          </cell>
          <cell r="V83">
            <v>44760.727731481478</v>
          </cell>
          <cell r="W83">
            <v>38.4</v>
          </cell>
          <cell r="X83">
            <v>21.8</v>
          </cell>
          <cell r="Y83">
            <v>37.69</v>
          </cell>
          <cell r="Z83">
            <v>21.87</v>
          </cell>
          <cell r="AA83">
            <v>182.49329999999998</v>
          </cell>
          <cell r="AB83">
            <v>5.9999999999149622E-4</v>
          </cell>
          <cell r="AC83">
            <v>0.71</v>
          </cell>
          <cell r="AD83">
            <v>-7.0000000000000007E-2</v>
          </cell>
          <cell r="AE83" t="str">
            <v xml:space="preserve">N.M </v>
          </cell>
        </row>
        <row r="84">
          <cell r="B84" t="str">
            <v>MPS-0612-22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181.73589999999999</v>
          </cell>
          <cell r="P84">
            <v>44760.627604166664</v>
          </cell>
          <cell r="Q84">
            <v>36.5</v>
          </cell>
          <cell r="R84">
            <v>21.7</v>
          </cell>
          <cell r="S84">
            <v>35.79</v>
          </cell>
          <cell r="T84">
            <v>21.77</v>
          </cell>
          <cell r="U84">
            <v>181.7363</v>
          </cell>
          <cell r="V84">
            <v>44760.727800925924</v>
          </cell>
          <cell r="W84">
            <v>38.4</v>
          </cell>
          <cell r="X84">
            <v>21.8</v>
          </cell>
          <cell r="Y84">
            <v>37.69</v>
          </cell>
          <cell r="Z84">
            <v>21.87</v>
          </cell>
          <cell r="AA84">
            <v>181.73609999999999</v>
          </cell>
          <cell r="AB84">
            <v>4.0000000001327862E-4</v>
          </cell>
          <cell r="AC84">
            <v>0.71</v>
          </cell>
          <cell r="AD84">
            <v>-7.0000000000000007E-2</v>
          </cell>
          <cell r="AE84" t="str">
            <v xml:space="preserve">N.M </v>
          </cell>
        </row>
        <row r="85">
          <cell r="B85" t="str">
            <v>MPS-0613-22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178.0461</v>
          </cell>
          <cell r="P85">
            <v>44760.629050925927</v>
          </cell>
          <cell r="Q85">
            <v>36.5</v>
          </cell>
          <cell r="R85">
            <v>21.7</v>
          </cell>
          <cell r="S85">
            <v>35.79</v>
          </cell>
          <cell r="T85">
            <v>21.77</v>
          </cell>
          <cell r="U85">
            <v>178.04679999999999</v>
          </cell>
          <cell r="V85">
            <v>44760.727870370371</v>
          </cell>
          <cell r="W85">
            <v>38.4</v>
          </cell>
          <cell r="X85">
            <v>21.8</v>
          </cell>
          <cell r="Y85">
            <v>37.69</v>
          </cell>
          <cell r="Z85">
            <v>21.87</v>
          </cell>
          <cell r="AA85">
            <v>178.04644999999999</v>
          </cell>
          <cell r="AB85">
            <v>6.9999999999481588E-4</v>
          </cell>
          <cell r="AC85">
            <v>0.71</v>
          </cell>
          <cell r="AD85">
            <v>-7.0000000000000007E-2</v>
          </cell>
          <cell r="AE85" t="str">
            <v xml:space="preserve">N.M </v>
          </cell>
        </row>
        <row r="86">
          <cell r="B86" t="str">
            <v>MPS-0614-22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180.19149999999999</v>
          </cell>
          <cell r="P86">
            <v>44760.630185185182</v>
          </cell>
          <cell r="Q86">
            <v>36.5</v>
          </cell>
          <cell r="R86">
            <v>21.7</v>
          </cell>
          <cell r="S86">
            <v>35.79</v>
          </cell>
          <cell r="T86">
            <v>21.77</v>
          </cell>
          <cell r="U86">
            <v>180.1925</v>
          </cell>
          <cell r="V86">
            <v>44760.727939814817</v>
          </cell>
          <cell r="W86">
            <v>38.4</v>
          </cell>
          <cell r="X86">
            <v>21.8</v>
          </cell>
          <cell r="Y86">
            <v>37.69</v>
          </cell>
          <cell r="Z86">
            <v>21.87</v>
          </cell>
          <cell r="AA86">
            <v>180.19200000000001</v>
          </cell>
          <cell r="AB86">
            <v>1.0000000000047748E-3</v>
          </cell>
          <cell r="AC86">
            <v>0.71</v>
          </cell>
          <cell r="AD86">
            <v>-7.0000000000000007E-2</v>
          </cell>
          <cell r="AE86" t="str">
            <v xml:space="preserve">N.M </v>
          </cell>
        </row>
        <row r="87">
          <cell r="B87" t="str">
            <v>MPS-0615-22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197.45779999999999</v>
          </cell>
          <cell r="P87">
            <v>44760.631504629629</v>
          </cell>
          <cell r="Q87">
            <v>36.5</v>
          </cell>
          <cell r="R87">
            <v>21.7</v>
          </cell>
          <cell r="S87">
            <v>35.79</v>
          </cell>
          <cell r="T87">
            <v>21.77</v>
          </cell>
          <cell r="U87">
            <v>197.4579</v>
          </cell>
          <cell r="V87">
            <v>44760.73028935185</v>
          </cell>
          <cell r="W87">
            <v>38.4</v>
          </cell>
          <cell r="X87">
            <v>21.8</v>
          </cell>
          <cell r="Y87">
            <v>37.69</v>
          </cell>
          <cell r="Z87">
            <v>21.87</v>
          </cell>
          <cell r="AA87">
            <v>197.45785000000001</v>
          </cell>
          <cell r="AB87">
            <v>1.0000000000331966E-4</v>
          </cell>
          <cell r="AC87">
            <v>0.71</v>
          </cell>
          <cell r="AD87">
            <v>-7.0000000000000007E-2</v>
          </cell>
          <cell r="AE87" t="str">
            <v xml:space="preserve">N.M </v>
          </cell>
        </row>
        <row r="88">
          <cell r="B88" t="str">
            <v>MPS-0616-22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180.34889999999999</v>
          </cell>
          <cell r="P88">
            <v>44760.633020833331</v>
          </cell>
          <cell r="Q88">
            <v>36.5</v>
          </cell>
          <cell r="R88">
            <v>21.7</v>
          </cell>
          <cell r="S88">
            <v>35.79</v>
          </cell>
          <cell r="T88">
            <v>21.77</v>
          </cell>
          <cell r="U88">
            <v>180.35130000000001</v>
          </cell>
          <cell r="V88">
            <v>44760.731585648151</v>
          </cell>
          <cell r="W88">
            <v>38.4</v>
          </cell>
          <cell r="X88">
            <v>21.8</v>
          </cell>
          <cell r="Y88">
            <v>37.69</v>
          </cell>
          <cell r="Z88">
            <v>21.87</v>
          </cell>
          <cell r="AA88">
            <v>180.3501</v>
          </cell>
          <cell r="AB88">
            <v>2.4000000000228283E-3</v>
          </cell>
          <cell r="AC88">
            <v>0.71</v>
          </cell>
          <cell r="AD88">
            <v>-7.0000000000000007E-2</v>
          </cell>
          <cell r="AE88" t="str">
            <v xml:space="preserve">N.M </v>
          </cell>
        </row>
        <row r="89">
          <cell r="B89" t="str">
            <v>MPS-0617-22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183.21780000000001</v>
          </cell>
          <cell r="P89">
            <v>44760.638425925928</v>
          </cell>
          <cell r="Q89">
            <v>36.5</v>
          </cell>
          <cell r="R89">
            <v>21.7</v>
          </cell>
          <cell r="S89">
            <v>35.79</v>
          </cell>
          <cell r="T89">
            <v>21.77</v>
          </cell>
          <cell r="U89">
            <v>183.21879999999999</v>
          </cell>
          <cell r="V89">
            <v>44761.37363425926</v>
          </cell>
          <cell r="W89">
            <v>38.4</v>
          </cell>
          <cell r="X89">
            <v>21.8</v>
          </cell>
          <cell r="Y89">
            <v>37.69</v>
          </cell>
          <cell r="Z89">
            <v>21.87</v>
          </cell>
          <cell r="AA89">
            <v>183.2183</v>
          </cell>
          <cell r="AB89">
            <v>9.9999999997635314E-4</v>
          </cell>
          <cell r="AC89">
            <v>0.71</v>
          </cell>
          <cell r="AD89">
            <v>-7.0000000000000007E-2</v>
          </cell>
          <cell r="AE89" t="str">
            <v xml:space="preserve">N.M </v>
          </cell>
        </row>
        <row r="90">
          <cell r="B90" t="str">
            <v>MPS-0618-22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174.99590000000001</v>
          </cell>
          <cell r="P90">
            <v>44760.641435185185</v>
          </cell>
          <cell r="Q90">
            <v>36.5</v>
          </cell>
          <cell r="R90">
            <v>21.7</v>
          </cell>
          <cell r="S90">
            <v>35.79</v>
          </cell>
          <cell r="T90">
            <v>21.77</v>
          </cell>
          <cell r="U90">
            <v>174.99770000000001</v>
          </cell>
          <cell r="V90">
            <v>44761.373726851853</v>
          </cell>
          <cell r="W90">
            <v>38.4</v>
          </cell>
          <cell r="X90">
            <v>21.8</v>
          </cell>
          <cell r="Y90">
            <v>37.69</v>
          </cell>
          <cell r="Z90">
            <v>21.87</v>
          </cell>
          <cell r="AA90">
            <v>174.99680000000001</v>
          </cell>
          <cell r="AB90">
            <v>1.8000000000029104E-3</v>
          </cell>
          <cell r="AC90">
            <v>0.71</v>
          </cell>
          <cell r="AD90">
            <v>-7.0000000000000007E-2</v>
          </cell>
          <cell r="AE90" t="str">
            <v xml:space="preserve">N.M </v>
          </cell>
        </row>
        <row r="91">
          <cell r="B91" t="str">
            <v>MPS-0619-22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162.56569999999999</v>
          </cell>
          <cell r="P91">
            <v>44760.643159722225</v>
          </cell>
          <cell r="Q91">
            <v>36.5</v>
          </cell>
          <cell r="R91">
            <v>21.7</v>
          </cell>
          <cell r="S91">
            <v>35.79</v>
          </cell>
          <cell r="T91">
            <v>21.77</v>
          </cell>
          <cell r="U91">
            <v>162.5675</v>
          </cell>
          <cell r="V91">
            <v>44761.373761574076</v>
          </cell>
          <cell r="W91">
            <v>38.4</v>
          </cell>
          <cell r="X91">
            <v>21.8</v>
          </cell>
          <cell r="Y91">
            <v>37.69</v>
          </cell>
          <cell r="Z91">
            <v>21.87</v>
          </cell>
          <cell r="AA91">
            <v>162.56659999999999</v>
          </cell>
          <cell r="AB91">
            <v>1.8000000000029104E-3</v>
          </cell>
          <cell r="AC91">
            <v>0.71</v>
          </cell>
          <cell r="AD91">
            <v>-7.0000000000000007E-2</v>
          </cell>
          <cell r="AE91" t="str">
            <v xml:space="preserve">N.M </v>
          </cell>
        </row>
        <row r="92">
          <cell r="B92" t="str">
            <v>MPS-0620-22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170.83029999999999</v>
          </cell>
          <cell r="P92">
            <v>44760.645162037035</v>
          </cell>
          <cell r="Q92">
            <v>36.5</v>
          </cell>
          <cell r="R92">
            <v>21.7</v>
          </cell>
          <cell r="S92">
            <v>35.79</v>
          </cell>
          <cell r="T92">
            <v>21.77</v>
          </cell>
          <cell r="U92">
            <v>170.8305</v>
          </cell>
          <cell r="V92">
            <v>44761.373831018522</v>
          </cell>
          <cell r="W92">
            <v>38.4</v>
          </cell>
          <cell r="X92">
            <v>21.8</v>
          </cell>
          <cell r="Y92">
            <v>37.69</v>
          </cell>
          <cell r="Z92">
            <v>21.87</v>
          </cell>
          <cell r="AA92">
            <v>170.8304</v>
          </cell>
          <cell r="AB92">
            <v>2.0000000000663931E-4</v>
          </cell>
          <cell r="AC92">
            <v>0.71</v>
          </cell>
          <cell r="AD92">
            <v>-7.0000000000000007E-2</v>
          </cell>
          <cell r="AE92" t="str">
            <v xml:space="preserve">N.M </v>
          </cell>
        </row>
        <row r="93">
          <cell r="B93" t="str">
            <v>MPS-0621-22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165.77930000000001</v>
          </cell>
          <cell r="P93">
            <v>44760.647210648145</v>
          </cell>
          <cell r="Q93">
            <v>36.5</v>
          </cell>
          <cell r="R93">
            <v>21.7</v>
          </cell>
          <cell r="S93">
            <v>35.79</v>
          </cell>
          <cell r="T93">
            <v>21.77</v>
          </cell>
          <cell r="U93">
            <v>165.7791</v>
          </cell>
          <cell r="V93">
            <v>44761.373912037037</v>
          </cell>
          <cell r="W93">
            <v>38.4</v>
          </cell>
          <cell r="X93">
            <v>21.8</v>
          </cell>
          <cell r="Y93">
            <v>37.69</v>
          </cell>
          <cell r="Z93">
            <v>21.87</v>
          </cell>
          <cell r="AA93">
            <v>165.7792</v>
          </cell>
          <cell r="AB93">
            <v>2.0000000000663931E-4</v>
          </cell>
          <cell r="AC93">
            <v>0.71</v>
          </cell>
          <cell r="AD93">
            <v>-7.0000000000000007E-2</v>
          </cell>
          <cell r="AE93" t="str">
            <v xml:space="preserve">N.M </v>
          </cell>
        </row>
        <row r="94">
          <cell r="B94" t="str">
            <v>MPS-0622-22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180.9408</v>
          </cell>
          <cell r="P94">
            <v>44760.648761574077</v>
          </cell>
          <cell r="Q94">
            <v>36.5</v>
          </cell>
          <cell r="R94">
            <v>21.7</v>
          </cell>
          <cell r="S94">
            <v>35.79</v>
          </cell>
          <cell r="T94">
            <v>21.77</v>
          </cell>
          <cell r="U94">
            <v>180.94149999999999</v>
          </cell>
          <cell r="V94">
            <v>44761.373969907407</v>
          </cell>
          <cell r="W94">
            <v>38.4</v>
          </cell>
          <cell r="X94">
            <v>21.8</v>
          </cell>
          <cell r="Y94">
            <v>37.69</v>
          </cell>
          <cell r="Z94">
            <v>21.87</v>
          </cell>
          <cell r="AA94">
            <v>180.94114999999999</v>
          </cell>
          <cell r="AB94">
            <v>6.9999999999481588E-4</v>
          </cell>
          <cell r="AC94">
            <v>0.71</v>
          </cell>
          <cell r="AD94">
            <v>-7.0000000000000007E-2</v>
          </cell>
          <cell r="AE94" t="str">
            <v xml:space="preserve">N.M </v>
          </cell>
        </row>
        <row r="95">
          <cell r="B95" t="str">
            <v>MPS-0623-22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161.8766</v>
          </cell>
          <cell r="P95">
            <v>44760.650011574071</v>
          </cell>
          <cell r="Q95">
            <v>36.5</v>
          </cell>
          <cell r="R95">
            <v>21.7</v>
          </cell>
          <cell r="S95">
            <v>35.79</v>
          </cell>
          <cell r="T95">
            <v>21.77</v>
          </cell>
          <cell r="U95">
            <v>161.87729999999999</v>
          </cell>
          <cell r="V95">
            <v>44761.374039351853</v>
          </cell>
          <cell r="W95">
            <v>38.4</v>
          </cell>
          <cell r="X95">
            <v>21.8</v>
          </cell>
          <cell r="Y95">
            <v>37.69</v>
          </cell>
          <cell r="Z95">
            <v>21.87</v>
          </cell>
          <cell r="AA95">
            <v>161.87694999999999</v>
          </cell>
          <cell r="AB95">
            <v>6.9999999999481588E-4</v>
          </cell>
          <cell r="AC95">
            <v>0.71</v>
          </cell>
          <cell r="AD95">
            <v>-7.0000000000000007E-2</v>
          </cell>
          <cell r="AE95" t="str">
            <v xml:space="preserve">N.M </v>
          </cell>
        </row>
        <row r="96">
          <cell r="B96" t="str">
            <v>MPS-0624-22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165.25110000000001</v>
          </cell>
          <cell r="P96">
            <v>44760.651678240742</v>
          </cell>
          <cell r="Q96">
            <v>36.5</v>
          </cell>
          <cell r="R96">
            <v>21.7</v>
          </cell>
          <cell r="S96">
            <v>35.79</v>
          </cell>
          <cell r="T96">
            <v>21.77</v>
          </cell>
          <cell r="U96">
            <v>165.25210000000001</v>
          </cell>
          <cell r="V96">
            <v>44761.374120370368</v>
          </cell>
          <cell r="W96">
            <v>38.4</v>
          </cell>
          <cell r="X96">
            <v>21.8</v>
          </cell>
          <cell r="Y96">
            <v>37.69</v>
          </cell>
          <cell r="Z96">
            <v>21.87</v>
          </cell>
          <cell r="AA96">
            <v>165.2516</v>
          </cell>
          <cell r="AB96">
            <v>1.0000000000047748E-3</v>
          </cell>
          <cell r="AC96">
            <v>0.71</v>
          </cell>
          <cell r="AD96">
            <v>-7.0000000000000007E-2</v>
          </cell>
          <cell r="AE96" t="str">
            <v xml:space="preserve">N.M </v>
          </cell>
        </row>
        <row r="97">
          <cell r="B97" t="str">
            <v>MPS-0625-22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180.57140000000001</v>
          </cell>
          <cell r="P97">
            <v>44760.653032407405</v>
          </cell>
          <cell r="Q97">
            <v>36.5</v>
          </cell>
          <cell r="R97">
            <v>21.7</v>
          </cell>
          <cell r="S97">
            <v>35.79</v>
          </cell>
          <cell r="T97">
            <v>21.77</v>
          </cell>
          <cell r="U97">
            <v>180.57230000000001</v>
          </cell>
          <cell r="V97">
            <v>44761.374166666668</v>
          </cell>
          <cell r="W97">
            <v>38.4</v>
          </cell>
          <cell r="X97">
            <v>21.8</v>
          </cell>
          <cell r="Y97">
            <v>37.69</v>
          </cell>
          <cell r="Z97">
            <v>21.87</v>
          </cell>
          <cell r="AA97">
            <v>180.57185000000001</v>
          </cell>
          <cell r="AB97">
            <v>9.0000000000145519E-4</v>
          </cell>
          <cell r="AC97">
            <v>0.71</v>
          </cell>
          <cell r="AD97">
            <v>-7.0000000000000007E-2</v>
          </cell>
          <cell r="AE97" t="str">
            <v xml:space="preserve">N.M </v>
          </cell>
        </row>
        <row r="98">
          <cell r="B98" t="str">
            <v>MPS-0626-22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174.0685</v>
          </cell>
          <cell r="P98">
            <v>44760.654421296298</v>
          </cell>
          <cell r="Q98">
            <v>36.5</v>
          </cell>
          <cell r="R98">
            <v>21.7</v>
          </cell>
          <cell r="S98">
            <v>35.79</v>
          </cell>
          <cell r="T98">
            <v>21.77</v>
          </cell>
          <cell r="U98">
            <v>174.06809999999999</v>
          </cell>
          <cell r="V98">
            <v>44761.374224537038</v>
          </cell>
          <cell r="W98">
            <v>38.4</v>
          </cell>
          <cell r="X98">
            <v>21.8</v>
          </cell>
          <cell r="Y98">
            <v>37.69</v>
          </cell>
          <cell r="Z98">
            <v>21.87</v>
          </cell>
          <cell r="AA98">
            <v>174.06829999999999</v>
          </cell>
          <cell r="AB98">
            <v>4.0000000001327862E-4</v>
          </cell>
          <cell r="AC98">
            <v>0.71</v>
          </cell>
          <cell r="AD98">
            <v>-7.0000000000000007E-2</v>
          </cell>
          <cell r="AE98" t="str">
            <v xml:space="preserve">N.M </v>
          </cell>
        </row>
        <row r="99">
          <cell r="B99" t="str">
            <v>MPS-0627-22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174.4384</v>
          </cell>
          <cell r="P99">
            <v>44760.656782407408</v>
          </cell>
          <cell r="Q99">
            <v>36.5</v>
          </cell>
          <cell r="R99">
            <v>21.7</v>
          </cell>
          <cell r="S99">
            <v>35.79</v>
          </cell>
          <cell r="T99">
            <v>21.77</v>
          </cell>
          <cell r="U99">
            <v>174.43960000000001</v>
          </cell>
          <cell r="V99">
            <v>44761.37427083333</v>
          </cell>
          <cell r="W99">
            <v>38.4</v>
          </cell>
          <cell r="X99">
            <v>21.8</v>
          </cell>
          <cell r="Y99">
            <v>37.69</v>
          </cell>
          <cell r="Z99">
            <v>21.87</v>
          </cell>
          <cell r="AA99">
            <v>174.43900000000002</v>
          </cell>
          <cell r="AB99">
            <v>1.2000000000114142E-3</v>
          </cell>
          <cell r="AC99">
            <v>0.71</v>
          </cell>
          <cell r="AD99">
            <v>-7.0000000000000007E-2</v>
          </cell>
          <cell r="AE99" t="str">
            <v xml:space="preserve">N.M </v>
          </cell>
        </row>
        <row r="100">
          <cell r="B100" t="str">
            <v>MPS-0628-22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183.73310000000001</v>
          </cell>
          <cell r="P100">
            <v>44760.65766203704</v>
          </cell>
          <cell r="Q100">
            <v>36.5</v>
          </cell>
          <cell r="R100">
            <v>21.7</v>
          </cell>
          <cell r="S100">
            <v>35.79</v>
          </cell>
          <cell r="T100">
            <v>21.77</v>
          </cell>
          <cell r="U100">
            <v>183.7345</v>
          </cell>
          <cell r="V100">
            <v>44761.374328703707</v>
          </cell>
          <cell r="W100">
            <v>38.4</v>
          </cell>
          <cell r="X100">
            <v>21.8</v>
          </cell>
          <cell r="Y100">
            <v>37.69</v>
          </cell>
          <cell r="Z100">
            <v>21.87</v>
          </cell>
          <cell r="AA100">
            <v>183.7338</v>
          </cell>
          <cell r="AB100">
            <v>1.3999999999896318E-3</v>
          </cell>
          <cell r="AC100">
            <v>0.71</v>
          </cell>
          <cell r="AD100">
            <v>-7.0000000000000007E-2</v>
          </cell>
          <cell r="AE100" t="str">
            <v xml:space="preserve">N.M </v>
          </cell>
        </row>
        <row r="101">
          <cell r="B101" t="str">
            <v>MPS-0629-22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173.69479999999999</v>
          </cell>
          <cell r="P101">
            <v>44760.66070601852</v>
          </cell>
          <cell r="Q101">
            <v>36.5</v>
          </cell>
          <cell r="R101">
            <v>21.9</v>
          </cell>
          <cell r="S101">
            <v>35.79</v>
          </cell>
          <cell r="T101">
            <v>21.97</v>
          </cell>
          <cell r="U101">
            <v>173.69540000000001</v>
          </cell>
          <cell r="V101">
            <v>44761.383564814816</v>
          </cell>
          <cell r="W101">
            <v>39.1</v>
          </cell>
          <cell r="X101">
            <v>19.2</v>
          </cell>
          <cell r="Y101">
            <v>38.39</v>
          </cell>
          <cell r="Z101">
            <v>19.27</v>
          </cell>
          <cell r="AA101">
            <v>173.6951</v>
          </cell>
          <cell r="AB101">
            <v>6.0000000001991793E-4</v>
          </cell>
          <cell r="AC101">
            <v>0.71</v>
          </cell>
          <cell r="AD101">
            <v>-7.0000000000000007E-2</v>
          </cell>
          <cell r="AE101" t="str">
            <v xml:space="preserve">N.M </v>
          </cell>
        </row>
        <row r="102">
          <cell r="B102" t="str">
            <v>MPS-0630-22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179.6508</v>
          </cell>
          <cell r="P102">
            <v>44760.662002314813</v>
          </cell>
          <cell r="Q102">
            <v>36.5</v>
          </cell>
          <cell r="R102">
            <v>21.9</v>
          </cell>
          <cell r="S102">
            <v>35.79</v>
          </cell>
          <cell r="T102">
            <v>21.97</v>
          </cell>
          <cell r="U102">
            <v>179.6516</v>
          </cell>
          <cell r="V102">
            <v>44761.38521990741</v>
          </cell>
          <cell r="W102">
            <v>39.1</v>
          </cell>
          <cell r="X102">
            <v>19.2</v>
          </cell>
          <cell r="Y102">
            <v>38.39</v>
          </cell>
          <cell r="Z102">
            <v>19.27</v>
          </cell>
          <cell r="AA102">
            <v>179.65120000000002</v>
          </cell>
          <cell r="AB102">
            <v>7.9999999999813554E-4</v>
          </cell>
          <cell r="AC102">
            <v>0.71</v>
          </cell>
          <cell r="AD102">
            <v>-7.0000000000000007E-2</v>
          </cell>
          <cell r="AE102" t="str">
            <v xml:space="preserve">N.M </v>
          </cell>
        </row>
        <row r="103">
          <cell r="B103" t="str">
            <v>MPS-0631-22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180.9091</v>
          </cell>
          <cell r="P103">
            <v>44760.663738425923</v>
          </cell>
          <cell r="Q103">
            <v>36.5</v>
          </cell>
          <cell r="R103">
            <v>21.9</v>
          </cell>
          <cell r="S103">
            <v>35.79</v>
          </cell>
          <cell r="T103">
            <v>21.97</v>
          </cell>
          <cell r="U103">
            <v>180.91</v>
          </cell>
          <cell r="V103">
            <v>44761.389386574076</v>
          </cell>
          <cell r="W103">
            <v>39.1</v>
          </cell>
          <cell r="X103">
            <v>19.2</v>
          </cell>
          <cell r="Y103">
            <v>38.39</v>
          </cell>
          <cell r="Z103">
            <v>19.27</v>
          </cell>
          <cell r="AA103">
            <v>180.90955</v>
          </cell>
          <cell r="AB103">
            <v>9.0000000000145519E-4</v>
          </cell>
          <cell r="AC103">
            <v>0.71</v>
          </cell>
          <cell r="AD103">
            <v>-7.0000000000000007E-2</v>
          </cell>
          <cell r="AE103" t="str">
            <v xml:space="preserve">N.M </v>
          </cell>
        </row>
        <row r="104">
          <cell r="B104" t="str">
            <v>MPS-0632-22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169.66139999999999</v>
          </cell>
          <cell r="P104">
            <v>44760.664710648147</v>
          </cell>
          <cell r="Q104">
            <v>36.5</v>
          </cell>
          <cell r="R104">
            <v>21.9</v>
          </cell>
          <cell r="S104">
            <v>35.79</v>
          </cell>
          <cell r="T104">
            <v>21.97</v>
          </cell>
          <cell r="U104">
            <v>169.66229999999999</v>
          </cell>
          <cell r="V104">
            <v>44761.392754629633</v>
          </cell>
          <cell r="W104">
            <v>39.1</v>
          </cell>
          <cell r="X104">
            <v>19.2</v>
          </cell>
          <cell r="Y104">
            <v>38.39</v>
          </cell>
          <cell r="Z104">
            <v>19.27</v>
          </cell>
          <cell r="AA104">
            <v>169.66184999999999</v>
          </cell>
          <cell r="AB104">
            <v>9.0000000000145519E-4</v>
          </cell>
          <cell r="AC104">
            <v>0.71</v>
          </cell>
          <cell r="AD104">
            <v>-7.0000000000000007E-2</v>
          </cell>
          <cell r="AE104" t="str">
            <v xml:space="preserve">N.M </v>
          </cell>
        </row>
        <row r="105">
          <cell r="B105" t="str">
            <v>MPS-0633-22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178.09700000000001</v>
          </cell>
          <cell r="P105">
            <v>44760.66574074074</v>
          </cell>
          <cell r="Q105">
            <v>36.5</v>
          </cell>
          <cell r="R105">
            <v>21.9</v>
          </cell>
          <cell r="S105">
            <v>35.79</v>
          </cell>
          <cell r="T105">
            <v>21.97</v>
          </cell>
          <cell r="U105">
            <v>178.0985</v>
          </cell>
          <cell r="V105">
            <v>44761.399583333332</v>
          </cell>
          <cell r="W105">
            <v>39.1</v>
          </cell>
          <cell r="X105">
            <v>19.2</v>
          </cell>
          <cell r="Y105">
            <v>38.39</v>
          </cell>
          <cell r="Z105">
            <v>19.27</v>
          </cell>
          <cell r="AA105">
            <v>178.09775000000002</v>
          </cell>
          <cell r="AB105">
            <v>1.4999999999929514E-3</v>
          </cell>
          <cell r="AC105">
            <v>0.71</v>
          </cell>
          <cell r="AD105">
            <v>-7.0000000000000007E-2</v>
          </cell>
          <cell r="AE105" t="str">
            <v xml:space="preserve">N.M </v>
          </cell>
        </row>
        <row r="106">
          <cell r="B106" t="str">
            <v>MPS-0634-22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173.8425</v>
          </cell>
          <cell r="P106">
            <v>44760.668530092589</v>
          </cell>
          <cell r="Q106">
            <v>36.5</v>
          </cell>
          <cell r="R106">
            <v>21.9</v>
          </cell>
          <cell r="S106">
            <v>35.79</v>
          </cell>
          <cell r="T106">
            <v>21.97</v>
          </cell>
          <cell r="U106">
            <v>173.8434</v>
          </cell>
          <cell r="V106">
            <v>44761.404328703706</v>
          </cell>
          <cell r="W106">
            <v>39.1</v>
          </cell>
          <cell r="X106">
            <v>19.2</v>
          </cell>
          <cell r="Y106">
            <v>38.39</v>
          </cell>
          <cell r="Z106">
            <v>19.27</v>
          </cell>
          <cell r="AA106">
            <v>173.84295</v>
          </cell>
          <cell r="AB106">
            <v>9.0000000000145519E-4</v>
          </cell>
          <cell r="AC106">
            <v>0.71</v>
          </cell>
          <cell r="AD106">
            <v>-7.0000000000000007E-2</v>
          </cell>
          <cell r="AE106" t="str">
            <v xml:space="preserve">N.M </v>
          </cell>
        </row>
        <row r="107">
          <cell r="B107" t="str">
            <v>MPS-0635-22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179.2809</v>
          </cell>
          <cell r="P107">
            <v>44760.671446759261</v>
          </cell>
          <cell r="Q107">
            <v>36.5</v>
          </cell>
          <cell r="R107">
            <v>21.9</v>
          </cell>
          <cell r="S107">
            <v>35.79</v>
          </cell>
          <cell r="T107">
            <v>21.97</v>
          </cell>
          <cell r="U107">
            <v>179.2818</v>
          </cell>
          <cell r="V107">
            <v>44761.406412037039</v>
          </cell>
          <cell r="W107">
            <v>39.1</v>
          </cell>
          <cell r="X107">
            <v>19.2</v>
          </cell>
          <cell r="Y107">
            <v>38.39</v>
          </cell>
          <cell r="Z107">
            <v>19.27</v>
          </cell>
          <cell r="AA107">
            <v>179.28135</v>
          </cell>
          <cell r="AB107">
            <v>9.0000000000145519E-4</v>
          </cell>
          <cell r="AC107">
            <v>0.71</v>
          </cell>
          <cell r="AD107">
            <v>-7.0000000000000007E-2</v>
          </cell>
          <cell r="AE107" t="str">
            <v xml:space="preserve">N.M </v>
          </cell>
        </row>
        <row r="108">
          <cell r="B108" t="str">
            <v>MPS-0636-22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172.75020000000001</v>
          </cell>
          <cell r="P108">
            <v>44760.673310185186</v>
          </cell>
          <cell r="Q108">
            <v>36.5</v>
          </cell>
          <cell r="R108">
            <v>21.9</v>
          </cell>
          <cell r="S108">
            <v>35.79</v>
          </cell>
          <cell r="T108">
            <v>21.97</v>
          </cell>
          <cell r="U108">
            <v>172.75110000000001</v>
          </cell>
          <cell r="V108">
            <v>44761.407951388886</v>
          </cell>
          <cell r="W108">
            <v>39.1</v>
          </cell>
          <cell r="X108">
            <v>19.2</v>
          </cell>
          <cell r="Y108">
            <v>38.39</v>
          </cell>
          <cell r="Z108">
            <v>19.27</v>
          </cell>
          <cell r="AA108">
            <v>172.75065000000001</v>
          </cell>
          <cell r="AB108">
            <v>9.0000000000145519E-4</v>
          </cell>
          <cell r="AC108">
            <v>0.71</v>
          </cell>
          <cell r="AD108">
            <v>-7.0000000000000007E-2</v>
          </cell>
          <cell r="AE108" t="str">
            <v xml:space="preserve">N.M </v>
          </cell>
        </row>
        <row r="109">
          <cell r="B109" t="str">
            <v>MPS-0637-22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165.08609999999999</v>
          </cell>
          <cell r="P109">
            <v>44760.675335648149</v>
          </cell>
          <cell r="Q109">
            <v>36.5</v>
          </cell>
          <cell r="R109">
            <v>21.9</v>
          </cell>
          <cell r="S109">
            <v>35.79</v>
          </cell>
          <cell r="T109">
            <v>21.97</v>
          </cell>
          <cell r="U109">
            <v>165.0874</v>
          </cell>
          <cell r="V109">
            <v>44761.409826388888</v>
          </cell>
          <cell r="W109">
            <v>39.1</v>
          </cell>
          <cell r="X109">
            <v>19.2</v>
          </cell>
          <cell r="Y109">
            <v>38.39</v>
          </cell>
          <cell r="Z109">
            <v>19.27</v>
          </cell>
          <cell r="AA109">
            <v>165.08674999999999</v>
          </cell>
          <cell r="AB109">
            <v>1.3000000000147338E-3</v>
          </cell>
          <cell r="AC109">
            <v>0.71</v>
          </cell>
          <cell r="AD109">
            <v>-7.0000000000000007E-2</v>
          </cell>
          <cell r="AE109" t="str">
            <v xml:space="preserve">N.M </v>
          </cell>
        </row>
        <row r="110">
          <cell r="B110" t="str">
            <v>MPS-0638-22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176.86680000000001</v>
          </cell>
          <cell r="P110">
            <v>44760.676377314812</v>
          </cell>
          <cell r="Q110">
            <v>36.5</v>
          </cell>
          <cell r="R110">
            <v>21.9</v>
          </cell>
          <cell r="S110">
            <v>35.79</v>
          </cell>
          <cell r="T110">
            <v>21.97</v>
          </cell>
          <cell r="U110">
            <v>176.86779999999999</v>
          </cell>
          <cell r="V110">
            <v>44761.412951388891</v>
          </cell>
          <cell r="W110">
            <v>39.1</v>
          </cell>
          <cell r="X110">
            <v>19.2</v>
          </cell>
          <cell r="Y110">
            <v>38.39</v>
          </cell>
          <cell r="Z110">
            <v>19.27</v>
          </cell>
          <cell r="AA110">
            <v>176.8673</v>
          </cell>
          <cell r="AB110">
            <v>9.9999999997635314E-4</v>
          </cell>
          <cell r="AC110">
            <v>0.71</v>
          </cell>
          <cell r="AD110">
            <v>-7.0000000000000007E-2</v>
          </cell>
          <cell r="AE110" t="str">
            <v xml:space="preserve">N.M </v>
          </cell>
        </row>
        <row r="111">
          <cell r="B111" t="str">
            <v>MPS-0639-22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164.9443</v>
          </cell>
          <cell r="P111">
            <v>44760.677974537037</v>
          </cell>
          <cell r="Q111">
            <v>36.5</v>
          </cell>
          <cell r="R111">
            <v>21.9</v>
          </cell>
          <cell r="S111">
            <v>35.79</v>
          </cell>
          <cell r="T111">
            <v>21.97</v>
          </cell>
          <cell r="U111">
            <v>164.94499999999999</v>
          </cell>
          <cell r="V111">
            <v>44761.415914351855</v>
          </cell>
          <cell r="W111">
            <v>39.1</v>
          </cell>
          <cell r="X111">
            <v>19.2</v>
          </cell>
          <cell r="Y111">
            <v>38.39</v>
          </cell>
          <cell r="Z111">
            <v>19.27</v>
          </cell>
          <cell r="AA111">
            <v>164.94465</v>
          </cell>
          <cell r="AB111">
            <v>6.9999999999481588E-4</v>
          </cell>
          <cell r="AC111">
            <v>0.71</v>
          </cell>
          <cell r="AD111">
            <v>-7.0000000000000007E-2</v>
          </cell>
          <cell r="AE111" t="str">
            <v xml:space="preserve">N.M </v>
          </cell>
        </row>
        <row r="112">
          <cell r="B112" t="str">
            <v>MPS-0640-22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177.14699999999999</v>
          </cell>
          <cell r="P112">
            <v>44760.680208333331</v>
          </cell>
          <cell r="Q112">
            <v>36.5</v>
          </cell>
          <cell r="R112">
            <v>21.9</v>
          </cell>
          <cell r="S112">
            <v>35.79</v>
          </cell>
          <cell r="T112">
            <v>21.97</v>
          </cell>
          <cell r="U112">
            <v>177.14779999999999</v>
          </cell>
          <cell r="V112">
            <v>44761.417233796295</v>
          </cell>
          <cell r="W112">
            <v>39.1</v>
          </cell>
          <cell r="X112">
            <v>19.2</v>
          </cell>
          <cell r="Y112">
            <v>38.39</v>
          </cell>
          <cell r="Z112">
            <v>19.27</v>
          </cell>
          <cell r="AA112">
            <v>177.1474</v>
          </cell>
          <cell r="AB112">
            <v>7.9999999999813554E-4</v>
          </cell>
          <cell r="AC112">
            <v>0.71</v>
          </cell>
          <cell r="AD112">
            <v>-7.0000000000000007E-2</v>
          </cell>
          <cell r="AE112" t="str">
            <v xml:space="preserve">N.M </v>
          </cell>
        </row>
        <row r="113">
          <cell r="B113" t="str">
            <v>MPS-0641-22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163.24590000000001</v>
          </cell>
          <cell r="P113">
            <v>44760.682175925926</v>
          </cell>
          <cell r="Q113">
            <v>41.9</v>
          </cell>
          <cell r="R113">
            <v>20.8</v>
          </cell>
          <cell r="S113">
            <v>41.19</v>
          </cell>
          <cell r="T113">
            <v>20.87</v>
          </cell>
          <cell r="U113">
            <v>163.24680000000001</v>
          </cell>
          <cell r="V113">
            <v>44761.420416666668</v>
          </cell>
          <cell r="W113">
            <v>40.4</v>
          </cell>
          <cell r="X113">
            <v>21</v>
          </cell>
          <cell r="Y113">
            <v>39.69</v>
          </cell>
          <cell r="Z113">
            <v>21.07</v>
          </cell>
          <cell r="AA113">
            <v>163.24635000000001</v>
          </cell>
          <cell r="AB113">
            <v>9.0000000000145519E-4</v>
          </cell>
          <cell r="AC113">
            <v>0.71</v>
          </cell>
          <cell r="AD113">
            <v>-7.0000000000000007E-2</v>
          </cell>
          <cell r="AE113" t="str">
            <v xml:space="preserve">N.M </v>
          </cell>
        </row>
        <row r="114">
          <cell r="B114" t="str">
            <v>MPS-0642-22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176.3785</v>
          </cell>
          <cell r="P114">
            <v>44760.684027777781</v>
          </cell>
          <cell r="Q114">
            <v>41.9</v>
          </cell>
          <cell r="R114">
            <v>20.8</v>
          </cell>
          <cell r="S114">
            <v>41.19</v>
          </cell>
          <cell r="T114">
            <v>20.87</v>
          </cell>
          <cell r="U114">
            <v>176.3793</v>
          </cell>
          <cell r="V114">
            <v>44761.420555555553</v>
          </cell>
          <cell r="W114">
            <v>40.4</v>
          </cell>
          <cell r="X114">
            <v>21</v>
          </cell>
          <cell r="Y114">
            <v>39.69</v>
          </cell>
          <cell r="Z114">
            <v>21.07</v>
          </cell>
          <cell r="AA114">
            <v>176.37889999999999</v>
          </cell>
          <cell r="AB114">
            <v>7.9999999999813554E-4</v>
          </cell>
          <cell r="AC114">
            <v>0.71</v>
          </cell>
          <cell r="AD114">
            <v>-7.0000000000000007E-2</v>
          </cell>
          <cell r="AE114" t="str">
            <v xml:space="preserve">N.M </v>
          </cell>
        </row>
        <row r="115">
          <cell r="B115" t="str">
            <v>MPS-0643-22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174.74029999999999</v>
          </cell>
          <cell r="P115">
            <v>44760.685717592591</v>
          </cell>
          <cell r="Q115">
            <v>41.9</v>
          </cell>
          <cell r="R115">
            <v>20.8</v>
          </cell>
          <cell r="S115">
            <v>41.19</v>
          </cell>
          <cell r="T115">
            <v>20.87</v>
          </cell>
          <cell r="U115">
            <v>174.74119999999999</v>
          </cell>
          <cell r="V115">
            <v>44761.422418981485</v>
          </cell>
          <cell r="W115">
            <v>40.4</v>
          </cell>
          <cell r="X115">
            <v>21</v>
          </cell>
          <cell r="Y115">
            <v>39.69</v>
          </cell>
          <cell r="Z115">
            <v>21.07</v>
          </cell>
          <cell r="AA115">
            <v>174.74074999999999</v>
          </cell>
          <cell r="AB115">
            <v>9.0000000000145519E-4</v>
          </cell>
          <cell r="AC115">
            <v>0.71</v>
          </cell>
          <cell r="AD115">
            <v>-7.0000000000000007E-2</v>
          </cell>
          <cell r="AE115" t="str">
            <v xml:space="preserve">N.M </v>
          </cell>
        </row>
        <row r="116">
          <cell r="B116" t="str">
            <v>MPS-0644-22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167.03360000000001</v>
          </cell>
          <cell r="P116">
            <v>44760.689236111109</v>
          </cell>
          <cell r="Q116">
            <v>41.9</v>
          </cell>
          <cell r="R116">
            <v>20.8</v>
          </cell>
          <cell r="S116">
            <v>41.19</v>
          </cell>
          <cell r="T116">
            <v>20.87</v>
          </cell>
          <cell r="U116">
            <v>167.0341</v>
          </cell>
          <cell r="V116">
            <v>44761.42386574074</v>
          </cell>
          <cell r="W116">
            <v>40.4</v>
          </cell>
          <cell r="X116">
            <v>21</v>
          </cell>
          <cell r="Y116">
            <v>39.69</v>
          </cell>
          <cell r="Z116">
            <v>21.07</v>
          </cell>
          <cell r="AA116">
            <v>167.03385</v>
          </cell>
          <cell r="AB116">
            <v>4.9999999998817657E-4</v>
          </cell>
          <cell r="AC116">
            <v>0.71</v>
          </cell>
          <cell r="AD116">
            <v>-7.0000000000000007E-2</v>
          </cell>
          <cell r="AE116" t="str">
            <v xml:space="preserve">N.M </v>
          </cell>
        </row>
        <row r="117">
          <cell r="B117" t="str">
            <v>MPS-0645-22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185.84960000000001</v>
          </cell>
          <cell r="P117">
            <v>44760.690821759257</v>
          </cell>
          <cell r="Q117">
            <v>41.9</v>
          </cell>
          <cell r="R117">
            <v>20.8</v>
          </cell>
          <cell r="S117">
            <v>41.19</v>
          </cell>
          <cell r="T117">
            <v>20.87</v>
          </cell>
          <cell r="U117">
            <v>185.84970000000001</v>
          </cell>
          <cell r="V117">
            <v>44761.425451388888</v>
          </cell>
          <cell r="W117">
            <v>40.4</v>
          </cell>
          <cell r="X117">
            <v>21</v>
          </cell>
          <cell r="Y117">
            <v>39.69</v>
          </cell>
          <cell r="Z117">
            <v>21.07</v>
          </cell>
          <cell r="AA117">
            <v>185.84965</v>
          </cell>
          <cell r="AB117">
            <v>1.0000000000331966E-4</v>
          </cell>
          <cell r="AC117">
            <v>0.71</v>
          </cell>
          <cell r="AD117">
            <v>-7.0000000000000007E-2</v>
          </cell>
          <cell r="AE117" t="str">
            <v xml:space="preserve">N.M </v>
          </cell>
        </row>
        <row r="118">
          <cell r="B118" t="str">
            <v>MPS-0646-22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180.0009</v>
          </cell>
          <cell r="P118">
            <v>44760.692384259259</v>
          </cell>
          <cell r="Q118">
            <v>41.9</v>
          </cell>
          <cell r="R118">
            <v>20.8</v>
          </cell>
          <cell r="S118">
            <v>41.19</v>
          </cell>
          <cell r="T118">
            <v>20.87</v>
          </cell>
          <cell r="U118">
            <v>180.00149999999999</v>
          </cell>
          <cell r="V118">
            <v>44761.42728009259</v>
          </cell>
          <cell r="W118">
            <v>40.4</v>
          </cell>
          <cell r="X118">
            <v>21</v>
          </cell>
          <cell r="Y118">
            <v>39.69</v>
          </cell>
          <cell r="Z118">
            <v>21.07</v>
          </cell>
          <cell r="AA118">
            <v>180.00119999999998</v>
          </cell>
          <cell r="AB118">
            <v>5.9999999999149622E-4</v>
          </cell>
          <cell r="AC118">
            <v>0.71</v>
          </cell>
          <cell r="AD118">
            <v>-7.0000000000000007E-2</v>
          </cell>
          <cell r="AE118" t="str">
            <v xml:space="preserve">N.M </v>
          </cell>
        </row>
        <row r="119">
          <cell r="B119" t="str">
            <v>MPS-0647-22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174.17740000000001</v>
          </cell>
          <cell r="P119">
            <v>44760.696331018517</v>
          </cell>
          <cell r="Q119">
            <v>41.9</v>
          </cell>
          <cell r="R119">
            <v>20.8</v>
          </cell>
          <cell r="S119">
            <v>41.19</v>
          </cell>
          <cell r="T119">
            <v>20.87</v>
          </cell>
          <cell r="U119">
            <v>174.17830000000001</v>
          </cell>
          <cell r="V119">
            <v>44761.428668981483</v>
          </cell>
          <cell r="W119">
            <v>40.4</v>
          </cell>
          <cell r="X119">
            <v>21</v>
          </cell>
          <cell r="Y119">
            <v>39.69</v>
          </cell>
          <cell r="Z119">
            <v>21.07</v>
          </cell>
          <cell r="AA119">
            <v>174.17785000000001</v>
          </cell>
          <cell r="AB119">
            <v>9.0000000000145519E-4</v>
          </cell>
          <cell r="AC119">
            <v>0.71</v>
          </cell>
          <cell r="AD119">
            <v>-7.0000000000000007E-2</v>
          </cell>
          <cell r="AE119" t="str">
            <v xml:space="preserve">N.M </v>
          </cell>
        </row>
        <row r="120">
          <cell r="B120" t="str">
            <v>MPS-0650-22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164.23480000000001</v>
          </cell>
          <cell r="P120">
            <v>44778.495138888888</v>
          </cell>
          <cell r="Q120">
            <v>39.299999999999997</v>
          </cell>
          <cell r="R120">
            <v>21.5</v>
          </cell>
          <cell r="S120">
            <v>38.589999999999996</v>
          </cell>
          <cell r="T120">
            <v>21.57</v>
          </cell>
          <cell r="U120">
            <v>164.23490000000001</v>
          </cell>
          <cell r="V120">
            <v>44778.574305555558</v>
          </cell>
          <cell r="W120">
            <v>39.4</v>
          </cell>
          <cell r="X120">
            <v>21.3</v>
          </cell>
          <cell r="Y120">
            <v>38.69</v>
          </cell>
          <cell r="Z120">
            <v>21.37</v>
          </cell>
          <cell r="AA120">
            <v>164.23484999999999</v>
          </cell>
          <cell r="AB120">
            <v>1.0000000000331966E-4</v>
          </cell>
          <cell r="AC120">
            <v>0.71</v>
          </cell>
          <cell r="AD120">
            <v>-7.0000000000000007E-2</v>
          </cell>
          <cell r="AE120" t="str">
            <v xml:space="preserve">N.M </v>
          </cell>
        </row>
        <row r="121">
          <cell r="B121" t="str">
            <v>MPS-0651-22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180.52359999999999</v>
          </cell>
          <cell r="P121">
            <v>44778.495127314818</v>
          </cell>
          <cell r="Q121">
            <v>39.299999999999997</v>
          </cell>
          <cell r="R121">
            <v>21.5</v>
          </cell>
          <cell r="S121">
            <v>38.589999999999996</v>
          </cell>
          <cell r="T121">
            <v>21.57</v>
          </cell>
          <cell r="U121">
            <v>180.5231</v>
          </cell>
          <cell r="V121">
            <v>44778.577048611114</v>
          </cell>
          <cell r="W121">
            <v>39.4</v>
          </cell>
          <cell r="X121">
            <v>21.3</v>
          </cell>
          <cell r="Y121">
            <v>38.69</v>
          </cell>
          <cell r="Z121">
            <v>21.37</v>
          </cell>
          <cell r="AA121">
            <v>180.52334999999999</v>
          </cell>
          <cell r="AB121">
            <v>4.9999999998817657E-4</v>
          </cell>
          <cell r="AC121">
            <v>0.71</v>
          </cell>
          <cell r="AD121">
            <v>-7.0000000000000007E-2</v>
          </cell>
          <cell r="AE121" t="str">
            <v xml:space="preserve">N.M </v>
          </cell>
        </row>
        <row r="122">
          <cell r="B122" t="str">
            <v>MPS-0652-22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178.44040000000001</v>
          </cell>
          <cell r="P122">
            <v>44778.496354166666</v>
          </cell>
          <cell r="Q122">
            <v>39.299999999999997</v>
          </cell>
          <cell r="R122">
            <v>21.5</v>
          </cell>
          <cell r="S122">
            <v>38.589999999999996</v>
          </cell>
          <cell r="T122">
            <v>21.57</v>
          </cell>
          <cell r="U122">
            <v>178.44059999999999</v>
          </cell>
          <cell r="V122">
            <v>44778.578761574077</v>
          </cell>
          <cell r="W122">
            <v>39.4</v>
          </cell>
          <cell r="X122">
            <v>21.3</v>
          </cell>
          <cell r="Y122">
            <v>38.69</v>
          </cell>
          <cell r="Z122">
            <v>21.37</v>
          </cell>
          <cell r="AA122">
            <v>178.44049999999999</v>
          </cell>
          <cell r="AB122">
            <v>1.999999999782176E-4</v>
          </cell>
          <cell r="AC122">
            <v>0.71</v>
          </cell>
          <cell r="AD122">
            <v>-7.0000000000000007E-2</v>
          </cell>
          <cell r="AE122" t="str">
            <v xml:space="preserve">N.M </v>
          </cell>
        </row>
        <row r="123">
          <cell r="B123" t="str">
            <v>MPS-0653-22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171.30609999999999</v>
          </cell>
          <cell r="P123">
            <v>44778.497245370374</v>
          </cell>
          <cell r="Q123">
            <v>39.299999999999997</v>
          </cell>
          <cell r="R123">
            <v>21.5</v>
          </cell>
          <cell r="S123">
            <v>38.589999999999996</v>
          </cell>
          <cell r="T123">
            <v>21.57</v>
          </cell>
          <cell r="U123">
            <v>171.3065</v>
          </cell>
          <cell r="V123">
            <v>44778.581631944442</v>
          </cell>
          <cell r="W123">
            <v>39.4</v>
          </cell>
          <cell r="X123">
            <v>21.3</v>
          </cell>
          <cell r="Y123">
            <v>38.69</v>
          </cell>
          <cell r="Z123">
            <v>21.37</v>
          </cell>
          <cell r="AA123">
            <v>171.30629999999999</v>
          </cell>
          <cell r="AB123">
            <v>4.0000000001327862E-4</v>
          </cell>
          <cell r="AC123">
            <v>0.71</v>
          </cell>
          <cell r="AD123">
            <v>-7.0000000000000007E-2</v>
          </cell>
          <cell r="AE123" t="str">
            <v xml:space="preserve">N.M </v>
          </cell>
        </row>
        <row r="124">
          <cell r="B124" t="str">
            <v>MPS-0654-22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180.5368</v>
          </cell>
          <cell r="P124">
            <v>44778.498738425929</v>
          </cell>
          <cell r="Q124">
            <v>39.299999999999997</v>
          </cell>
          <cell r="R124">
            <v>21.5</v>
          </cell>
          <cell r="S124">
            <v>38.589999999999996</v>
          </cell>
          <cell r="T124">
            <v>21.57</v>
          </cell>
          <cell r="U124">
            <v>180.5369</v>
          </cell>
          <cell r="V124">
            <v>44778.582800925928</v>
          </cell>
          <cell r="W124">
            <v>39.4</v>
          </cell>
          <cell r="X124">
            <v>21.3</v>
          </cell>
          <cell r="Y124">
            <v>38.69</v>
          </cell>
          <cell r="Z124">
            <v>21.37</v>
          </cell>
          <cell r="AA124">
            <v>180.53685000000002</v>
          </cell>
          <cell r="AB124">
            <v>1.0000000000331966E-4</v>
          </cell>
          <cell r="AC124">
            <v>0.71</v>
          </cell>
          <cell r="AD124">
            <v>-7.0000000000000007E-2</v>
          </cell>
          <cell r="AE124" t="str">
            <v xml:space="preserve">N.M </v>
          </cell>
        </row>
        <row r="125">
          <cell r="B125" t="str">
            <v>MPS-0655-22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163.5318</v>
          </cell>
          <cell r="P125">
            <v>44778.500081018516</v>
          </cell>
          <cell r="Q125">
            <v>39.299999999999997</v>
          </cell>
          <cell r="R125">
            <v>21.5</v>
          </cell>
          <cell r="S125">
            <v>38.589999999999996</v>
          </cell>
          <cell r="T125">
            <v>21.57</v>
          </cell>
          <cell r="U125">
            <v>163.53100000000001</v>
          </cell>
          <cell r="V125">
            <v>44778.584722222222</v>
          </cell>
          <cell r="W125">
            <v>39.4</v>
          </cell>
          <cell r="X125">
            <v>21.3</v>
          </cell>
          <cell r="Y125">
            <v>38.69</v>
          </cell>
          <cell r="Z125">
            <v>21.37</v>
          </cell>
          <cell r="AA125">
            <v>163.53140000000002</v>
          </cell>
          <cell r="AB125">
            <v>7.9999999999813554E-4</v>
          </cell>
          <cell r="AC125">
            <v>0.71</v>
          </cell>
          <cell r="AD125">
            <v>-7.0000000000000007E-2</v>
          </cell>
          <cell r="AE125" t="str">
            <v xml:space="preserve">N.M </v>
          </cell>
        </row>
        <row r="126">
          <cell r="B126" t="str">
            <v>MPS-0656-22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172.0461</v>
          </cell>
          <cell r="P126">
            <v>44778.502199074072</v>
          </cell>
          <cell r="Q126">
            <v>39.299999999999997</v>
          </cell>
          <cell r="R126">
            <v>21.5</v>
          </cell>
          <cell r="S126">
            <v>38.589999999999996</v>
          </cell>
          <cell r="T126">
            <v>21.57</v>
          </cell>
          <cell r="U126">
            <v>172.04679999999999</v>
          </cell>
          <cell r="V126">
            <v>44778.586192129631</v>
          </cell>
          <cell r="W126">
            <v>39.4</v>
          </cell>
          <cell r="X126">
            <v>21.3</v>
          </cell>
          <cell r="Y126">
            <v>38.69</v>
          </cell>
          <cell r="Z126">
            <v>21.37</v>
          </cell>
          <cell r="AA126">
            <v>172.04644999999999</v>
          </cell>
          <cell r="AB126">
            <v>6.9999999999481588E-4</v>
          </cell>
          <cell r="AC126">
            <v>0.71</v>
          </cell>
          <cell r="AD126">
            <v>-7.0000000000000007E-2</v>
          </cell>
          <cell r="AE126" t="str">
            <v xml:space="preserve">N.M </v>
          </cell>
        </row>
        <row r="127">
          <cell r="B127" t="str">
            <v>MPS-0657-22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173.6473</v>
          </cell>
          <cell r="P127">
            <v>44778.504791666666</v>
          </cell>
          <cell r="Q127">
            <v>39.299999999999997</v>
          </cell>
          <cell r="R127">
            <v>21.5</v>
          </cell>
          <cell r="S127">
            <v>38.589999999999996</v>
          </cell>
          <cell r="T127">
            <v>21.57</v>
          </cell>
          <cell r="U127">
            <v>173.64660000000001</v>
          </cell>
          <cell r="V127">
            <v>44778.587581018517</v>
          </cell>
          <cell r="W127">
            <v>39.4</v>
          </cell>
          <cell r="X127">
            <v>21.3</v>
          </cell>
          <cell r="Y127">
            <v>38.69</v>
          </cell>
          <cell r="Z127">
            <v>21.37</v>
          </cell>
          <cell r="AA127">
            <v>173.64695</v>
          </cell>
          <cell r="AB127">
            <v>6.9999999999481588E-4</v>
          </cell>
          <cell r="AC127">
            <v>0.71</v>
          </cell>
          <cell r="AD127">
            <v>-7.0000000000000007E-2</v>
          </cell>
          <cell r="AE127" t="str">
            <v xml:space="preserve">N.M </v>
          </cell>
        </row>
        <row r="128">
          <cell r="B128" t="str">
            <v>MPS-0658-22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175.58580000000001</v>
          </cell>
          <cell r="P128">
            <v>44778.506053240744</v>
          </cell>
          <cell r="Q128">
            <v>39.299999999999997</v>
          </cell>
          <cell r="R128">
            <v>21.5</v>
          </cell>
          <cell r="S128">
            <v>38.589999999999996</v>
          </cell>
          <cell r="T128">
            <v>21.57</v>
          </cell>
          <cell r="U128">
            <v>175.5857</v>
          </cell>
          <cell r="V128">
            <v>44778.589074074072</v>
          </cell>
          <cell r="W128">
            <v>39.4</v>
          </cell>
          <cell r="X128">
            <v>21.3</v>
          </cell>
          <cell r="Y128">
            <v>38.69</v>
          </cell>
          <cell r="Z128">
            <v>21.37</v>
          </cell>
          <cell r="AA128">
            <v>175.58575000000002</v>
          </cell>
          <cell r="AB128">
            <v>1.0000000000331966E-4</v>
          </cell>
          <cell r="AC128">
            <v>0.71</v>
          </cell>
          <cell r="AD128">
            <v>-7.0000000000000007E-2</v>
          </cell>
          <cell r="AE128" t="str">
            <v xml:space="preserve">N.M </v>
          </cell>
        </row>
        <row r="129">
          <cell r="B129" t="str">
            <v>MPS-0659-22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168.35560000000001</v>
          </cell>
          <cell r="P129">
            <v>44778.508159722223</v>
          </cell>
          <cell r="Q129">
            <v>39.299999999999997</v>
          </cell>
          <cell r="R129">
            <v>21.5</v>
          </cell>
          <cell r="S129">
            <v>38.589999999999996</v>
          </cell>
          <cell r="T129">
            <v>21.57</v>
          </cell>
          <cell r="U129">
            <v>168.35499999999999</v>
          </cell>
          <cell r="V129">
            <v>44778.590462962966</v>
          </cell>
          <cell r="W129">
            <v>39.4</v>
          </cell>
          <cell r="X129">
            <v>21.3</v>
          </cell>
          <cell r="Y129">
            <v>38.69</v>
          </cell>
          <cell r="Z129">
            <v>21.37</v>
          </cell>
          <cell r="AA129">
            <v>168.3553</v>
          </cell>
          <cell r="AB129">
            <v>6.0000000001991793E-4</v>
          </cell>
          <cell r="AC129">
            <v>0.71</v>
          </cell>
          <cell r="AD129">
            <v>-7.0000000000000007E-2</v>
          </cell>
          <cell r="AE129" t="str">
            <v xml:space="preserve">N.M </v>
          </cell>
        </row>
        <row r="130">
          <cell r="B130" t="str">
            <v>MPS-0660-22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173.95740000000001</v>
          </cell>
          <cell r="P130">
            <v>44778.510949074072</v>
          </cell>
          <cell r="Q130">
            <v>39.299999999999997</v>
          </cell>
          <cell r="R130">
            <v>21.5</v>
          </cell>
          <cell r="S130">
            <v>38.589999999999996</v>
          </cell>
          <cell r="T130">
            <v>21.57</v>
          </cell>
          <cell r="U130">
            <v>173.95670000000001</v>
          </cell>
          <cell r="V130">
            <v>44778.59165509259</v>
          </cell>
          <cell r="W130">
            <v>39.4</v>
          </cell>
          <cell r="X130">
            <v>21.3</v>
          </cell>
          <cell r="Y130">
            <v>38.69</v>
          </cell>
          <cell r="Z130">
            <v>21.37</v>
          </cell>
          <cell r="AA130">
            <v>173.95705000000001</v>
          </cell>
          <cell r="AB130">
            <v>6.9999999999481588E-4</v>
          </cell>
          <cell r="AC130">
            <v>0.71</v>
          </cell>
          <cell r="AD130">
            <v>-7.0000000000000007E-2</v>
          </cell>
          <cell r="AE130" t="str">
            <v xml:space="preserve">N.M </v>
          </cell>
        </row>
        <row r="131">
          <cell r="B131" t="str">
            <v>MPS-0661-22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165.61840000000001</v>
          </cell>
          <cell r="P131">
            <v>44778.512569444443</v>
          </cell>
          <cell r="Q131">
            <v>39.299999999999997</v>
          </cell>
          <cell r="R131">
            <v>21.5</v>
          </cell>
          <cell r="S131">
            <v>38.589999999999996</v>
          </cell>
          <cell r="T131">
            <v>21.57</v>
          </cell>
          <cell r="U131">
            <v>165.61840000000001</v>
          </cell>
          <cell r="V131">
            <v>44778.592766203707</v>
          </cell>
          <cell r="W131">
            <v>39.4</v>
          </cell>
          <cell r="X131">
            <v>21.3</v>
          </cell>
          <cell r="Y131">
            <v>38.69</v>
          </cell>
          <cell r="Z131">
            <v>21.37</v>
          </cell>
          <cell r="AA131">
            <v>165.61840000000001</v>
          </cell>
          <cell r="AB131">
            <v>0</v>
          </cell>
          <cell r="AC131">
            <v>0.71</v>
          </cell>
          <cell r="AD131">
            <v>-7.0000000000000007E-2</v>
          </cell>
          <cell r="AE131" t="str">
            <v xml:space="preserve">N.M </v>
          </cell>
        </row>
        <row r="132">
          <cell r="B132" t="str">
            <v>MPS-0662-22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172.3571</v>
          </cell>
          <cell r="P132">
            <v>44778.513969907406</v>
          </cell>
          <cell r="Q132">
            <v>39.299999999999997</v>
          </cell>
          <cell r="R132">
            <v>21.5</v>
          </cell>
          <cell r="S132">
            <v>38.589999999999996</v>
          </cell>
          <cell r="T132">
            <v>21.57</v>
          </cell>
          <cell r="U132">
            <v>172.35749999999999</v>
          </cell>
          <cell r="V132">
            <v>44778.5937962963</v>
          </cell>
          <cell r="W132">
            <v>39.4</v>
          </cell>
          <cell r="X132">
            <v>21.3</v>
          </cell>
          <cell r="Y132">
            <v>38.69</v>
          </cell>
          <cell r="Z132">
            <v>21.37</v>
          </cell>
          <cell r="AA132">
            <v>172.35730000000001</v>
          </cell>
          <cell r="AB132">
            <v>3.9999999998485691E-4</v>
          </cell>
          <cell r="AC132">
            <v>0.71</v>
          </cell>
          <cell r="AD132">
            <v>-7.0000000000000007E-2</v>
          </cell>
          <cell r="AE132" t="str">
            <v xml:space="preserve">N.M </v>
          </cell>
        </row>
        <row r="133">
          <cell r="B133" t="str">
            <v>MPS-0663-22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182.78559999999999</v>
          </cell>
          <cell r="P133">
            <v>44778.515138888892</v>
          </cell>
          <cell r="Q133">
            <v>39.299999999999997</v>
          </cell>
          <cell r="R133">
            <v>21.5</v>
          </cell>
          <cell r="S133">
            <v>38.589999999999996</v>
          </cell>
          <cell r="T133">
            <v>21.57</v>
          </cell>
          <cell r="U133">
            <v>182.78579999999999</v>
          </cell>
          <cell r="V133">
            <v>44778.595312500001</v>
          </cell>
          <cell r="W133">
            <v>39.4</v>
          </cell>
          <cell r="X133">
            <v>21.3</v>
          </cell>
          <cell r="Y133">
            <v>38.69</v>
          </cell>
          <cell r="Z133">
            <v>21.37</v>
          </cell>
          <cell r="AA133">
            <v>182.78569999999999</v>
          </cell>
          <cell r="AB133">
            <v>2.0000000000663931E-4</v>
          </cell>
          <cell r="AC133">
            <v>0.71</v>
          </cell>
          <cell r="AD133">
            <v>-7.0000000000000007E-2</v>
          </cell>
          <cell r="AE133" t="str">
            <v xml:space="preserve">N.M </v>
          </cell>
        </row>
        <row r="134">
          <cell r="B134" t="str">
            <v>MPS-0664-22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169.68709999999999</v>
          </cell>
          <cell r="P134">
            <v>44778.516041666669</v>
          </cell>
          <cell r="Q134">
            <v>39.299999999999997</v>
          </cell>
          <cell r="R134">
            <v>21.5</v>
          </cell>
          <cell r="S134">
            <v>38.589999999999996</v>
          </cell>
          <cell r="T134">
            <v>21.57</v>
          </cell>
          <cell r="U134">
            <v>169.6866</v>
          </cell>
          <cell r="V134">
            <v>44778.597245370373</v>
          </cell>
          <cell r="W134">
            <v>39.4</v>
          </cell>
          <cell r="X134">
            <v>21.3</v>
          </cell>
          <cell r="Y134">
            <v>38.69</v>
          </cell>
          <cell r="Z134">
            <v>21.37</v>
          </cell>
          <cell r="AA134">
            <v>169.68684999999999</v>
          </cell>
          <cell r="AB134">
            <v>4.9999999998817657E-4</v>
          </cell>
          <cell r="AC134">
            <v>0.71</v>
          </cell>
          <cell r="AD134">
            <v>-7.0000000000000007E-2</v>
          </cell>
          <cell r="AE134" t="str">
            <v xml:space="preserve">N.M </v>
          </cell>
        </row>
        <row r="135">
          <cell r="B135" t="str">
            <v>MPS-0665-22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199.46449999999999</v>
          </cell>
          <cell r="P135">
            <v>44778.518067129633</v>
          </cell>
          <cell r="Q135">
            <v>39.299999999999997</v>
          </cell>
          <cell r="R135">
            <v>21.5</v>
          </cell>
          <cell r="S135">
            <v>38.589999999999996</v>
          </cell>
          <cell r="T135">
            <v>21.57</v>
          </cell>
          <cell r="U135">
            <v>199.46469999999999</v>
          </cell>
          <cell r="V135">
            <v>44778.599027777775</v>
          </cell>
          <cell r="W135">
            <v>39.4</v>
          </cell>
          <cell r="X135">
            <v>21.3</v>
          </cell>
          <cell r="Y135">
            <v>38.69</v>
          </cell>
          <cell r="Z135">
            <v>21.37</v>
          </cell>
          <cell r="AA135">
            <v>199.46459999999999</v>
          </cell>
          <cell r="AB135">
            <v>2.0000000000663931E-4</v>
          </cell>
          <cell r="AC135">
            <v>0.71</v>
          </cell>
          <cell r="AD135">
            <v>-7.0000000000000007E-2</v>
          </cell>
          <cell r="AE135" t="str">
            <v xml:space="preserve">N.M </v>
          </cell>
        </row>
        <row r="136">
          <cell r="B136" t="str">
            <v>MPS-0666-22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181.87010000000001</v>
          </cell>
          <cell r="P136">
            <v>44778.520497685182</v>
          </cell>
          <cell r="Q136">
            <v>39.299999999999997</v>
          </cell>
          <cell r="R136">
            <v>21.5</v>
          </cell>
          <cell r="S136">
            <v>38.589999999999996</v>
          </cell>
          <cell r="T136">
            <v>21.57</v>
          </cell>
          <cell r="U136">
            <v>181.87029999999999</v>
          </cell>
          <cell r="V136">
            <v>44778.600115740737</v>
          </cell>
          <cell r="W136">
            <v>39.4</v>
          </cell>
          <cell r="X136">
            <v>21.3</v>
          </cell>
          <cell r="Y136">
            <v>38.69</v>
          </cell>
          <cell r="Z136">
            <v>21.37</v>
          </cell>
          <cell r="AA136">
            <v>181.87020000000001</v>
          </cell>
          <cell r="AB136">
            <v>1.999999999782176E-4</v>
          </cell>
          <cell r="AC136">
            <v>0.71</v>
          </cell>
          <cell r="AD136">
            <v>-7.0000000000000007E-2</v>
          </cell>
          <cell r="AE136" t="str">
            <v xml:space="preserve">N.M </v>
          </cell>
        </row>
        <row r="137">
          <cell r="B137" t="str">
            <v>MPS-0667-22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165.80410000000001</v>
          </cell>
          <cell r="P137">
            <v>44778.522581018522</v>
          </cell>
          <cell r="Q137">
            <v>39.299999999999997</v>
          </cell>
          <cell r="R137">
            <v>21.5</v>
          </cell>
          <cell r="S137">
            <v>38.589999999999996</v>
          </cell>
          <cell r="T137">
            <v>21.57</v>
          </cell>
          <cell r="U137">
            <v>165.804</v>
          </cell>
          <cell r="V137">
            <v>44778.601770833331</v>
          </cell>
          <cell r="W137">
            <v>39.4</v>
          </cell>
          <cell r="X137">
            <v>21.3</v>
          </cell>
          <cell r="Y137">
            <v>38.69</v>
          </cell>
          <cell r="Z137">
            <v>21.37</v>
          </cell>
          <cell r="AA137">
            <v>165.80405000000002</v>
          </cell>
          <cell r="AB137">
            <v>1.0000000000331966E-4</v>
          </cell>
          <cell r="AC137">
            <v>0.71</v>
          </cell>
          <cell r="AD137">
            <v>-7.0000000000000007E-2</v>
          </cell>
          <cell r="AE137" t="str">
            <v xml:space="preserve">N.M </v>
          </cell>
        </row>
        <row r="138">
          <cell r="B138" t="str">
            <v>MPS-0668-22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180.30539999999999</v>
          </cell>
          <cell r="P138">
            <v>44778.524317129632</v>
          </cell>
          <cell r="Q138">
            <v>39.299999999999997</v>
          </cell>
          <cell r="R138">
            <v>21.5</v>
          </cell>
          <cell r="S138">
            <v>38.589999999999996</v>
          </cell>
          <cell r="T138">
            <v>21.57</v>
          </cell>
          <cell r="U138">
            <v>180.30549999999999</v>
          </cell>
          <cell r="V138">
            <v>44778.602476851855</v>
          </cell>
          <cell r="W138">
            <v>39.4</v>
          </cell>
          <cell r="X138">
            <v>21.3</v>
          </cell>
          <cell r="Y138">
            <v>38.69</v>
          </cell>
          <cell r="Z138">
            <v>21.37</v>
          </cell>
          <cell r="AA138">
            <v>180.30545000000001</v>
          </cell>
          <cell r="AB138">
            <v>1.0000000000331966E-4</v>
          </cell>
          <cell r="AC138">
            <v>0.71</v>
          </cell>
          <cell r="AD138">
            <v>-7.0000000000000007E-2</v>
          </cell>
          <cell r="AE138" t="str">
            <v xml:space="preserve">N.M </v>
          </cell>
        </row>
        <row r="139">
          <cell r="B139" t="str">
            <v>MPS-0669-22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182.95310000000001</v>
          </cell>
          <cell r="P139">
            <v>44778.526620370372</v>
          </cell>
          <cell r="Q139">
            <v>39.299999999999997</v>
          </cell>
          <cell r="R139">
            <v>21.5</v>
          </cell>
          <cell r="S139">
            <v>38.589999999999996</v>
          </cell>
          <cell r="T139">
            <v>21.57</v>
          </cell>
          <cell r="U139">
            <v>182.95320000000001</v>
          </cell>
          <cell r="V139">
            <v>44778.604004629633</v>
          </cell>
          <cell r="W139">
            <v>39.4</v>
          </cell>
          <cell r="X139">
            <v>21.3</v>
          </cell>
          <cell r="Y139">
            <v>38.69</v>
          </cell>
          <cell r="Z139">
            <v>21.37</v>
          </cell>
          <cell r="AA139">
            <v>182.95314999999999</v>
          </cell>
          <cell r="AB139">
            <v>1.0000000000331966E-4</v>
          </cell>
          <cell r="AC139">
            <v>0.71</v>
          </cell>
          <cell r="AD139">
            <v>-7.0000000000000007E-2</v>
          </cell>
          <cell r="AE139" t="str">
            <v xml:space="preserve">N.M </v>
          </cell>
        </row>
        <row r="140">
          <cell r="B140" t="str">
            <v>MPS-0670-22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174.6206</v>
          </cell>
          <cell r="P140">
            <v>44778.615995370368</v>
          </cell>
          <cell r="Q140">
            <v>40.299999999999997</v>
          </cell>
          <cell r="R140">
            <v>22.2</v>
          </cell>
          <cell r="S140">
            <v>39.589999999999996</v>
          </cell>
          <cell r="T140">
            <v>22.27</v>
          </cell>
          <cell r="U140">
            <v>174.6207</v>
          </cell>
          <cell r="V140">
            <v>44778.675486111111</v>
          </cell>
          <cell r="W140">
            <v>40.799999999999997</v>
          </cell>
          <cell r="X140">
            <v>22.4</v>
          </cell>
          <cell r="Y140">
            <v>40.089999999999996</v>
          </cell>
          <cell r="Z140">
            <v>22.47</v>
          </cell>
          <cell r="AA140">
            <v>174.62065000000001</v>
          </cell>
          <cell r="AB140">
            <v>1.0000000000331966E-4</v>
          </cell>
          <cell r="AC140">
            <v>0.71</v>
          </cell>
          <cell r="AD140">
            <v>-7.0000000000000007E-2</v>
          </cell>
          <cell r="AE140" t="str">
            <v xml:space="preserve">N.M </v>
          </cell>
        </row>
        <row r="141">
          <cell r="B141" t="str">
            <v>MPS-0671-22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162.9229</v>
          </cell>
          <cell r="P141">
            <v>44778.618946759256</v>
          </cell>
          <cell r="Q141">
            <v>40.299999999999997</v>
          </cell>
          <cell r="R141">
            <v>22.2</v>
          </cell>
          <cell r="S141">
            <v>39.589999999999996</v>
          </cell>
          <cell r="T141">
            <v>22.27</v>
          </cell>
          <cell r="U141">
            <v>162.92269999999999</v>
          </cell>
          <cell r="V141">
            <v>44778.676990740743</v>
          </cell>
          <cell r="W141">
            <v>40.799999999999997</v>
          </cell>
          <cell r="X141">
            <v>22.4</v>
          </cell>
          <cell r="Y141">
            <v>40.089999999999996</v>
          </cell>
          <cell r="Z141">
            <v>22.47</v>
          </cell>
          <cell r="AA141">
            <v>162.9228</v>
          </cell>
          <cell r="AB141">
            <v>2.0000000000663931E-4</v>
          </cell>
          <cell r="AC141">
            <v>0.71</v>
          </cell>
          <cell r="AD141">
            <v>-7.0000000000000007E-2</v>
          </cell>
          <cell r="AE141" t="str">
            <v xml:space="preserve">N.M </v>
          </cell>
        </row>
        <row r="142">
          <cell r="B142" t="str">
            <v>MPS-0672-22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175.6943</v>
          </cell>
          <cell r="P142">
            <v>44778.622245370374</v>
          </cell>
          <cell r="Q142">
            <v>40.299999999999997</v>
          </cell>
          <cell r="R142">
            <v>22.2</v>
          </cell>
          <cell r="S142">
            <v>39.589999999999996</v>
          </cell>
          <cell r="T142">
            <v>22.27</v>
          </cell>
          <cell r="U142">
            <v>175.69409999999999</v>
          </cell>
          <cell r="V142">
            <v>44778.67827546296</v>
          </cell>
          <cell r="W142">
            <v>40.799999999999997</v>
          </cell>
          <cell r="X142">
            <v>22.4</v>
          </cell>
          <cell r="Y142">
            <v>40.089999999999996</v>
          </cell>
          <cell r="Z142">
            <v>22.47</v>
          </cell>
          <cell r="AA142">
            <v>175.6942</v>
          </cell>
          <cell r="AB142">
            <v>2.0000000000663931E-4</v>
          </cell>
          <cell r="AC142">
            <v>0.71</v>
          </cell>
          <cell r="AD142">
            <v>-7.0000000000000007E-2</v>
          </cell>
          <cell r="AE142" t="str">
            <v xml:space="preserve">N.M </v>
          </cell>
        </row>
        <row r="143">
          <cell r="B143" t="str">
            <v>MPS-0673-22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173.14850000000001</v>
          </cell>
          <cell r="P143">
            <v>44778.623333333337</v>
          </cell>
          <cell r="Q143">
            <v>40.299999999999997</v>
          </cell>
          <cell r="R143">
            <v>22.2</v>
          </cell>
          <cell r="S143">
            <v>39.589999999999996</v>
          </cell>
          <cell r="T143">
            <v>22.27</v>
          </cell>
          <cell r="U143">
            <v>173.148</v>
          </cell>
          <cell r="V143">
            <v>44778.679293981484</v>
          </cell>
          <cell r="W143">
            <v>40.799999999999997</v>
          </cell>
          <cell r="X143">
            <v>22.4</v>
          </cell>
          <cell r="Y143">
            <v>40.089999999999996</v>
          </cell>
          <cell r="Z143">
            <v>22.47</v>
          </cell>
          <cell r="AA143">
            <v>173.14825000000002</v>
          </cell>
          <cell r="AB143">
            <v>5.0000000001659828E-4</v>
          </cell>
          <cell r="AC143">
            <v>0.71</v>
          </cell>
          <cell r="AD143">
            <v>-7.0000000000000007E-2</v>
          </cell>
          <cell r="AE143" t="str">
            <v xml:space="preserve">N.M </v>
          </cell>
        </row>
        <row r="144">
          <cell r="B144" t="str">
            <v>MPS-0674-22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163.44640000000001</v>
          </cell>
          <cell r="P144">
            <v>44778.624340277776</v>
          </cell>
          <cell r="Q144">
            <v>40.299999999999997</v>
          </cell>
          <cell r="R144">
            <v>22.2</v>
          </cell>
          <cell r="S144">
            <v>39.589999999999996</v>
          </cell>
          <cell r="T144">
            <v>22.27</v>
          </cell>
          <cell r="U144">
            <v>163.4461</v>
          </cell>
          <cell r="V144">
            <v>44778.680289351854</v>
          </cell>
          <cell r="W144">
            <v>40.799999999999997</v>
          </cell>
          <cell r="X144">
            <v>22.4</v>
          </cell>
          <cell r="Y144">
            <v>40.089999999999996</v>
          </cell>
          <cell r="Z144">
            <v>22.47</v>
          </cell>
          <cell r="AA144">
            <v>163.44625000000002</v>
          </cell>
          <cell r="AB144">
            <v>3.0000000000995897E-4</v>
          </cell>
          <cell r="AC144">
            <v>0.71</v>
          </cell>
          <cell r="AD144">
            <v>-7.0000000000000007E-2</v>
          </cell>
          <cell r="AE144" t="str">
            <v xml:space="preserve">N.M </v>
          </cell>
        </row>
        <row r="145">
          <cell r="B145" t="str">
            <v>MPS-0675-22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177.61429999999999</v>
          </cell>
          <cell r="P145">
            <v>44778.625914351855</v>
          </cell>
          <cell r="Q145">
            <v>40.299999999999997</v>
          </cell>
          <cell r="R145">
            <v>22.2</v>
          </cell>
          <cell r="S145">
            <v>39.589999999999996</v>
          </cell>
          <cell r="T145">
            <v>22.27</v>
          </cell>
          <cell r="U145">
            <v>177.61429999999999</v>
          </cell>
          <cell r="V145">
            <v>44778.681226851855</v>
          </cell>
          <cell r="W145">
            <v>40.799999999999997</v>
          </cell>
          <cell r="X145">
            <v>22.4</v>
          </cell>
          <cell r="Y145">
            <v>40.089999999999996</v>
          </cell>
          <cell r="Z145">
            <v>22.47</v>
          </cell>
          <cell r="AA145">
            <v>177.61429999999999</v>
          </cell>
          <cell r="AB145">
            <v>0</v>
          </cell>
          <cell r="AC145">
            <v>0.71</v>
          </cell>
          <cell r="AD145">
            <v>-7.0000000000000007E-2</v>
          </cell>
          <cell r="AE145" t="str">
            <v xml:space="preserve">N.M </v>
          </cell>
        </row>
        <row r="146">
          <cell r="B146" t="str">
            <v>MPS-0676-22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162.86609999999999</v>
          </cell>
          <cell r="P146">
            <v>44778.626898148148</v>
          </cell>
          <cell r="Q146">
            <v>40.299999999999997</v>
          </cell>
          <cell r="R146">
            <v>22.2</v>
          </cell>
          <cell r="S146">
            <v>39.589999999999996</v>
          </cell>
          <cell r="T146">
            <v>22.27</v>
          </cell>
          <cell r="U146">
            <v>162.8657</v>
          </cell>
          <cell r="V146">
            <v>44778.682071759256</v>
          </cell>
          <cell r="W146">
            <v>40.799999999999997</v>
          </cell>
          <cell r="X146">
            <v>22.4</v>
          </cell>
          <cell r="Y146">
            <v>40.089999999999996</v>
          </cell>
          <cell r="Z146">
            <v>22.47</v>
          </cell>
          <cell r="AA146">
            <v>162.86590000000001</v>
          </cell>
          <cell r="AB146">
            <v>3.9999999998485691E-4</v>
          </cell>
          <cell r="AC146">
            <v>0.71</v>
          </cell>
          <cell r="AD146">
            <v>-7.0000000000000007E-2</v>
          </cell>
          <cell r="AE146" t="str">
            <v xml:space="preserve">N.M </v>
          </cell>
        </row>
        <row r="147">
          <cell r="B147" t="str">
            <v>MPS-0677-22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171.22470000000001</v>
          </cell>
          <cell r="P147">
            <v>44778.628784722219</v>
          </cell>
          <cell r="Q147">
            <v>40.299999999999997</v>
          </cell>
          <cell r="R147">
            <v>22.2</v>
          </cell>
          <cell r="S147">
            <v>39.589999999999996</v>
          </cell>
          <cell r="T147">
            <v>22.27</v>
          </cell>
          <cell r="U147">
            <v>171.22470000000001</v>
          </cell>
          <cell r="V147">
            <v>44778.683159722219</v>
          </cell>
          <cell r="W147">
            <v>40.799999999999997</v>
          </cell>
          <cell r="X147">
            <v>22.4</v>
          </cell>
          <cell r="Y147">
            <v>40.089999999999996</v>
          </cell>
          <cell r="Z147">
            <v>22.47</v>
          </cell>
          <cell r="AA147">
            <v>171.22470000000001</v>
          </cell>
          <cell r="AB147">
            <v>0</v>
          </cell>
          <cell r="AC147">
            <v>0.71</v>
          </cell>
          <cell r="AD147">
            <v>-7.0000000000000007E-2</v>
          </cell>
          <cell r="AE147" t="str">
            <v xml:space="preserve">N.M </v>
          </cell>
        </row>
        <row r="148">
          <cell r="B148" t="str">
            <v>MPS-0678-22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170.86670000000001</v>
          </cell>
          <cell r="P148">
            <v>44778.630497685182</v>
          </cell>
          <cell r="Q148">
            <v>40.299999999999997</v>
          </cell>
          <cell r="R148">
            <v>22.2</v>
          </cell>
          <cell r="S148">
            <v>39.589999999999996</v>
          </cell>
          <cell r="T148">
            <v>22.27</v>
          </cell>
          <cell r="U148">
            <v>170.86609999999999</v>
          </cell>
          <cell r="V148">
            <v>44778.685266203705</v>
          </cell>
          <cell r="W148">
            <v>40.799999999999997</v>
          </cell>
          <cell r="X148">
            <v>22.4</v>
          </cell>
          <cell r="Y148">
            <v>40.089999999999996</v>
          </cell>
          <cell r="Z148">
            <v>22.47</v>
          </cell>
          <cell r="AA148">
            <v>170.8664</v>
          </cell>
          <cell r="AB148">
            <v>6.0000000001991793E-4</v>
          </cell>
          <cell r="AC148">
            <v>0.71</v>
          </cell>
          <cell r="AD148">
            <v>-7.0000000000000007E-2</v>
          </cell>
          <cell r="AE148" t="str">
            <v xml:space="preserve">N.M </v>
          </cell>
        </row>
        <row r="149">
          <cell r="B149" t="str">
            <v>MPS-0679-22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180.05539999999999</v>
          </cell>
          <cell r="P149">
            <v>44797.512372685182</v>
          </cell>
          <cell r="Q149">
            <v>42.7</v>
          </cell>
          <cell r="R149">
            <v>17.7</v>
          </cell>
          <cell r="S149">
            <v>41.99</v>
          </cell>
          <cell r="T149">
            <v>17.77</v>
          </cell>
          <cell r="U149">
            <v>180.05350000000001</v>
          </cell>
          <cell r="V149">
            <v>44797.636967592596</v>
          </cell>
          <cell r="W149">
            <v>40.799999999999997</v>
          </cell>
          <cell r="X149">
            <v>21.6</v>
          </cell>
          <cell r="Y149">
            <v>40.089999999999996</v>
          </cell>
          <cell r="Z149">
            <v>21.67</v>
          </cell>
          <cell r="AA149">
            <v>180.05445</v>
          </cell>
          <cell r="AB149">
            <v>1.8999999999778083E-3</v>
          </cell>
          <cell r="AC149">
            <v>0.71</v>
          </cell>
          <cell r="AD149">
            <v>-7.0000000000000007E-2</v>
          </cell>
          <cell r="AE149" t="str">
            <v xml:space="preserve">N.M </v>
          </cell>
        </row>
        <row r="150">
          <cell r="B150" t="str">
            <v>MPS-0680-22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171.11789999999999</v>
          </cell>
          <cell r="P150">
            <v>44797.513333333336</v>
          </cell>
          <cell r="Q150">
            <v>42.7</v>
          </cell>
          <cell r="R150">
            <v>17.7</v>
          </cell>
          <cell r="S150">
            <v>41.99</v>
          </cell>
          <cell r="T150">
            <v>17.77</v>
          </cell>
          <cell r="U150">
            <v>171.1165</v>
          </cell>
          <cell r="V150">
            <v>44797.63795138889</v>
          </cell>
          <cell r="W150">
            <v>40.799999999999997</v>
          </cell>
          <cell r="X150">
            <v>21.6</v>
          </cell>
          <cell r="Y150">
            <v>40.089999999999996</v>
          </cell>
          <cell r="Z150">
            <v>21.67</v>
          </cell>
          <cell r="AA150">
            <v>171.1172</v>
          </cell>
          <cell r="AB150">
            <v>1.3999999999896318E-3</v>
          </cell>
          <cell r="AC150">
            <v>0.71</v>
          </cell>
          <cell r="AD150">
            <v>-7.0000000000000007E-2</v>
          </cell>
          <cell r="AE150" t="str">
            <v xml:space="preserve">N.M </v>
          </cell>
        </row>
        <row r="151">
          <cell r="B151" t="str">
            <v>MPS-0681-22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168.05959999999999</v>
          </cell>
          <cell r="P151">
            <v>44797.514513888891</v>
          </cell>
          <cell r="Q151">
            <v>42.7</v>
          </cell>
          <cell r="R151">
            <v>17.7</v>
          </cell>
          <cell r="S151">
            <v>41.99</v>
          </cell>
          <cell r="T151">
            <v>17.77</v>
          </cell>
          <cell r="U151">
            <v>168.05860000000001</v>
          </cell>
          <cell r="V151">
            <v>44797.638692129629</v>
          </cell>
          <cell r="W151">
            <v>40.799999999999997</v>
          </cell>
          <cell r="X151">
            <v>21.6</v>
          </cell>
          <cell r="Y151">
            <v>40.089999999999996</v>
          </cell>
          <cell r="Z151">
            <v>21.67</v>
          </cell>
          <cell r="AA151">
            <v>168.0591</v>
          </cell>
          <cell r="AB151">
            <v>9.9999999997635314E-4</v>
          </cell>
          <cell r="AC151">
            <v>0.71</v>
          </cell>
          <cell r="AD151">
            <v>-7.0000000000000007E-2</v>
          </cell>
          <cell r="AE151" t="str">
            <v xml:space="preserve">N.M </v>
          </cell>
        </row>
        <row r="152">
          <cell r="B152" t="str">
            <v>MPS-0682-22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162.8604</v>
          </cell>
          <cell r="P152">
            <v>44797.515601851854</v>
          </cell>
          <cell r="Q152">
            <v>42.7</v>
          </cell>
          <cell r="R152">
            <v>17.7</v>
          </cell>
          <cell r="S152">
            <v>41.99</v>
          </cell>
          <cell r="T152">
            <v>17.77</v>
          </cell>
          <cell r="U152">
            <v>162.85900000000001</v>
          </cell>
          <cell r="V152">
            <v>44797.639664351853</v>
          </cell>
          <cell r="W152">
            <v>40.799999999999997</v>
          </cell>
          <cell r="X152">
            <v>21.6</v>
          </cell>
          <cell r="Y152">
            <v>40.089999999999996</v>
          </cell>
          <cell r="Z152">
            <v>21.67</v>
          </cell>
          <cell r="AA152">
            <v>162.8597</v>
          </cell>
          <cell r="AB152">
            <v>1.3999999999896318E-3</v>
          </cell>
          <cell r="AC152">
            <v>0.71</v>
          </cell>
          <cell r="AD152">
            <v>-7.0000000000000007E-2</v>
          </cell>
          <cell r="AE152" t="str">
            <v xml:space="preserve">N.M </v>
          </cell>
        </row>
        <row r="153">
          <cell r="B153" t="str">
            <v>MPS-0683-22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173.71180000000001</v>
          </cell>
          <cell r="P153">
            <v>44797.51635416667</v>
          </cell>
          <cell r="Q153">
            <v>42.7</v>
          </cell>
          <cell r="R153">
            <v>17.7</v>
          </cell>
          <cell r="S153">
            <v>41.99</v>
          </cell>
          <cell r="T153">
            <v>17.77</v>
          </cell>
          <cell r="U153">
            <v>173.71010000000001</v>
          </cell>
          <cell r="V153">
            <v>44797.641215277778</v>
          </cell>
          <cell r="W153">
            <v>40.799999999999997</v>
          </cell>
          <cell r="X153">
            <v>21.6</v>
          </cell>
          <cell r="Y153">
            <v>40.089999999999996</v>
          </cell>
          <cell r="Z153">
            <v>21.67</v>
          </cell>
          <cell r="AA153">
            <v>173.71095000000003</v>
          </cell>
          <cell r="AB153">
            <v>1.6999999999995907E-3</v>
          </cell>
          <cell r="AC153">
            <v>0.71</v>
          </cell>
          <cell r="AD153">
            <v>-7.0000000000000007E-2</v>
          </cell>
          <cell r="AE153" t="str">
            <v xml:space="preserve">N.M </v>
          </cell>
        </row>
        <row r="154">
          <cell r="B154" t="str">
            <v>MPS-0684-22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165.0489</v>
          </cell>
          <cell r="P154">
            <v>44797.517280092594</v>
          </cell>
          <cell r="Q154">
            <v>42.7</v>
          </cell>
          <cell r="R154">
            <v>17.7</v>
          </cell>
          <cell r="S154">
            <v>41.99</v>
          </cell>
          <cell r="T154">
            <v>17.77</v>
          </cell>
          <cell r="U154">
            <v>165.0472</v>
          </cell>
          <cell r="V154">
            <v>44797.642314814817</v>
          </cell>
          <cell r="W154">
            <v>40.799999999999997</v>
          </cell>
          <cell r="X154">
            <v>21.6</v>
          </cell>
          <cell r="Y154">
            <v>40.089999999999996</v>
          </cell>
          <cell r="Z154">
            <v>21.67</v>
          </cell>
          <cell r="AA154">
            <v>165.04804999999999</v>
          </cell>
          <cell r="AB154">
            <v>1.6999999999995907E-3</v>
          </cell>
          <cell r="AC154">
            <v>0.71</v>
          </cell>
          <cell r="AD154">
            <v>-7.0000000000000007E-2</v>
          </cell>
          <cell r="AE154" t="str">
            <v xml:space="preserve">N.M </v>
          </cell>
        </row>
        <row r="155">
          <cell r="B155" t="str">
            <v>MPS-0685-22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170.06379999999999</v>
          </cell>
          <cell r="P155">
            <v>44797.518217592595</v>
          </cell>
          <cell r="Q155">
            <v>42.7</v>
          </cell>
          <cell r="R155">
            <v>17.7</v>
          </cell>
          <cell r="S155">
            <v>41.99</v>
          </cell>
          <cell r="T155">
            <v>17.77</v>
          </cell>
          <cell r="U155">
            <v>170.06229999999999</v>
          </cell>
          <cell r="V155">
            <v>44797.643333333333</v>
          </cell>
          <cell r="W155">
            <v>40.799999999999997</v>
          </cell>
          <cell r="X155">
            <v>21.6</v>
          </cell>
          <cell r="Y155">
            <v>40.089999999999996</v>
          </cell>
          <cell r="Z155">
            <v>21.67</v>
          </cell>
          <cell r="AA155">
            <v>170.06304999999998</v>
          </cell>
          <cell r="AB155">
            <v>1.4999999999929514E-3</v>
          </cell>
          <cell r="AC155">
            <v>0.71</v>
          </cell>
          <cell r="AD155">
            <v>-7.0000000000000007E-2</v>
          </cell>
          <cell r="AE155" t="str">
            <v xml:space="preserve">N.M </v>
          </cell>
        </row>
        <row r="156">
          <cell r="B156" t="str">
            <v>MPS-0686-22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170.5395</v>
          </cell>
          <cell r="P156">
            <v>44797.518946759257</v>
          </cell>
          <cell r="Q156">
            <v>42.7</v>
          </cell>
          <cell r="R156">
            <v>17.7</v>
          </cell>
          <cell r="S156">
            <v>41.99</v>
          </cell>
          <cell r="T156">
            <v>17.77</v>
          </cell>
          <cell r="U156">
            <v>170.53809999999999</v>
          </cell>
          <cell r="V156">
            <v>44797.644733796296</v>
          </cell>
          <cell r="W156">
            <v>40.799999999999997</v>
          </cell>
          <cell r="X156">
            <v>21.6</v>
          </cell>
          <cell r="Y156">
            <v>40.089999999999996</v>
          </cell>
          <cell r="Z156">
            <v>21.67</v>
          </cell>
          <cell r="AA156">
            <v>170.53879999999998</v>
          </cell>
          <cell r="AB156">
            <v>1.4000000000180535E-3</v>
          </cell>
          <cell r="AC156">
            <v>0.71</v>
          </cell>
          <cell r="AD156">
            <v>-7.0000000000000007E-2</v>
          </cell>
          <cell r="AE156" t="str">
            <v xml:space="preserve">N.M </v>
          </cell>
        </row>
        <row r="157">
          <cell r="B157" t="str">
            <v>MPS-0687-22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164.75970000000001</v>
          </cell>
          <cell r="P157">
            <v>44797.51971064815</v>
          </cell>
          <cell r="Q157">
            <v>42.7</v>
          </cell>
          <cell r="R157">
            <v>17.7</v>
          </cell>
          <cell r="S157">
            <v>41.99</v>
          </cell>
          <cell r="T157">
            <v>17.77</v>
          </cell>
          <cell r="U157">
            <v>164.75800000000001</v>
          </cell>
          <cell r="V157">
            <v>44797.645787037036</v>
          </cell>
          <cell r="W157">
            <v>40.799999999999997</v>
          </cell>
          <cell r="X157">
            <v>21.6</v>
          </cell>
          <cell r="Y157">
            <v>40.089999999999996</v>
          </cell>
          <cell r="Z157">
            <v>21.67</v>
          </cell>
          <cell r="AA157">
            <v>164.75885</v>
          </cell>
          <cell r="AB157">
            <v>1.6999999999995907E-3</v>
          </cell>
          <cell r="AC157">
            <v>0.71</v>
          </cell>
          <cell r="AD157">
            <v>-7.0000000000000007E-2</v>
          </cell>
          <cell r="AE157" t="str">
            <v xml:space="preserve">N.M </v>
          </cell>
        </row>
        <row r="158">
          <cell r="B158" t="str">
            <v>MPS-0688-22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180.00059999999999</v>
          </cell>
          <cell r="P158">
            <v>44797.520775462966</v>
          </cell>
          <cell r="Q158">
            <v>42.7</v>
          </cell>
          <cell r="R158">
            <v>17.7</v>
          </cell>
          <cell r="S158">
            <v>41.99</v>
          </cell>
          <cell r="T158">
            <v>17.77</v>
          </cell>
          <cell r="U158">
            <v>179.99930000000001</v>
          </cell>
          <cell r="V158">
            <v>44797.646608796298</v>
          </cell>
          <cell r="W158">
            <v>40.799999999999997</v>
          </cell>
          <cell r="X158">
            <v>21.6</v>
          </cell>
          <cell r="Y158">
            <v>40.089999999999996</v>
          </cell>
          <cell r="Z158">
            <v>21.67</v>
          </cell>
          <cell r="AA158">
            <v>179.99995000000001</v>
          </cell>
          <cell r="AB158">
            <v>1.2999999999863121E-3</v>
          </cell>
          <cell r="AC158">
            <v>0.71</v>
          </cell>
          <cell r="AD158">
            <v>-7.0000000000000007E-2</v>
          </cell>
          <cell r="AE158" t="str">
            <v xml:space="preserve">N.M </v>
          </cell>
        </row>
        <row r="159">
          <cell r="B159" t="str">
            <v>MPS-0689-22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173.96960000000001</v>
          </cell>
          <cell r="P159">
            <v>44797.521608796298</v>
          </cell>
          <cell r="Q159">
            <v>42.7</v>
          </cell>
          <cell r="R159">
            <v>17.7</v>
          </cell>
          <cell r="S159">
            <v>41.99</v>
          </cell>
          <cell r="T159">
            <v>17.77</v>
          </cell>
          <cell r="U159">
            <v>173.97110000000001</v>
          </cell>
          <cell r="V159">
            <v>44797.647465277776</v>
          </cell>
          <cell r="W159">
            <v>40.799999999999997</v>
          </cell>
          <cell r="X159">
            <v>21.6</v>
          </cell>
          <cell r="Y159">
            <v>40.089999999999996</v>
          </cell>
          <cell r="Z159">
            <v>21.67</v>
          </cell>
          <cell r="AA159">
            <v>173.97035</v>
          </cell>
          <cell r="AB159">
            <v>1.4999999999929514E-3</v>
          </cell>
          <cell r="AC159">
            <v>0.71</v>
          </cell>
          <cell r="AD159">
            <v>-7.0000000000000007E-2</v>
          </cell>
          <cell r="AE159" t="str">
            <v xml:space="preserve">N.M </v>
          </cell>
        </row>
        <row r="160">
          <cell r="B160" t="str">
            <v>MPS-0690-22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182.17169999999999</v>
          </cell>
          <cell r="P160">
            <v>44797.52239583333</v>
          </cell>
          <cell r="Q160">
            <v>42.7</v>
          </cell>
          <cell r="R160">
            <v>17.7</v>
          </cell>
          <cell r="S160">
            <v>41.99</v>
          </cell>
          <cell r="T160">
            <v>17.77</v>
          </cell>
          <cell r="U160">
            <v>182.17310000000001</v>
          </cell>
          <cell r="V160">
            <v>44797.6481712963</v>
          </cell>
          <cell r="W160">
            <v>40.799999999999997</v>
          </cell>
          <cell r="X160">
            <v>21.6</v>
          </cell>
          <cell r="Y160">
            <v>40.089999999999996</v>
          </cell>
          <cell r="Z160">
            <v>21.67</v>
          </cell>
          <cell r="AA160">
            <v>182.17239999999998</v>
          </cell>
          <cell r="AB160">
            <v>1.4000000000180535E-3</v>
          </cell>
          <cell r="AC160">
            <v>0.71</v>
          </cell>
          <cell r="AD160">
            <v>-7.0000000000000007E-2</v>
          </cell>
          <cell r="AE160" t="str">
            <v xml:space="preserve">N.M </v>
          </cell>
        </row>
        <row r="161">
          <cell r="B161" t="str">
            <v>MPS-0691-22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171.8665</v>
          </cell>
          <cell r="P161">
            <v>44804.443715277775</v>
          </cell>
          <cell r="Q161">
            <v>40.5</v>
          </cell>
          <cell r="R161">
            <v>21.4</v>
          </cell>
          <cell r="S161">
            <v>39.79</v>
          </cell>
          <cell r="T161">
            <v>21.47</v>
          </cell>
          <cell r="U161">
            <v>171.86750000000001</v>
          </cell>
          <cell r="V161">
            <v>44804.60491898148</v>
          </cell>
          <cell r="W161">
            <v>43.2</v>
          </cell>
          <cell r="X161">
            <v>22.3</v>
          </cell>
          <cell r="Y161">
            <v>42.49</v>
          </cell>
          <cell r="Z161">
            <v>22.37</v>
          </cell>
          <cell r="AA161">
            <v>171.86700000000002</v>
          </cell>
          <cell r="AB161">
            <v>1.0000000000047748E-3</v>
          </cell>
          <cell r="AC161">
            <v>0.71</v>
          </cell>
          <cell r="AD161">
            <v>-7.0000000000000007E-2</v>
          </cell>
          <cell r="AE161" t="str">
            <v xml:space="preserve">N.M </v>
          </cell>
        </row>
        <row r="162">
          <cell r="B162" t="str">
            <v>MPS-0692-22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167.42949999999999</v>
          </cell>
          <cell r="P162">
            <v>44804.445347222223</v>
          </cell>
          <cell r="Q162">
            <v>40.5</v>
          </cell>
          <cell r="R162">
            <v>21.4</v>
          </cell>
          <cell r="S162">
            <v>39.79</v>
          </cell>
          <cell r="T162">
            <v>21.47</v>
          </cell>
          <cell r="U162">
            <v>167.43039999999999</v>
          </cell>
          <cell r="V162">
            <v>44804.604942129627</v>
          </cell>
          <cell r="W162">
            <v>43.2</v>
          </cell>
          <cell r="X162">
            <v>22.3</v>
          </cell>
          <cell r="Y162">
            <v>42.49</v>
          </cell>
          <cell r="Z162">
            <v>22.37</v>
          </cell>
          <cell r="AA162">
            <v>167.42994999999999</v>
          </cell>
          <cell r="AB162">
            <v>9.0000000000145519E-4</v>
          </cell>
          <cell r="AC162">
            <v>0.71</v>
          </cell>
          <cell r="AD162">
            <v>-7.0000000000000007E-2</v>
          </cell>
          <cell r="AE162" t="str">
            <v xml:space="preserve">N.M </v>
          </cell>
        </row>
        <row r="163">
          <cell r="B163" t="str">
            <v>MPS-0693-22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181.13570000000001</v>
          </cell>
          <cell r="P163">
            <v>44804.446736111109</v>
          </cell>
          <cell r="Q163">
            <v>40.5</v>
          </cell>
          <cell r="R163">
            <v>21.4</v>
          </cell>
          <cell r="S163">
            <v>39.79</v>
          </cell>
          <cell r="T163">
            <v>21.47</v>
          </cell>
          <cell r="U163">
            <v>181.1369</v>
          </cell>
          <cell r="V163">
            <v>44804.606724537036</v>
          </cell>
          <cell r="W163">
            <v>43.2</v>
          </cell>
          <cell r="X163">
            <v>22.3</v>
          </cell>
          <cell r="Y163">
            <v>42.49</v>
          </cell>
          <cell r="Z163">
            <v>22.37</v>
          </cell>
          <cell r="AA163">
            <v>181.13630000000001</v>
          </cell>
          <cell r="AB163">
            <v>1.1999999999829924E-3</v>
          </cell>
          <cell r="AC163">
            <v>0.71</v>
          </cell>
          <cell r="AD163">
            <v>-7.0000000000000007E-2</v>
          </cell>
          <cell r="AE163" t="str">
            <v xml:space="preserve">N.M </v>
          </cell>
        </row>
        <row r="164">
          <cell r="B164" t="str">
            <v>MPS-0694-22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171.71799999999999</v>
          </cell>
          <cell r="P164">
            <v>44804.448020833333</v>
          </cell>
          <cell r="Q164">
            <v>40.5</v>
          </cell>
          <cell r="R164">
            <v>21.4</v>
          </cell>
          <cell r="S164">
            <v>39.79</v>
          </cell>
          <cell r="T164">
            <v>21.47</v>
          </cell>
          <cell r="U164">
            <v>171.71889999999999</v>
          </cell>
          <cell r="V164">
            <v>44804.607581018521</v>
          </cell>
          <cell r="W164">
            <v>43.2</v>
          </cell>
          <cell r="X164">
            <v>22.3</v>
          </cell>
          <cell r="Y164">
            <v>42.49</v>
          </cell>
          <cell r="Z164">
            <v>22.37</v>
          </cell>
          <cell r="AA164">
            <v>171.71844999999999</v>
          </cell>
          <cell r="AB164">
            <v>9.0000000000145519E-4</v>
          </cell>
          <cell r="AC164">
            <v>0.71</v>
          </cell>
          <cell r="AD164">
            <v>-7.0000000000000007E-2</v>
          </cell>
          <cell r="AE164" t="str">
            <v xml:space="preserve">N.M </v>
          </cell>
        </row>
        <row r="165">
          <cell r="B165" t="str">
            <v>MPS-0695-22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171.2997</v>
          </cell>
          <cell r="P165">
            <v>44804.449270833335</v>
          </cell>
          <cell r="Q165">
            <v>40.5</v>
          </cell>
          <cell r="R165">
            <v>21.4</v>
          </cell>
          <cell r="S165">
            <v>39.79</v>
          </cell>
          <cell r="T165">
            <v>21.47</v>
          </cell>
          <cell r="U165">
            <v>171.3006</v>
          </cell>
          <cell r="V165">
            <v>44804.608402777776</v>
          </cell>
          <cell r="W165">
            <v>43.2</v>
          </cell>
          <cell r="X165">
            <v>22.3</v>
          </cell>
          <cell r="Y165">
            <v>42.49</v>
          </cell>
          <cell r="Z165">
            <v>22.37</v>
          </cell>
          <cell r="AA165">
            <v>171.30015</v>
          </cell>
          <cell r="AB165">
            <v>9.0000000000145519E-4</v>
          </cell>
          <cell r="AC165">
            <v>0.71</v>
          </cell>
          <cell r="AD165">
            <v>-7.0000000000000007E-2</v>
          </cell>
          <cell r="AE165" t="str">
            <v xml:space="preserve">N.M </v>
          </cell>
        </row>
        <row r="166">
          <cell r="B166" t="str">
            <v>MPS-0696-22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175.58170000000001</v>
          </cell>
          <cell r="P166">
            <v>44804.450462962966</v>
          </cell>
          <cell r="Q166">
            <v>40.5</v>
          </cell>
          <cell r="R166">
            <v>21.4</v>
          </cell>
          <cell r="S166">
            <v>39.79</v>
          </cell>
          <cell r="T166">
            <v>21.47</v>
          </cell>
          <cell r="U166">
            <v>175.58240000000001</v>
          </cell>
          <cell r="V166">
            <v>44804.609571759262</v>
          </cell>
          <cell r="W166">
            <v>43.2</v>
          </cell>
          <cell r="X166">
            <v>22.3</v>
          </cell>
          <cell r="Y166">
            <v>42.49</v>
          </cell>
          <cell r="Z166">
            <v>22.37</v>
          </cell>
          <cell r="AA166">
            <v>175.58205000000001</v>
          </cell>
          <cell r="AB166">
            <v>6.9999999999481588E-4</v>
          </cell>
          <cell r="AC166">
            <v>0.71</v>
          </cell>
          <cell r="AD166">
            <v>-7.0000000000000007E-2</v>
          </cell>
          <cell r="AE166" t="str">
            <v xml:space="preserve">N.M </v>
          </cell>
        </row>
        <row r="167">
          <cell r="B167" t="str">
            <v>MPS-0697-22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164.44669999999999</v>
          </cell>
          <cell r="P167">
            <v>44804.451504629629</v>
          </cell>
          <cell r="Q167">
            <v>40.5</v>
          </cell>
          <cell r="R167">
            <v>21.4</v>
          </cell>
          <cell r="S167">
            <v>39.79</v>
          </cell>
          <cell r="T167">
            <v>21.47</v>
          </cell>
          <cell r="U167">
            <v>164.4479</v>
          </cell>
          <cell r="V167">
            <v>44804.610219907408</v>
          </cell>
          <cell r="W167">
            <v>43.2</v>
          </cell>
          <cell r="X167">
            <v>22.3</v>
          </cell>
          <cell r="Y167">
            <v>42.49</v>
          </cell>
          <cell r="Z167">
            <v>22.37</v>
          </cell>
          <cell r="AA167">
            <v>164.44729999999998</v>
          </cell>
          <cell r="AB167">
            <v>1.2000000000114142E-3</v>
          </cell>
          <cell r="AC167">
            <v>0.71</v>
          </cell>
          <cell r="AD167">
            <v>-7.0000000000000007E-2</v>
          </cell>
          <cell r="AE167" t="str">
            <v xml:space="preserve">N.M </v>
          </cell>
        </row>
        <row r="168">
          <cell r="B168" t="str">
            <v>MPS-0698-22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165.16970000000001</v>
          </cell>
          <cell r="P168">
            <v>44804.452696759261</v>
          </cell>
          <cell r="Q168">
            <v>40.5</v>
          </cell>
          <cell r="R168">
            <v>21.4</v>
          </cell>
          <cell r="S168">
            <v>39.79</v>
          </cell>
          <cell r="T168">
            <v>21.47</v>
          </cell>
          <cell r="U168">
            <v>165.17080000000001</v>
          </cell>
          <cell r="V168">
            <v>44804.610925925925</v>
          </cell>
          <cell r="W168">
            <v>43.2</v>
          </cell>
          <cell r="X168">
            <v>22.3</v>
          </cell>
          <cell r="Y168">
            <v>42.49</v>
          </cell>
          <cell r="Z168">
            <v>22.37</v>
          </cell>
          <cell r="AA168">
            <v>165.17025000000001</v>
          </cell>
          <cell r="AB168">
            <v>1.1000000000080945E-3</v>
          </cell>
          <cell r="AC168">
            <v>0.71</v>
          </cell>
          <cell r="AD168">
            <v>-7.0000000000000007E-2</v>
          </cell>
          <cell r="AE168" t="str">
            <v xml:space="preserve">N.M </v>
          </cell>
        </row>
        <row r="169">
          <cell r="B169" t="str">
            <v>MPS-0699-22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206.15790000000001</v>
          </cell>
          <cell r="P169">
            <v>44804.454837962963</v>
          </cell>
          <cell r="Q169">
            <v>40.5</v>
          </cell>
          <cell r="R169">
            <v>21.4</v>
          </cell>
          <cell r="S169">
            <v>39.79</v>
          </cell>
          <cell r="T169">
            <v>21.47</v>
          </cell>
          <cell r="U169">
            <v>206.15940000000001</v>
          </cell>
          <cell r="V169">
            <v>44804.611655092594</v>
          </cell>
          <cell r="W169">
            <v>43.2</v>
          </cell>
          <cell r="X169">
            <v>22.3</v>
          </cell>
          <cell r="Y169">
            <v>42.49</v>
          </cell>
          <cell r="Z169">
            <v>22.37</v>
          </cell>
          <cell r="AA169">
            <v>206.15865000000002</v>
          </cell>
          <cell r="AB169">
            <v>1.4999999999929514E-3</v>
          </cell>
          <cell r="AC169">
            <v>0.71</v>
          </cell>
          <cell r="AD169">
            <v>-7.0000000000000007E-2</v>
          </cell>
          <cell r="AE169" t="str">
            <v xml:space="preserve">N.M </v>
          </cell>
        </row>
        <row r="170">
          <cell r="B170" t="str">
            <v>MPS-0700-22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173.6448</v>
          </cell>
          <cell r="P170">
            <v>44804.465219907404</v>
          </cell>
          <cell r="Q170">
            <v>40.5</v>
          </cell>
          <cell r="R170">
            <v>21.4</v>
          </cell>
          <cell r="S170">
            <v>39.79</v>
          </cell>
          <cell r="T170">
            <v>21.47</v>
          </cell>
          <cell r="U170">
            <v>173.6455</v>
          </cell>
          <cell r="V170">
            <v>44804.61278935185</v>
          </cell>
          <cell r="W170">
            <v>43.2</v>
          </cell>
          <cell r="X170">
            <v>22.3</v>
          </cell>
          <cell r="Y170">
            <v>42.49</v>
          </cell>
          <cell r="Z170">
            <v>22.37</v>
          </cell>
          <cell r="AA170">
            <v>173.64515</v>
          </cell>
          <cell r="AB170">
            <v>6.9999999999481588E-4</v>
          </cell>
          <cell r="AC170">
            <v>0.71</v>
          </cell>
          <cell r="AD170">
            <v>-7.0000000000000007E-2</v>
          </cell>
          <cell r="AE170" t="str">
            <v xml:space="preserve">N.M </v>
          </cell>
        </row>
        <row r="171">
          <cell r="B171" t="str">
            <v>MPS-0701-22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181.0247</v>
          </cell>
          <cell r="P171">
            <v>44804.465995370374</v>
          </cell>
          <cell r="Q171">
            <v>40.5</v>
          </cell>
          <cell r="R171">
            <v>21.4</v>
          </cell>
          <cell r="S171">
            <v>39.79</v>
          </cell>
          <cell r="T171">
            <v>21.47</v>
          </cell>
          <cell r="U171">
            <v>181.0256</v>
          </cell>
          <cell r="V171">
            <v>44804.61346064815</v>
          </cell>
          <cell r="W171">
            <v>43.2</v>
          </cell>
          <cell r="X171">
            <v>22.3</v>
          </cell>
          <cell r="Y171">
            <v>42.49</v>
          </cell>
          <cell r="Z171">
            <v>22.37</v>
          </cell>
          <cell r="AA171">
            <v>181.02515</v>
          </cell>
          <cell r="AB171">
            <v>9.0000000000145519E-4</v>
          </cell>
          <cell r="AC171">
            <v>0.71</v>
          </cell>
          <cell r="AD171">
            <v>-7.0000000000000007E-2</v>
          </cell>
          <cell r="AE171" t="str">
            <v xml:space="preserve">N.M </v>
          </cell>
        </row>
        <row r="172">
          <cell r="B172" t="str">
            <v>MPS-0702-22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180.48390000000001</v>
          </cell>
          <cell r="P172">
            <v>44804.46671296296</v>
          </cell>
          <cell r="Q172">
            <v>40.5</v>
          </cell>
          <cell r="R172">
            <v>21.4</v>
          </cell>
          <cell r="S172">
            <v>39.79</v>
          </cell>
          <cell r="T172">
            <v>21.47</v>
          </cell>
          <cell r="U172">
            <v>180.4845</v>
          </cell>
          <cell r="V172">
            <v>44804.614178240743</v>
          </cell>
          <cell r="W172">
            <v>43.2</v>
          </cell>
          <cell r="X172">
            <v>22.3</v>
          </cell>
          <cell r="Y172">
            <v>42.49</v>
          </cell>
          <cell r="Z172">
            <v>22.37</v>
          </cell>
          <cell r="AA172">
            <v>180.48419999999999</v>
          </cell>
          <cell r="AB172">
            <v>5.9999999999149622E-4</v>
          </cell>
          <cell r="AC172">
            <v>0.71</v>
          </cell>
          <cell r="AD172">
            <v>-7.0000000000000007E-2</v>
          </cell>
          <cell r="AE172" t="str">
            <v xml:space="preserve">N.M </v>
          </cell>
        </row>
        <row r="173">
          <cell r="B173" t="str">
            <v>MPS-0703-22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174.0043</v>
          </cell>
          <cell r="P173">
            <v>44804.467812499999</v>
          </cell>
          <cell r="Q173">
            <v>40.5</v>
          </cell>
          <cell r="R173">
            <v>21.4</v>
          </cell>
          <cell r="S173">
            <v>39.79</v>
          </cell>
          <cell r="T173">
            <v>21.47</v>
          </cell>
          <cell r="U173">
            <v>174.00790000000001</v>
          </cell>
          <cell r="V173">
            <v>44804.614895833336</v>
          </cell>
          <cell r="W173">
            <v>43.2</v>
          </cell>
          <cell r="X173">
            <v>22.3</v>
          </cell>
          <cell r="Y173">
            <v>42.49</v>
          </cell>
          <cell r="Z173">
            <v>22.37</v>
          </cell>
          <cell r="AA173">
            <v>174.0061</v>
          </cell>
          <cell r="AB173">
            <v>3.6000000000058208E-3</v>
          </cell>
          <cell r="AC173">
            <v>0.71</v>
          </cell>
          <cell r="AD173">
            <v>-7.0000000000000007E-2</v>
          </cell>
          <cell r="AE173" t="str">
            <v xml:space="preserve">N.M </v>
          </cell>
        </row>
        <row r="174">
          <cell r="B174" t="str">
            <v>MPS-0704-22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179.23179999999999</v>
          </cell>
          <cell r="P174">
            <v>44804.468784722223</v>
          </cell>
          <cell r="Q174">
            <v>40.5</v>
          </cell>
          <cell r="R174">
            <v>21.4</v>
          </cell>
          <cell r="S174">
            <v>39.79</v>
          </cell>
          <cell r="T174">
            <v>21.47</v>
          </cell>
          <cell r="U174">
            <v>179.23269999999999</v>
          </cell>
          <cell r="V174">
            <v>44804.615740740737</v>
          </cell>
          <cell r="W174">
            <v>43.2</v>
          </cell>
          <cell r="X174">
            <v>22.3</v>
          </cell>
          <cell r="Y174">
            <v>42.49</v>
          </cell>
          <cell r="Z174">
            <v>22.37</v>
          </cell>
          <cell r="AA174">
            <v>179.23224999999999</v>
          </cell>
          <cell r="AB174">
            <v>9.0000000000145519E-4</v>
          </cell>
          <cell r="AC174">
            <v>0.71</v>
          </cell>
          <cell r="AD174">
            <v>-7.0000000000000007E-2</v>
          </cell>
          <cell r="AE174" t="str">
            <v xml:space="preserve">N.M </v>
          </cell>
        </row>
        <row r="175">
          <cell r="B175" t="str">
            <v>MPS-0705-22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180.12870000000001</v>
          </cell>
          <cell r="P175">
            <v>44804.469699074078</v>
          </cell>
          <cell r="Q175">
            <v>40.5</v>
          </cell>
          <cell r="R175">
            <v>21.4</v>
          </cell>
          <cell r="S175">
            <v>39.79</v>
          </cell>
          <cell r="T175">
            <v>21.47</v>
          </cell>
          <cell r="U175">
            <v>180.12960000000001</v>
          </cell>
          <cell r="V175">
            <v>44804.616365740738</v>
          </cell>
          <cell r="W175">
            <v>43.2</v>
          </cell>
          <cell r="X175">
            <v>22.3</v>
          </cell>
          <cell r="Y175">
            <v>42.49</v>
          </cell>
          <cell r="Z175">
            <v>22.37</v>
          </cell>
          <cell r="AA175">
            <v>180.12915000000001</v>
          </cell>
          <cell r="AB175">
            <v>9.0000000000145519E-4</v>
          </cell>
          <cell r="AC175">
            <v>0.71</v>
          </cell>
          <cell r="AD175">
            <v>-7.0000000000000007E-2</v>
          </cell>
          <cell r="AE175" t="str">
            <v xml:space="preserve">N.M </v>
          </cell>
        </row>
        <row r="176">
          <cell r="B176" t="str">
            <v>MPS-0706-22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164.4639</v>
          </cell>
          <cell r="P176">
            <v>44804.470370370371</v>
          </cell>
          <cell r="Q176">
            <v>40.5</v>
          </cell>
          <cell r="R176">
            <v>21.4</v>
          </cell>
          <cell r="S176">
            <v>39.79</v>
          </cell>
          <cell r="T176">
            <v>21.47</v>
          </cell>
          <cell r="U176">
            <v>164.46449999999999</v>
          </cell>
          <cell r="V176">
            <v>44804.617071759261</v>
          </cell>
          <cell r="W176">
            <v>43.2</v>
          </cell>
          <cell r="X176">
            <v>22.3</v>
          </cell>
          <cell r="Y176">
            <v>42.49</v>
          </cell>
          <cell r="Z176">
            <v>22.37</v>
          </cell>
          <cell r="AA176">
            <v>164.46420000000001</v>
          </cell>
          <cell r="AB176">
            <v>5.9999999999149622E-4</v>
          </cell>
          <cell r="AC176">
            <v>0.71</v>
          </cell>
          <cell r="AD176">
            <v>-7.0000000000000007E-2</v>
          </cell>
          <cell r="AE176" t="str">
            <v xml:space="preserve">N.M </v>
          </cell>
        </row>
        <row r="177">
          <cell r="B177" t="str">
            <v>MPS-0707-22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170.8717</v>
          </cell>
          <cell r="P177">
            <v>44804.471273148149</v>
          </cell>
          <cell r="Q177">
            <v>40.5</v>
          </cell>
          <cell r="R177">
            <v>21.4</v>
          </cell>
          <cell r="S177">
            <v>39.79</v>
          </cell>
          <cell r="T177">
            <v>21.47</v>
          </cell>
          <cell r="U177">
            <v>170.87219999999999</v>
          </cell>
          <cell r="V177">
            <v>44804.617766203701</v>
          </cell>
          <cell r="W177">
            <v>43.2</v>
          </cell>
          <cell r="X177">
            <v>22.3</v>
          </cell>
          <cell r="Y177">
            <v>42.49</v>
          </cell>
          <cell r="Z177">
            <v>22.37</v>
          </cell>
          <cell r="AA177">
            <v>170.87195</v>
          </cell>
          <cell r="AB177">
            <v>4.9999999998817657E-4</v>
          </cell>
          <cell r="AC177">
            <v>0.71</v>
          </cell>
          <cell r="AD177">
            <v>-7.0000000000000007E-2</v>
          </cell>
          <cell r="AE177" t="str">
            <v xml:space="preserve">N.M </v>
          </cell>
        </row>
        <row r="178">
          <cell r="B178" t="str">
            <v>MPS-0708-22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175.11250000000001</v>
          </cell>
          <cell r="P178">
            <v>44804.471944444442</v>
          </cell>
          <cell r="Q178">
            <v>40.5</v>
          </cell>
          <cell r="R178">
            <v>21.4</v>
          </cell>
          <cell r="S178">
            <v>39.79</v>
          </cell>
          <cell r="T178">
            <v>21.47</v>
          </cell>
          <cell r="U178">
            <v>175.1131</v>
          </cell>
          <cell r="V178">
            <v>44804.618333333332</v>
          </cell>
          <cell r="W178">
            <v>43.2</v>
          </cell>
          <cell r="X178">
            <v>22.3</v>
          </cell>
          <cell r="Y178">
            <v>42.49</v>
          </cell>
          <cell r="Z178">
            <v>22.37</v>
          </cell>
          <cell r="AA178">
            <v>175.11279999999999</v>
          </cell>
          <cell r="AB178">
            <v>5.9999999999149622E-4</v>
          </cell>
          <cell r="AC178">
            <v>0.71</v>
          </cell>
          <cell r="AD178">
            <v>-7.0000000000000007E-2</v>
          </cell>
          <cell r="AE178" t="str">
            <v xml:space="preserve">N.M </v>
          </cell>
        </row>
        <row r="179">
          <cell r="B179" t="str">
            <v>MPS-0709-22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181.11879999999999</v>
          </cell>
          <cell r="P179">
            <v>44804.472916666666</v>
          </cell>
          <cell r="Q179">
            <v>40.5</v>
          </cell>
          <cell r="R179">
            <v>21.4</v>
          </cell>
          <cell r="S179">
            <v>39.79</v>
          </cell>
          <cell r="T179">
            <v>21.47</v>
          </cell>
          <cell r="U179">
            <v>181.1198</v>
          </cell>
          <cell r="V179">
            <v>44804.619247685187</v>
          </cell>
          <cell r="W179">
            <v>43.2</v>
          </cell>
          <cell r="X179">
            <v>22.3</v>
          </cell>
          <cell r="Y179">
            <v>42.49</v>
          </cell>
          <cell r="Z179">
            <v>22.37</v>
          </cell>
          <cell r="AA179">
            <v>181.11930000000001</v>
          </cell>
          <cell r="AB179">
            <v>1.0000000000047748E-3</v>
          </cell>
          <cell r="AC179">
            <v>0.71</v>
          </cell>
          <cell r="AD179">
            <v>-7.0000000000000007E-2</v>
          </cell>
          <cell r="AE179" t="str">
            <v xml:space="preserve">N.M </v>
          </cell>
        </row>
        <row r="180">
          <cell r="B180" t="str">
            <v>MPS-0710-22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172.67009999999999</v>
          </cell>
          <cell r="P180">
            <v>44804.473599537036</v>
          </cell>
          <cell r="Q180">
            <v>40.5</v>
          </cell>
          <cell r="R180">
            <v>21.4</v>
          </cell>
          <cell r="S180">
            <v>39.79</v>
          </cell>
          <cell r="T180">
            <v>21.47</v>
          </cell>
          <cell r="U180">
            <v>172.67070000000001</v>
          </cell>
          <cell r="V180">
            <v>44804.62023148148</v>
          </cell>
          <cell r="W180">
            <v>43.2</v>
          </cell>
          <cell r="X180">
            <v>22.3</v>
          </cell>
          <cell r="Y180">
            <v>42.49</v>
          </cell>
          <cell r="Z180">
            <v>22.37</v>
          </cell>
          <cell r="AA180">
            <v>172.6704</v>
          </cell>
          <cell r="AB180">
            <v>6.0000000001991793E-4</v>
          </cell>
          <cell r="AC180">
            <v>0.71</v>
          </cell>
          <cell r="AD180">
            <v>-7.0000000000000007E-2</v>
          </cell>
          <cell r="AE180" t="str">
            <v xml:space="preserve">N.M </v>
          </cell>
        </row>
        <row r="181">
          <cell r="B181" t="str">
            <v>MPS-0711-22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163.9314</v>
          </cell>
          <cell r="P181">
            <v>44810.399328703701</v>
          </cell>
          <cell r="Q181">
            <v>40.9</v>
          </cell>
          <cell r="R181">
            <v>20.5</v>
          </cell>
          <cell r="S181">
            <v>40.19</v>
          </cell>
          <cell r="T181">
            <v>20.57</v>
          </cell>
          <cell r="U181">
            <v>163.93270000000001</v>
          </cell>
          <cell r="V181">
            <v>44810.465208333335</v>
          </cell>
          <cell r="W181">
            <v>41.8</v>
          </cell>
          <cell r="X181">
            <v>20.9</v>
          </cell>
          <cell r="Y181">
            <v>41.089999999999996</v>
          </cell>
          <cell r="Z181">
            <v>20.97</v>
          </cell>
          <cell r="AA181">
            <v>163.93205</v>
          </cell>
          <cell r="AB181">
            <v>1.3000000000147338E-3</v>
          </cell>
          <cell r="AC181">
            <v>0.71</v>
          </cell>
          <cell r="AD181">
            <v>-7.0000000000000007E-2</v>
          </cell>
          <cell r="AE181" t="str">
            <v xml:space="preserve">N.M </v>
          </cell>
        </row>
        <row r="182">
          <cell r="B182" t="str">
            <v>MPS-0712-22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175.31659999999999</v>
          </cell>
          <cell r="P182">
            <v>44810.401053240741</v>
          </cell>
          <cell r="Q182">
            <v>40.9</v>
          </cell>
          <cell r="R182">
            <v>20.5</v>
          </cell>
          <cell r="S182">
            <v>40.19</v>
          </cell>
          <cell r="T182">
            <v>20.57</v>
          </cell>
          <cell r="U182">
            <v>175.31790000000001</v>
          </cell>
          <cell r="V182">
            <v>44810.466041666667</v>
          </cell>
          <cell r="W182">
            <v>41.8</v>
          </cell>
          <cell r="X182">
            <v>20.9</v>
          </cell>
          <cell r="Y182">
            <v>41.089999999999996</v>
          </cell>
          <cell r="Z182">
            <v>20.97</v>
          </cell>
          <cell r="AA182">
            <v>175.31725</v>
          </cell>
          <cell r="AB182">
            <v>1.3000000000147338E-3</v>
          </cell>
          <cell r="AC182">
            <v>0.71</v>
          </cell>
          <cell r="AD182">
            <v>-7.0000000000000007E-2</v>
          </cell>
          <cell r="AE182" t="str">
            <v xml:space="preserve">N.M </v>
          </cell>
        </row>
        <row r="183">
          <cell r="B183" t="str">
            <v>MPS-0713-22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171.6722</v>
          </cell>
          <cell r="P183">
            <v>44810.401574074072</v>
          </cell>
          <cell r="Q183">
            <v>40.9</v>
          </cell>
          <cell r="R183">
            <v>20.5</v>
          </cell>
          <cell r="S183">
            <v>40.19</v>
          </cell>
          <cell r="T183">
            <v>20.57</v>
          </cell>
          <cell r="U183">
            <v>171.67320000000001</v>
          </cell>
          <cell r="V183">
            <v>44810.466793981483</v>
          </cell>
          <cell r="W183">
            <v>41.8</v>
          </cell>
          <cell r="X183">
            <v>20.9</v>
          </cell>
          <cell r="Y183">
            <v>41.089999999999996</v>
          </cell>
          <cell r="Z183">
            <v>20.97</v>
          </cell>
          <cell r="AA183">
            <v>171.67270000000002</v>
          </cell>
          <cell r="AB183">
            <v>1.0000000000047748E-3</v>
          </cell>
          <cell r="AC183">
            <v>0.71</v>
          </cell>
          <cell r="AD183">
            <v>-7.0000000000000007E-2</v>
          </cell>
          <cell r="AE183" t="str">
            <v xml:space="preserve">N.M </v>
          </cell>
        </row>
        <row r="184">
          <cell r="B184" t="str">
            <v>MPS-0714-22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170.1737</v>
          </cell>
          <cell r="P184">
            <v>44810.402465277781</v>
          </cell>
          <cell r="Q184">
            <v>40.9</v>
          </cell>
          <cell r="R184">
            <v>20.5</v>
          </cell>
          <cell r="S184">
            <v>40.19</v>
          </cell>
          <cell r="T184">
            <v>20.57</v>
          </cell>
          <cell r="U184">
            <v>170.1739</v>
          </cell>
          <cell r="V184">
            <v>44810.467361111114</v>
          </cell>
          <cell r="W184">
            <v>41.8</v>
          </cell>
          <cell r="X184">
            <v>20.9</v>
          </cell>
          <cell r="Y184">
            <v>41.089999999999996</v>
          </cell>
          <cell r="Z184">
            <v>20.97</v>
          </cell>
          <cell r="AA184">
            <v>170.1738</v>
          </cell>
          <cell r="AB184">
            <v>2.0000000000663931E-4</v>
          </cell>
          <cell r="AC184">
            <v>0.71</v>
          </cell>
          <cell r="AD184">
            <v>-7.0000000000000007E-2</v>
          </cell>
          <cell r="AE184" t="str">
            <v xml:space="preserve">N.M </v>
          </cell>
        </row>
        <row r="185">
          <cell r="B185" t="str">
            <v>MPS-0715-22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174.98650000000001</v>
          </cell>
          <cell r="P185">
            <v>44810.404027777775</v>
          </cell>
          <cell r="Q185">
            <v>40.9</v>
          </cell>
          <cell r="R185">
            <v>20.5</v>
          </cell>
          <cell r="S185">
            <v>40.19</v>
          </cell>
          <cell r="T185">
            <v>20.57</v>
          </cell>
          <cell r="U185">
            <v>174.9863</v>
          </cell>
          <cell r="V185">
            <v>44810.468425925923</v>
          </cell>
          <cell r="W185">
            <v>41.8</v>
          </cell>
          <cell r="X185">
            <v>20.9</v>
          </cell>
          <cell r="Y185">
            <v>41.089999999999996</v>
          </cell>
          <cell r="Z185">
            <v>20.97</v>
          </cell>
          <cell r="AA185">
            <v>174.9864</v>
          </cell>
          <cell r="AB185">
            <v>2.0000000000663931E-4</v>
          </cell>
          <cell r="AC185">
            <v>0.71</v>
          </cell>
          <cell r="AD185">
            <v>-7.0000000000000007E-2</v>
          </cell>
          <cell r="AE185" t="str">
            <v xml:space="preserve">N.M </v>
          </cell>
        </row>
        <row r="186">
          <cell r="B186" t="str">
            <v>MPS-0716-22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165.02780000000001</v>
          </cell>
          <cell r="P186">
            <v>44810.40520833333</v>
          </cell>
          <cell r="Q186">
            <v>40.9</v>
          </cell>
          <cell r="R186">
            <v>20.5</v>
          </cell>
          <cell r="S186">
            <v>40.19</v>
          </cell>
          <cell r="T186">
            <v>20.57</v>
          </cell>
          <cell r="U186">
            <v>165.0282</v>
          </cell>
          <cell r="V186">
            <v>44810.468935185185</v>
          </cell>
          <cell r="W186">
            <v>41.8</v>
          </cell>
          <cell r="X186">
            <v>20.9</v>
          </cell>
          <cell r="Y186">
            <v>41.089999999999996</v>
          </cell>
          <cell r="Z186">
            <v>20.97</v>
          </cell>
          <cell r="AA186">
            <v>165.02800000000002</v>
          </cell>
          <cell r="AB186">
            <v>3.9999999998485691E-4</v>
          </cell>
          <cell r="AC186">
            <v>0.71</v>
          </cell>
          <cell r="AD186">
            <v>-7.0000000000000007E-2</v>
          </cell>
          <cell r="AE186" t="str">
            <v xml:space="preserve">N.M </v>
          </cell>
        </row>
        <row r="187">
          <cell r="B187" t="str">
            <v>MPS-0717-22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180.53809999999999</v>
          </cell>
          <cell r="P187">
            <v>44810.40587962963</v>
          </cell>
          <cell r="Q187">
            <v>40.9</v>
          </cell>
          <cell r="R187">
            <v>20.5</v>
          </cell>
          <cell r="S187">
            <v>40.19</v>
          </cell>
          <cell r="T187">
            <v>20.57</v>
          </cell>
          <cell r="U187">
            <v>180.53819999999999</v>
          </cell>
          <cell r="V187">
            <v>44810.469560185185</v>
          </cell>
          <cell r="W187">
            <v>41.8</v>
          </cell>
          <cell r="X187">
            <v>20.9</v>
          </cell>
          <cell r="Y187">
            <v>41.089999999999996</v>
          </cell>
          <cell r="Z187">
            <v>20.97</v>
          </cell>
          <cell r="AA187">
            <v>180.53814999999997</v>
          </cell>
          <cell r="AB187">
            <v>1.0000000000331966E-4</v>
          </cell>
          <cell r="AC187">
            <v>0.71</v>
          </cell>
          <cell r="AD187">
            <v>-7.0000000000000007E-2</v>
          </cell>
          <cell r="AE187" t="str">
            <v xml:space="preserve">N.M </v>
          </cell>
        </row>
        <row r="188">
          <cell r="B188" t="str">
            <v>MPS-0718-22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178.2261</v>
          </cell>
          <cell r="P188">
            <v>44810.406423611108</v>
          </cell>
          <cell r="Q188">
            <v>40.9</v>
          </cell>
          <cell r="R188">
            <v>20.5</v>
          </cell>
          <cell r="S188">
            <v>40.19</v>
          </cell>
          <cell r="T188">
            <v>20.57</v>
          </cell>
          <cell r="U188">
            <v>178.2261</v>
          </cell>
          <cell r="V188">
            <v>44810.470335648148</v>
          </cell>
          <cell r="W188">
            <v>41.8</v>
          </cell>
          <cell r="X188">
            <v>20.9</v>
          </cell>
          <cell r="Y188">
            <v>41.089999999999996</v>
          </cell>
          <cell r="Z188">
            <v>20.97</v>
          </cell>
          <cell r="AA188">
            <v>178.2261</v>
          </cell>
          <cell r="AB188">
            <v>0</v>
          </cell>
          <cell r="AC188">
            <v>0.71</v>
          </cell>
          <cell r="AD188">
            <v>-7.0000000000000007E-2</v>
          </cell>
          <cell r="AE188" t="str">
            <v xml:space="preserve">N.M </v>
          </cell>
        </row>
        <row r="189">
          <cell r="B189" t="str">
            <v>MPS-0719-22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161.97980000000001</v>
          </cell>
          <cell r="P189">
            <v>44810.406886574077</v>
          </cell>
          <cell r="Q189">
            <v>40.9</v>
          </cell>
          <cell r="R189">
            <v>20.5</v>
          </cell>
          <cell r="S189">
            <v>40.19</v>
          </cell>
          <cell r="T189">
            <v>20.57</v>
          </cell>
          <cell r="U189">
            <v>161.97989999999999</v>
          </cell>
          <cell r="V189">
            <v>44810.471006944441</v>
          </cell>
          <cell r="W189">
            <v>41.8</v>
          </cell>
          <cell r="X189">
            <v>20.9</v>
          </cell>
          <cell r="Y189">
            <v>41.089999999999996</v>
          </cell>
          <cell r="Z189">
            <v>20.97</v>
          </cell>
          <cell r="AA189">
            <v>161.97985</v>
          </cell>
          <cell r="AB189">
            <v>9.9999999974897946E-5</v>
          </cell>
          <cell r="AC189">
            <v>0.71</v>
          </cell>
          <cell r="AD189">
            <v>-7.0000000000000007E-2</v>
          </cell>
          <cell r="AE189" t="str">
            <v xml:space="preserve">N.M </v>
          </cell>
        </row>
        <row r="190">
          <cell r="B190" t="str">
            <v>MPS-0720-22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183.17490000000001</v>
          </cell>
          <cell r="P190">
            <v>44810.407523148147</v>
          </cell>
          <cell r="Q190">
            <v>40.9</v>
          </cell>
          <cell r="R190">
            <v>20.5</v>
          </cell>
          <cell r="S190">
            <v>40.19</v>
          </cell>
          <cell r="T190">
            <v>20.57</v>
          </cell>
          <cell r="U190">
            <v>183.1748</v>
          </cell>
          <cell r="V190">
            <v>44810.471574074072</v>
          </cell>
          <cell r="W190">
            <v>41.8</v>
          </cell>
          <cell r="X190">
            <v>20.9</v>
          </cell>
          <cell r="Y190">
            <v>41.089999999999996</v>
          </cell>
          <cell r="Z190">
            <v>20.97</v>
          </cell>
          <cell r="AA190">
            <v>183.17484999999999</v>
          </cell>
          <cell r="AB190">
            <v>1.0000000000331966E-4</v>
          </cell>
          <cell r="AC190">
            <v>0.71</v>
          </cell>
          <cell r="AD190">
            <v>-7.0000000000000007E-2</v>
          </cell>
          <cell r="AE190" t="str">
            <v xml:space="preserve">N.M </v>
          </cell>
        </row>
        <row r="191">
          <cell r="B191" t="str">
            <v>MPS-0721-22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162.9829</v>
          </cell>
          <cell r="P191">
            <v>44810.408078703702</v>
          </cell>
          <cell r="Q191">
            <v>40.9</v>
          </cell>
          <cell r="R191">
            <v>20.5</v>
          </cell>
          <cell r="S191">
            <v>40.19</v>
          </cell>
          <cell r="T191">
            <v>20.57</v>
          </cell>
          <cell r="U191">
            <v>162.98249999999999</v>
          </cell>
          <cell r="V191">
            <v>44810.472175925926</v>
          </cell>
          <cell r="W191">
            <v>41.8</v>
          </cell>
          <cell r="X191">
            <v>20.9</v>
          </cell>
          <cell r="Y191">
            <v>41.089999999999996</v>
          </cell>
          <cell r="Z191">
            <v>20.97</v>
          </cell>
          <cell r="AA191">
            <v>162.98269999999999</v>
          </cell>
          <cell r="AB191">
            <v>4.0000000001327862E-4</v>
          </cell>
          <cell r="AC191">
            <v>0.71</v>
          </cell>
          <cell r="AD191">
            <v>-7.0000000000000007E-2</v>
          </cell>
          <cell r="AE191" t="str">
            <v xml:space="preserve">N.M </v>
          </cell>
        </row>
        <row r="192">
          <cell r="B192" t="str">
            <v>MPS-0722-22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173.19919999999999</v>
          </cell>
          <cell r="P192">
            <v>44810.408634259256</v>
          </cell>
          <cell r="Q192">
            <v>40.9</v>
          </cell>
          <cell r="R192">
            <v>20.5</v>
          </cell>
          <cell r="S192">
            <v>40.19</v>
          </cell>
          <cell r="T192">
            <v>20.57</v>
          </cell>
          <cell r="U192">
            <v>173.19579999999999</v>
          </cell>
          <cell r="V192">
            <v>44810.473379629628</v>
          </cell>
          <cell r="W192">
            <v>41.8</v>
          </cell>
          <cell r="X192">
            <v>20.9</v>
          </cell>
          <cell r="Y192">
            <v>41.089999999999996</v>
          </cell>
          <cell r="Z192">
            <v>20.97</v>
          </cell>
          <cell r="AA192">
            <v>173.19749999999999</v>
          </cell>
          <cell r="AB192">
            <v>3.3999999999991815E-3</v>
          </cell>
          <cell r="AC192">
            <v>0.71</v>
          </cell>
          <cell r="AD192">
            <v>-7.0000000000000007E-2</v>
          </cell>
          <cell r="AE192" t="str">
            <v xml:space="preserve">N.M </v>
          </cell>
        </row>
        <row r="193">
          <cell r="B193" t="str">
            <v>MPS-0723-22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177.69820000000001</v>
          </cell>
          <cell r="P193">
            <v>44810.409108796295</v>
          </cell>
          <cell r="Q193">
            <v>40.9</v>
          </cell>
          <cell r="R193">
            <v>20.5</v>
          </cell>
          <cell r="S193">
            <v>40.19</v>
          </cell>
          <cell r="T193">
            <v>20.57</v>
          </cell>
          <cell r="U193">
            <v>177.6977</v>
          </cell>
          <cell r="V193">
            <v>44810.474560185183</v>
          </cell>
          <cell r="W193">
            <v>41.8</v>
          </cell>
          <cell r="X193">
            <v>20.9</v>
          </cell>
          <cell r="Y193">
            <v>41.089999999999996</v>
          </cell>
          <cell r="Z193">
            <v>20.97</v>
          </cell>
          <cell r="AA193">
            <v>177.69794999999999</v>
          </cell>
          <cell r="AB193">
            <v>5.0000000001659828E-4</v>
          </cell>
          <cell r="AC193">
            <v>0.71</v>
          </cell>
          <cell r="AD193">
            <v>-7.0000000000000007E-2</v>
          </cell>
          <cell r="AE193" t="str">
            <v xml:space="preserve">N.M </v>
          </cell>
        </row>
        <row r="194">
          <cell r="B194" t="str">
            <v>MPS-0724-22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173.40889999999999</v>
          </cell>
          <cell r="P194">
            <v>44810.409884259258</v>
          </cell>
          <cell r="Q194">
            <v>40.9</v>
          </cell>
          <cell r="R194">
            <v>20.5</v>
          </cell>
          <cell r="S194">
            <v>40.19</v>
          </cell>
          <cell r="T194">
            <v>20.57</v>
          </cell>
          <cell r="U194">
            <v>173.40690000000001</v>
          </cell>
          <cell r="V194">
            <v>44810.47519675926</v>
          </cell>
          <cell r="W194">
            <v>41.8</v>
          </cell>
          <cell r="X194">
            <v>20.9</v>
          </cell>
          <cell r="Y194">
            <v>41.089999999999996</v>
          </cell>
          <cell r="Z194">
            <v>20.97</v>
          </cell>
          <cell r="AA194">
            <v>173.40789999999998</v>
          </cell>
          <cell r="AB194">
            <v>1.999999999981128E-3</v>
          </cell>
          <cell r="AC194">
            <v>0.71</v>
          </cell>
          <cell r="AD194">
            <v>-7.0000000000000007E-2</v>
          </cell>
          <cell r="AE194" t="str">
            <v xml:space="preserve">N.M </v>
          </cell>
        </row>
        <row r="195">
          <cell r="B195" t="str">
            <v>MPS-0725-22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181.17920000000001</v>
          </cell>
          <cell r="P195">
            <v>44810.410416666666</v>
          </cell>
          <cell r="Q195">
            <v>40.9</v>
          </cell>
          <cell r="R195">
            <v>20.5</v>
          </cell>
          <cell r="S195">
            <v>40.19</v>
          </cell>
          <cell r="T195">
            <v>20.57</v>
          </cell>
          <cell r="U195">
            <v>181.1789</v>
          </cell>
          <cell r="V195">
            <v>44810.475960648146</v>
          </cell>
          <cell r="W195">
            <v>41.8</v>
          </cell>
          <cell r="X195">
            <v>20.9</v>
          </cell>
          <cell r="Y195">
            <v>41.089999999999996</v>
          </cell>
          <cell r="Z195">
            <v>20.97</v>
          </cell>
          <cell r="AA195">
            <v>181.17905000000002</v>
          </cell>
          <cell r="AB195">
            <v>3.0000000000995897E-4</v>
          </cell>
          <cell r="AC195">
            <v>0.71</v>
          </cell>
          <cell r="AD195">
            <v>-7.0000000000000007E-2</v>
          </cell>
          <cell r="AE195" t="str">
            <v xml:space="preserve">N.M </v>
          </cell>
        </row>
        <row r="196">
          <cell r="B196" t="str">
            <v>MPS-0726-22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181.67580000000001</v>
          </cell>
          <cell r="P196">
            <v>44810.410925925928</v>
          </cell>
          <cell r="Q196">
            <v>40.9</v>
          </cell>
          <cell r="R196">
            <v>20.5</v>
          </cell>
          <cell r="S196">
            <v>40.19</v>
          </cell>
          <cell r="T196">
            <v>20.57</v>
          </cell>
          <cell r="U196">
            <v>181.6756</v>
          </cell>
          <cell r="V196">
            <v>44810.476712962962</v>
          </cell>
          <cell r="W196">
            <v>41.8</v>
          </cell>
          <cell r="X196">
            <v>20.9</v>
          </cell>
          <cell r="Y196">
            <v>41.089999999999996</v>
          </cell>
          <cell r="Z196">
            <v>20.97</v>
          </cell>
          <cell r="AA196">
            <v>181.67570000000001</v>
          </cell>
          <cell r="AB196">
            <v>2.0000000000663931E-4</v>
          </cell>
          <cell r="AC196">
            <v>0.71</v>
          </cell>
          <cell r="AD196">
            <v>-7.0000000000000007E-2</v>
          </cell>
          <cell r="AE196" t="str">
            <v xml:space="preserve">N.M </v>
          </cell>
        </row>
        <row r="197">
          <cell r="B197" t="str">
            <v>MPS-0727-22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171.11359999999999</v>
          </cell>
          <cell r="P197">
            <v>44810.411423611113</v>
          </cell>
          <cell r="Q197">
            <v>40.9</v>
          </cell>
          <cell r="R197">
            <v>20.5</v>
          </cell>
          <cell r="S197">
            <v>40.19</v>
          </cell>
          <cell r="T197">
            <v>20.57</v>
          </cell>
          <cell r="U197">
            <v>171.11359999999999</v>
          </cell>
          <cell r="V197">
            <v>44810.477233796293</v>
          </cell>
          <cell r="W197">
            <v>41.8</v>
          </cell>
          <cell r="X197">
            <v>20.9</v>
          </cell>
          <cell r="Y197">
            <v>41.089999999999996</v>
          </cell>
          <cell r="Z197">
            <v>20.97</v>
          </cell>
          <cell r="AA197">
            <v>171.11359999999999</v>
          </cell>
          <cell r="AB197">
            <v>0</v>
          </cell>
          <cell r="AC197">
            <v>0.71</v>
          </cell>
          <cell r="AD197">
            <v>-7.0000000000000007E-2</v>
          </cell>
          <cell r="AE197" t="str">
            <v xml:space="preserve">N.M </v>
          </cell>
        </row>
        <row r="198">
          <cell r="B198" t="str">
            <v>MPS-0728-22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200.70259999999999</v>
          </cell>
          <cell r="P198">
            <v>44810.411956018521</v>
          </cell>
          <cell r="Q198">
            <v>39.5</v>
          </cell>
          <cell r="R198">
            <v>22.1</v>
          </cell>
          <cell r="S198">
            <v>38.79</v>
          </cell>
          <cell r="T198">
            <v>22.17</v>
          </cell>
          <cell r="U198">
            <v>200.70259999999999</v>
          </cell>
          <cell r="V198">
            <v>44810.478263888886</v>
          </cell>
          <cell r="W198">
            <v>38.700000000000003</v>
          </cell>
          <cell r="X198">
            <v>21.8</v>
          </cell>
          <cell r="Y198">
            <v>37.99</v>
          </cell>
          <cell r="Z198">
            <v>21.87</v>
          </cell>
          <cell r="AA198">
            <v>200.70259999999999</v>
          </cell>
          <cell r="AB198">
            <v>0</v>
          </cell>
          <cell r="AC198">
            <v>0.71</v>
          </cell>
          <cell r="AD198">
            <v>-7.0000000000000007E-2</v>
          </cell>
          <cell r="AE198" t="str">
            <v xml:space="preserve">N.M </v>
          </cell>
        </row>
        <row r="199">
          <cell r="B199" t="str">
            <v>MPS-0729-22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168.1148</v>
          </cell>
          <cell r="P199">
            <v>44810.412476851852</v>
          </cell>
          <cell r="Q199">
            <v>39.5</v>
          </cell>
          <cell r="R199">
            <v>22.1</v>
          </cell>
          <cell r="S199">
            <v>38.79</v>
          </cell>
          <cell r="T199">
            <v>22.17</v>
          </cell>
          <cell r="U199">
            <v>168.1148</v>
          </cell>
          <cell r="V199">
            <v>44810.478564814817</v>
          </cell>
          <cell r="W199">
            <v>38.700000000000003</v>
          </cell>
          <cell r="X199">
            <v>21.8</v>
          </cell>
          <cell r="Y199">
            <v>37.99</v>
          </cell>
          <cell r="Z199">
            <v>21.87</v>
          </cell>
          <cell r="AA199">
            <v>168.1148</v>
          </cell>
          <cell r="AB199">
            <v>0</v>
          </cell>
          <cell r="AC199">
            <v>0.71</v>
          </cell>
          <cell r="AD199">
            <v>-7.0000000000000007E-2</v>
          </cell>
          <cell r="AE199" t="str">
            <v xml:space="preserve">N.M </v>
          </cell>
        </row>
        <row r="200">
          <cell r="B200" t="str">
            <v>MPS-0730-22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178.47309999999999</v>
          </cell>
          <cell r="P200">
            <v>44810.41269675926</v>
          </cell>
          <cell r="Q200">
            <v>39.5</v>
          </cell>
          <cell r="R200">
            <v>22.1</v>
          </cell>
          <cell r="S200">
            <v>38.79</v>
          </cell>
          <cell r="T200">
            <v>22.17</v>
          </cell>
          <cell r="U200">
            <v>178.4726</v>
          </cell>
          <cell r="V200">
            <v>44810.47923611111</v>
          </cell>
          <cell r="W200">
            <v>38.700000000000003</v>
          </cell>
          <cell r="X200">
            <v>21.8</v>
          </cell>
          <cell r="Y200">
            <v>37.99</v>
          </cell>
          <cell r="Z200">
            <v>21.87</v>
          </cell>
          <cell r="AA200">
            <v>178.47284999999999</v>
          </cell>
          <cell r="AB200">
            <v>4.9999999998817657E-4</v>
          </cell>
          <cell r="AC200">
            <v>0.71</v>
          </cell>
          <cell r="AD200">
            <v>-7.0000000000000007E-2</v>
          </cell>
          <cell r="AE200" t="str">
            <v xml:space="preserve">N.M </v>
          </cell>
        </row>
        <row r="201">
          <cell r="B201" t="str">
            <v>QC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199.99930000000001</v>
          </cell>
          <cell r="P201">
            <v>44810.413495370369</v>
          </cell>
          <cell r="Q201">
            <v>41.8</v>
          </cell>
          <cell r="R201">
            <v>20.6</v>
          </cell>
          <cell r="S201">
            <v>41.089999999999996</v>
          </cell>
          <cell r="T201">
            <v>20.67</v>
          </cell>
          <cell r="U201">
            <v>199.99930000000001</v>
          </cell>
          <cell r="V201">
            <v>44810.482476851852</v>
          </cell>
          <cell r="W201">
            <v>43</v>
          </cell>
          <cell r="X201">
            <v>21.1</v>
          </cell>
          <cell r="Y201">
            <v>42.29</v>
          </cell>
          <cell r="Z201">
            <v>21.17</v>
          </cell>
          <cell r="AA201">
            <v>199.99930000000001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 xml:space="preserve">N.M </v>
          </cell>
        </row>
        <row r="202">
          <cell r="B202" t="str">
            <v>MPS-0731-22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171.0445</v>
          </cell>
          <cell r="P202">
            <v>44810.416666666664</v>
          </cell>
          <cell r="Q202">
            <v>41.8</v>
          </cell>
          <cell r="R202">
            <v>20.6</v>
          </cell>
          <cell r="S202">
            <v>41.089999999999996</v>
          </cell>
          <cell r="T202">
            <v>20.67</v>
          </cell>
          <cell r="U202">
            <v>171.0455</v>
          </cell>
          <cell r="V202">
            <v>44810.482638888891</v>
          </cell>
          <cell r="W202">
            <v>43</v>
          </cell>
          <cell r="X202">
            <v>21.1</v>
          </cell>
          <cell r="Y202">
            <v>42.29</v>
          </cell>
          <cell r="Z202">
            <v>21.17</v>
          </cell>
          <cell r="AA202">
            <v>171.04500000000002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 xml:space="preserve">N.M </v>
          </cell>
        </row>
        <row r="203">
          <cell r="B203" t="str">
            <v>MPS-0732-22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182.5067</v>
          </cell>
          <cell r="P203">
            <v>44810.416666666664</v>
          </cell>
          <cell r="Q203">
            <v>41.8</v>
          </cell>
          <cell r="R203">
            <v>20.6</v>
          </cell>
          <cell r="S203">
            <v>41.089999999999996</v>
          </cell>
          <cell r="T203">
            <v>20.67</v>
          </cell>
          <cell r="U203">
            <v>182.5068</v>
          </cell>
          <cell r="V203">
            <v>44810.482638888891</v>
          </cell>
          <cell r="W203">
            <v>43</v>
          </cell>
          <cell r="X203">
            <v>21.1</v>
          </cell>
          <cell r="Y203">
            <v>42.29</v>
          </cell>
          <cell r="Z203">
            <v>21.17</v>
          </cell>
          <cell r="AA203">
            <v>182.50675000000001</v>
          </cell>
          <cell r="AB203">
            <v>1.0000000000331966E-4</v>
          </cell>
          <cell r="AC203">
            <v>0.71</v>
          </cell>
          <cell r="AD203">
            <v>-7.0000000000000007E-2</v>
          </cell>
          <cell r="AE203" t="str">
            <v xml:space="preserve">N.M </v>
          </cell>
        </row>
        <row r="204">
          <cell r="B204" t="str">
            <v>MPS-0733-22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165.29769999999999</v>
          </cell>
          <cell r="P204">
            <v>44810.416666666664</v>
          </cell>
          <cell r="Q204">
            <v>41.8</v>
          </cell>
          <cell r="R204">
            <v>20.6</v>
          </cell>
          <cell r="S204">
            <v>41.089999999999996</v>
          </cell>
          <cell r="T204">
            <v>20.67</v>
          </cell>
          <cell r="U204">
            <v>165.298</v>
          </cell>
          <cell r="V204">
            <v>44810.482638888891</v>
          </cell>
          <cell r="W204">
            <v>43</v>
          </cell>
          <cell r="X204">
            <v>21.1</v>
          </cell>
          <cell r="Y204">
            <v>42.29</v>
          </cell>
          <cell r="Z204">
            <v>21.17</v>
          </cell>
          <cell r="AA204">
            <v>165.29784999999998</v>
          </cell>
          <cell r="AB204">
            <v>3.0000000000995897E-4</v>
          </cell>
          <cell r="AC204">
            <v>0.71</v>
          </cell>
          <cell r="AD204">
            <v>-7.0000000000000007E-2</v>
          </cell>
          <cell r="AE204" t="str">
            <v xml:space="preserve">N.M </v>
          </cell>
        </row>
        <row r="205">
          <cell r="B205" t="str">
            <v>MPS-0734-22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166.4436</v>
          </cell>
          <cell r="P205">
            <v>44810.416666666664</v>
          </cell>
          <cell r="Q205">
            <v>41.8</v>
          </cell>
          <cell r="R205">
            <v>20.6</v>
          </cell>
          <cell r="S205">
            <v>41.089999999999996</v>
          </cell>
          <cell r="T205">
            <v>20.67</v>
          </cell>
          <cell r="U205">
            <v>166.44489999999999</v>
          </cell>
          <cell r="V205">
            <v>44810.482638888891</v>
          </cell>
          <cell r="W205">
            <v>43</v>
          </cell>
          <cell r="X205">
            <v>21.1</v>
          </cell>
          <cell r="Y205">
            <v>42.29</v>
          </cell>
          <cell r="Z205">
            <v>21.17</v>
          </cell>
          <cell r="AA205">
            <v>166.44425000000001</v>
          </cell>
          <cell r="AB205">
            <v>1.2999999999863121E-3</v>
          </cell>
          <cell r="AC205">
            <v>0.71</v>
          </cell>
          <cell r="AD205">
            <v>-7.0000000000000007E-2</v>
          </cell>
          <cell r="AE205" t="str">
            <v xml:space="preserve">N.M </v>
          </cell>
        </row>
        <row r="206">
          <cell r="B206" t="str">
            <v>MPS-0735-22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168.0701</v>
          </cell>
          <cell r="P206">
            <v>44810.416666666664</v>
          </cell>
          <cell r="Q206">
            <v>41.8</v>
          </cell>
          <cell r="R206">
            <v>20.6</v>
          </cell>
          <cell r="S206">
            <v>41.089999999999996</v>
          </cell>
          <cell r="T206">
            <v>20.67</v>
          </cell>
          <cell r="U206">
            <v>168.07230000000001</v>
          </cell>
          <cell r="V206">
            <v>44810.482638888891</v>
          </cell>
          <cell r="W206">
            <v>43</v>
          </cell>
          <cell r="X206">
            <v>21.1</v>
          </cell>
          <cell r="Y206">
            <v>42.29</v>
          </cell>
          <cell r="Z206">
            <v>21.17</v>
          </cell>
          <cell r="AA206">
            <v>168.0712</v>
          </cell>
          <cell r="AB206">
            <v>2.200000000016189E-3</v>
          </cell>
          <cell r="AC206">
            <v>0.71</v>
          </cell>
          <cell r="AD206">
            <v>-7.0000000000000007E-2</v>
          </cell>
          <cell r="AE206" t="str">
            <v xml:space="preserve">N.M </v>
          </cell>
        </row>
        <row r="207">
          <cell r="B207" t="str">
            <v>MPS-0736-22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175.7106</v>
          </cell>
          <cell r="P207">
            <v>44810.416666666664</v>
          </cell>
          <cell r="Q207">
            <v>41.8</v>
          </cell>
          <cell r="R207">
            <v>20.6</v>
          </cell>
          <cell r="S207">
            <v>41.089999999999996</v>
          </cell>
          <cell r="T207">
            <v>20.67</v>
          </cell>
          <cell r="U207">
            <v>175.7114</v>
          </cell>
          <cell r="V207">
            <v>44810.482638888891</v>
          </cell>
          <cell r="W207">
            <v>43</v>
          </cell>
          <cell r="X207">
            <v>21.1</v>
          </cell>
          <cell r="Y207">
            <v>42.29</v>
          </cell>
          <cell r="Z207">
            <v>21.17</v>
          </cell>
          <cell r="AA207">
            <v>175.71100000000001</v>
          </cell>
          <cell r="AB207">
            <v>7.9999999999813554E-4</v>
          </cell>
          <cell r="AC207">
            <v>0.71</v>
          </cell>
          <cell r="AD207">
            <v>-7.0000000000000007E-2</v>
          </cell>
          <cell r="AE207" t="str">
            <v xml:space="preserve">N.M </v>
          </cell>
        </row>
        <row r="208">
          <cell r="B208" t="str">
            <v>MPS-0737-22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182.4494</v>
          </cell>
          <cell r="P208">
            <v>44810.416666666664</v>
          </cell>
          <cell r="Q208">
            <v>41.8</v>
          </cell>
          <cell r="R208">
            <v>20.6</v>
          </cell>
          <cell r="S208">
            <v>41.089999999999996</v>
          </cell>
          <cell r="T208">
            <v>20.67</v>
          </cell>
          <cell r="U208">
            <v>182.4503</v>
          </cell>
          <cell r="V208">
            <v>44810.482638888891</v>
          </cell>
          <cell r="W208">
            <v>43</v>
          </cell>
          <cell r="X208">
            <v>21.1</v>
          </cell>
          <cell r="Y208">
            <v>42.29</v>
          </cell>
          <cell r="Z208">
            <v>21.17</v>
          </cell>
          <cell r="AA208">
            <v>182.44985</v>
          </cell>
          <cell r="AB208">
            <v>9.0000000000145519E-4</v>
          </cell>
          <cell r="AC208">
            <v>0.71</v>
          </cell>
          <cell r="AD208">
            <v>-7.0000000000000007E-2</v>
          </cell>
          <cell r="AE208" t="str">
            <v xml:space="preserve">N.M </v>
          </cell>
        </row>
        <row r="209">
          <cell r="B209" t="str">
            <v>MPS-0738-22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176.30770000000001</v>
          </cell>
          <cell r="P209">
            <v>44810.416666666664</v>
          </cell>
          <cell r="Q209">
            <v>41.8</v>
          </cell>
          <cell r="R209">
            <v>20.6</v>
          </cell>
          <cell r="S209">
            <v>41.089999999999996</v>
          </cell>
          <cell r="T209">
            <v>20.67</v>
          </cell>
          <cell r="U209">
            <v>176.30770000000001</v>
          </cell>
          <cell r="V209">
            <v>44810.482638888891</v>
          </cell>
          <cell r="W209">
            <v>43</v>
          </cell>
          <cell r="X209">
            <v>21.1</v>
          </cell>
          <cell r="Y209">
            <v>42.29</v>
          </cell>
          <cell r="Z209">
            <v>21.17</v>
          </cell>
          <cell r="AA209">
            <v>176.30770000000001</v>
          </cell>
          <cell r="AB209">
            <v>0</v>
          </cell>
          <cell r="AC209">
            <v>0.71</v>
          </cell>
          <cell r="AD209">
            <v>-7.0000000000000007E-2</v>
          </cell>
          <cell r="AE209" t="str">
            <v xml:space="preserve">N.M </v>
          </cell>
        </row>
        <row r="210">
          <cell r="B210" t="str">
            <v>MPS-0739-22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180.33600000000001</v>
          </cell>
          <cell r="P210">
            <v>44810.416666666664</v>
          </cell>
          <cell r="Q210">
            <v>41.8</v>
          </cell>
          <cell r="R210">
            <v>20.6</v>
          </cell>
          <cell r="S210">
            <v>41.089999999999996</v>
          </cell>
          <cell r="T210">
            <v>20.67</v>
          </cell>
          <cell r="U210">
            <v>180.33670000000001</v>
          </cell>
          <cell r="V210">
            <v>44810.482638888891</v>
          </cell>
          <cell r="W210">
            <v>43</v>
          </cell>
          <cell r="X210">
            <v>21.1</v>
          </cell>
          <cell r="Y210">
            <v>42.29</v>
          </cell>
          <cell r="Z210">
            <v>21.17</v>
          </cell>
          <cell r="AA210">
            <v>180.33635000000001</v>
          </cell>
          <cell r="AB210">
            <v>6.9999999999481588E-4</v>
          </cell>
          <cell r="AC210">
            <v>0.71</v>
          </cell>
          <cell r="AD210">
            <v>-7.0000000000000007E-2</v>
          </cell>
          <cell r="AE210" t="str">
            <v xml:space="preserve">N.M </v>
          </cell>
        </row>
        <row r="211">
          <cell r="B211" t="str">
            <v>MPS-0740-22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178.0393</v>
          </cell>
          <cell r="P211">
            <v>44810.416666666664</v>
          </cell>
          <cell r="Q211">
            <v>41.8</v>
          </cell>
          <cell r="R211">
            <v>20.6</v>
          </cell>
          <cell r="S211">
            <v>41.089999999999996</v>
          </cell>
          <cell r="T211">
            <v>20.67</v>
          </cell>
          <cell r="U211">
            <v>178.04079999999999</v>
          </cell>
          <cell r="V211">
            <v>44810.482638888891</v>
          </cell>
          <cell r="W211">
            <v>43</v>
          </cell>
          <cell r="X211">
            <v>21.1</v>
          </cell>
          <cell r="Y211">
            <v>42.29</v>
          </cell>
          <cell r="Z211">
            <v>21.17</v>
          </cell>
          <cell r="AA211">
            <v>178.04005000000001</v>
          </cell>
          <cell r="AB211">
            <v>1.4999999999929514E-3</v>
          </cell>
          <cell r="AC211">
            <v>0.71</v>
          </cell>
          <cell r="AD211">
            <v>-7.0000000000000007E-2</v>
          </cell>
          <cell r="AE211" t="str">
            <v xml:space="preserve">N.M </v>
          </cell>
        </row>
        <row r="212">
          <cell r="B212" t="str">
            <v>MPS-0741-22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170.82849999999999</v>
          </cell>
          <cell r="P212">
            <v>44810.416666666664</v>
          </cell>
          <cell r="Q212">
            <v>41.8</v>
          </cell>
          <cell r="R212">
            <v>20.6</v>
          </cell>
          <cell r="S212">
            <v>41.089999999999996</v>
          </cell>
          <cell r="T212">
            <v>20.67</v>
          </cell>
          <cell r="U212">
            <v>170.8295</v>
          </cell>
          <cell r="V212">
            <v>44810.482638888891</v>
          </cell>
          <cell r="W212">
            <v>43</v>
          </cell>
          <cell r="X212">
            <v>21.1</v>
          </cell>
          <cell r="Y212">
            <v>42.29</v>
          </cell>
          <cell r="Z212">
            <v>21.17</v>
          </cell>
          <cell r="AA212">
            <v>170.82900000000001</v>
          </cell>
          <cell r="AB212">
            <v>1.0000000000047748E-3</v>
          </cell>
          <cell r="AC212">
            <v>0.71</v>
          </cell>
          <cell r="AD212">
            <v>-7.0000000000000007E-2</v>
          </cell>
          <cell r="AE212" t="str">
            <v xml:space="preserve">N.M </v>
          </cell>
        </row>
        <row r="213">
          <cell r="B213" t="str">
            <v>MPS-0742-22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183.3245</v>
          </cell>
          <cell r="P213">
            <v>44810.416666666664</v>
          </cell>
          <cell r="Q213">
            <v>41.8</v>
          </cell>
          <cell r="R213">
            <v>20.6</v>
          </cell>
          <cell r="S213">
            <v>41.089999999999996</v>
          </cell>
          <cell r="T213">
            <v>20.67</v>
          </cell>
          <cell r="U213">
            <v>183.32490000000001</v>
          </cell>
          <cell r="V213">
            <v>44810.482638888891</v>
          </cell>
          <cell r="W213">
            <v>43</v>
          </cell>
          <cell r="X213">
            <v>21.1</v>
          </cell>
          <cell r="Y213">
            <v>42.29</v>
          </cell>
          <cell r="Z213">
            <v>21.17</v>
          </cell>
          <cell r="AA213">
            <v>183.32470000000001</v>
          </cell>
          <cell r="AB213">
            <v>4.0000000001327862E-4</v>
          </cell>
          <cell r="AC213">
            <v>0.71</v>
          </cell>
          <cell r="AD213">
            <v>-7.0000000000000007E-2</v>
          </cell>
          <cell r="AE213" t="str">
            <v xml:space="preserve">N.M </v>
          </cell>
        </row>
        <row r="214">
          <cell r="B214" t="str">
            <v>MPS-0743-22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177.28960000000001</v>
          </cell>
          <cell r="P214">
            <v>44810.416666666664</v>
          </cell>
          <cell r="Q214">
            <v>41.8</v>
          </cell>
          <cell r="R214">
            <v>20.6</v>
          </cell>
          <cell r="S214">
            <v>41.089999999999996</v>
          </cell>
          <cell r="T214">
            <v>20.67</v>
          </cell>
          <cell r="U214">
            <v>177.28909999999999</v>
          </cell>
          <cell r="V214">
            <v>44810.482638888891</v>
          </cell>
          <cell r="W214">
            <v>43</v>
          </cell>
          <cell r="X214">
            <v>21.1</v>
          </cell>
          <cell r="Y214">
            <v>42.29</v>
          </cell>
          <cell r="Z214">
            <v>21.17</v>
          </cell>
          <cell r="AA214">
            <v>177.28935000000001</v>
          </cell>
          <cell r="AB214">
            <v>5.0000000001659828E-4</v>
          </cell>
          <cell r="AC214">
            <v>0.71</v>
          </cell>
          <cell r="AD214">
            <v>-7.0000000000000007E-2</v>
          </cell>
          <cell r="AE214" t="str">
            <v xml:space="preserve">N.M </v>
          </cell>
        </row>
        <row r="215">
          <cell r="B215" t="str">
            <v>MPS-0744-22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180.3355</v>
          </cell>
          <cell r="P215">
            <v>44810.416666666664</v>
          </cell>
          <cell r="Q215">
            <v>41.8</v>
          </cell>
          <cell r="R215">
            <v>20.6</v>
          </cell>
          <cell r="S215">
            <v>41.089999999999996</v>
          </cell>
          <cell r="T215">
            <v>20.67</v>
          </cell>
          <cell r="U215">
            <v>180.33629999999999</v>
          </cell>
          <cell r="V215">
            <v>44810.482638888891</v>
          </cell>
          <cell r="W215">
            <v>43</v>
          </cell>
          <cell r="X215">
            <v>21.1</v>
          </cell>
          <cell r="Y215">
            <v>42.29</v>
          </cell>
          <cell r="Z215">
            <v>21.17</v>
          </cell>
          <cell r="AA215">
            <v>180.33589999999998</v>
          </cell>
          <cell r="AB215">
            <v>7.9999999999813554E-4</v>
          </cell>
          <cell r="AC215">
            <v>0.71</v>
          </cell>
          <cell r="AD215">
            <v>-7.0000000000000007E-2</v>
          </cell>
          <cell r="AE215" t="str">
            <v xml:space="preserve">N.M </v>
          </cell>
        </row>
        <row r="216">
          <cell r="B216" t="str">
            <v>MPS-0745-22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181.6728</v>
          </cell>
          <cell r="P216">
            <v>44810.416666666664</v>
          </cell>
          <cell r="Q216">
            <v>41.8</v>
          </cell>
          <cell r="R216">
            <v>20.6</v>
          </cell>
          <cell r="S216">
            <v>41.089999999999996</v>
          </cell>
          <cell r="T216">
            <v>20.67</v>
          </cell>
          <cell r="U216">
            <v>181.67339999999999</v>
          </cell>
          <cell r="V216">
            <v>44810.482638888891</v>
          </cell>
          <cell r="W216">
            <v>43</v>
          </cell>
          <cell r="X216">
            <v>21.1</v>
          </cell>
          <cell r="Y216">
            <v>42.29</v>
          </cell>
          <cell r="Z216">
            <v>21.17</v>
          </cell>
          <cell r="AA216">
            <v>181.67309999999998</v>
          </cell>
          <cell r="AB216">
            <v>5.9999999999149622E-4</v>
          </cell>
          <cell r="AC216">
            <v>0.71</v>
          </cell>
          <cell r="AD216">
            <v>-7.0000000000000007E-2</v>
          </cell>
          <cell r="AE216" t="str">
            <v xml:space="preserve">N.M </v>
          </cell>
        </row>
        <row r="217">
          <cell r="B217" t="str">
            <v>MPS-0746-22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163.994</v>
          </cell>
          <cell r="P217">
            <v>44810.416666666664</v>
          </cell>
          <cell r="Q217">
            <v>41.8</v>
          </cell>
          <cell r="R217">
            <v>20.6</v>
          </cell>
          <cell r="S217">
            <v>41.089999999999996</v>
          </cell>
          <cell r="T217">
            <v>20.67</v>
          </cell>
          <cell r="U217">
            <v>163.99440000000001</v>
          </cell>
          <cell r="V217">
            <v>44810.482638888891</v>
          </cell>
          <cell r="W217">
            <v>43</v>
          </cell>
          <cell r="X217">
            <v>21.1</v>
          </cell>
          <cell r="Y217">
            <v>42.29</v>
          </cell>
          <cell r="Z217">
            <v>21.17</v>
          </cell>
          <cell r="AA217">
            <v>163.99420000000001</v>
          </cell>
          <cell r="AB217">
            <v>4.0000000001327862E-4</v>
          </cell>
          <cell r="AC217">
            <v>0.71</v>
          </cell>
          <cell r="AD217">
            <v>-7.0000000000000007E-2</v>
          </cell>
          <cell r="AE217" t="str">
            <v xml:space="preserve">N.M </v>
          </cell>
        </row>
        <row r="218">
          <cell r="B218" t="str">
            <v>MPS-0747-22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180.12389999999999</v>
          </cell>
          <cell r="P218">
            <v>44810.416666666664</v>
          </cell>
          <cell r="Q218">
            <v>41.8</v>
          </cell>
          <cell r="R218">
            <v>20.6</v>
          </cell>
          <cell r="S218">
            <v>41.089999999999996</v>
          </cell>
          <cell r="T218">
            <v>20.67</v>
          </cell>
          <cell r="U218">
            <v>180.12469999999999</v>
          </cell>
          <cell r="V218">
            <v>44810.482638888891</v>
          </cell>
          <cell r="W218">
            <v>43</v>
          </cell>
          <cell r="X218">
            <v>21.1</v>
          </cell>
          <cell r="Y218">
            <v>42.29</v>
          </cell>
          <cell r="Z218">
            <v>21.17</v>
          </cell>
          <cell r="AA218">
            <v>180.12430000000001</v>
          </cell>
          <cell r="AB218">
            <v>7.9999999999813554E-4</v>
          </cell>
          <cell r="AC218">
            <v>0.71</v>
          </cell>
          <cell r="AD218">
            <v>-7.0000000000000007E-2</v>
          </cell>
          <cell r="AE218" t="str">
            <v xml:space="preserve">N.M </v>
          </cell>
        </row>
        <row r="219">
          <cell r="B219" t="str">
            <v>MPS-0748-22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171.60749999999999</v>
          </cell>
          <cell r="P219">
            <v>44810.416666666664</v>
          </cell>
          <cell r="Q219">
            <v>41.8</v>
          </cell>
          <cell r="R219">
            <v>20.6</v>
          </cell>
          <cell r="S219">
            <v>41.089999999999996</v>
          </cell>
          <cell r="T219">
            <v>20.67</v>
          </cell>
          <cell r="U219">
            <v>171.608</v>
          </cell>
          <cell r="V219">
            <v>44810.482638888891</v>
          </cell>
          <cell r="W219">
            <v>43</v>
          </cell>
          <cell r="X219">
            <v>21.1</v>
          </cell>
          <cell r="Y219">
            <v>42.29</v>
          </cell>
          <cell r="Z219">
            <v>21.17</v>
          </cell>
          <cell r="AA219">
            <v>171.60775000000001</v>
          </cell>
          <cell r="AB219">
            <v>5.0000000001659828E-4</v>
          </cell>
          <cell r="AC219">
            <v>0.71</v>
          </cell>
          <cell r="AD219">
            <v>-7.0000000000000007E-2</v>
          </cell>
          <cell r="AE219" t="str">
            <v xml:space="preserve">N.M </v>
          </cell>
        </row>
        <row r="220">
          <cell r="B220" t="str">
            <v>MPS-0749-22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177.70050000000001</v>
          </cell>
          <cell r="P220">
            <v>44810.416666666664</v>
          </cell>
          <cell r="Q220">
            <v>41.8</v>
          </cell>
          <cell r="R220">
            <v>20.6</v>
          </cell>
          <cell r="S220">
            <v>41.089999999999996</v>
          </cell>
          <cell r="T220">
            <v>20.67</v>
          </cell>
          <cell r="U220">
            <v>177.70099999999999</v>
          </cell>
          <cell r="V220">
            <v>44810.482638888891</v>
          </cell>
          <cell r="W220">
            <v>43</v>
          </cell>
          <cell r="X220">
            <v>21.1</v>
          </cell>
          <cell r="Y220">
            <v>42.29</v>
          </cell>
          <cell r="Z220">
            <v>21.17</v>
          </cell>
          <cell r="AA220">
            <v>177.70075</v>
          </cell>
          <cell r="AB220">
            <v>4.9999999998817657E-4</v>
          </cell>
          <cell r="AC220">
            <v>0.71</v>
          </cell>
          <cell r="AD220">
            <v>-7.0000000000000007E-2</v>
          </cell>
          <cell r="AE220" t="str">
            <v xml:space="preserve">N.M </v>
          </cell>
        </row>
        <row r="221">
          <cell r="B221" t="str">
            <v>MPS-0750-22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177.68029999999999</v>
          </cell>
          <cell r="P221">
            <v>44810.416666666664</v>
          </cell>
          <cell r="Q221">
            <v>41.8</v>
          </cell>
          <cell r="R221">
            <v>20.6</v>
          </cell>
          <cell r="S221">
            <v>41.089999999999996</v>
          </cell>
          <cell r="T221">
            <v>20.67</v>
          </cell>
          <cell r="U221">
            <v>177.6808</v>
          </cell>
          <cell r="V221">
            <v>44810.482638888891</v>
          </cell>
          <cell r="W221">
            <v>43</v>
          </cell>
          <cell r="X221">
            <v>21.1</v>
          </cell>
          <cell r="Y221">
            <v>42.29</v>
          </cell>
          <cell r="Z221">
            <v>21.17</v>
          </cell>
          <cell r="AA221">
            <v>177.68054999999998</v>
          </cell>
          <cell r="AB221">
            <v>5.0000000001659828E-4</v>
          </cell>
          <cell r="AC221">
            <v>0.71</v>
          </cell>
          <cell r="AD221">
            <v>-7.0000000000000007E-2</v>
          </cell>
          <cell r="AE221" t="str">
            <v xml:space="preserve">N.M </v>
          </cell>
        </row>
        <row r="222">
          <cell r="B222" t="str">
            <v>MPS-0751-22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173.9573</v>
          </cell>
          <cell r="P222">
            <v>44814.504166666666</v>
          </cell>
          <cell r="Q222">
            <v>34.6</v>
          </cell>
          <cell r="R222">
            <v>21.6</v>
          </cell>
          <cell r="S222">
            <v>35.300000000000004</v>
          </cell>
          <cell r="T222">
            <v>21.900000000000002</v>
          </cell>
          <cell r="U222">
            <v>173.95490000000001</v>
          </cell>
          <cell r="V222">
            <v>44814.622916666667</v>
          </cell>
          <cell r="W222">
            <v>38</v>
          </cell>
          <cell r="X222">
            <v>18.3</v>
          </cell>
          <cell r="Y222">
            <v>38.700000000000003</v>
          </cell>
          <cell r="Z222">
            <v>18.600000000000001</v>
          </cell>
          <cell r="AA222">
            <v>173.95609999999999</v>
          </cell>
          <cell r="AB222">
            <v>2.3999999999944066E-3</v>
          </cell>
          <cell r="AC222">
            <v>-0.7</v>
          </cell>
          <cell r="AD222">
            <v>-0.3</v>
          </cell>
          <cell r="AE222" t="str">
            <v>N.M (THI-004)</v>
          </cell>
        </row>
        <row r="223">
          <cell r="B223" t="str">
            <v>MPS-0752-22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180.48249999999999</v>
          </cell>
          <cell r="P223">
            <v>44814.504166666666</v>
          </cell>
          <cell r="Q223">
            <v>34.6</v>
          </cell>
          <cell r="R223">
            <v>21.6</v>
          </cell>
          <cell r="S223">
            <v>35.300000000000004</v>
          </cell>
          <cell r="T223">
            <v>21.900000000000002</v>
          </cell>
          <cell r="U223">
            <v>180.48230000000001</v>
          </cell>
          <cell r="V223">
            <v>44814.622916666667</v>
          </cell>
          <cell r="W223">
            <v>38</v>
          </cell>
          <cell r="X223">
            <v>18.3</v>
          </cell>
          <cell r="Y223">
            <v>38.700000000000003</v>
          </cell>
          <cell r="Z223">
            <v>18.600000000000001</v>
          </cell>
          <cell r="AA223">
            <v>180.48239999999998</v>
          </cell>
          <cell r="AB223">
            <v>1.999999999782176E-4</v>
          </cell>
          <cell r="AC223">
            <v>-0.7</v>
          </cell>
          <cell r="AD223">
            <v>-0.3</v>
          </cell>
          <cell r="AE223" t="str">
            <v>N.M (THI-004)</v>
          </cell>
        </row>
        <row r="224">
          <cell r="B224" t="str">
            <v>MPS-0753-22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181.02549999999999</v>
          </cell>
          <cell r="P224">
            <v>44814.504166666666</v>
          </cell>
          <cell r="Q224">
            <v>34.6</v>
          </cell>
          <cell r="R224">
            <v>21.6</v>
          </cell>
          <cell r="S224">
            <v>35.300000000000004</v>
          </cell>
          <cell r="T224">
            <v>21.900000000000002</v>
          </cell>
          <cell r="U224">
            <v>181.02430000000001</v>
          </cell>
          <cell r="V224">
            <v>44814.622916666667</v>
          </cell>
          <cell r="W224">
            <v>38</v>
          </cell>
          <cell r="X224">
            <v>18.3</v>
          </cell>
          <cell r="Y224">
            <v>38.700000000000003</v>
          </cell>
          <cell r="Z224">
            <v>18.600000000000001</v>
          </cell>
          <cell r="AA224">
            <v>181.0249</v>
          </cell>
          <cell r="AB224">
            <v>1.1999999999829924E-3</v>
          </cell>
          <cell r="AC224">
            <v>-0.7</v>
          </cell>
          <cell r="AD224">
            <v>-0.3</v>
          </cell>
          <cell r="AE224" t="str">
            <v>N.M (THI-004)</v>
          </cell>
        </row>
        <row r="225">
          <cell r="B225" t="str">
            <v>MPS-0754-22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179.233</v>
          </cell>
          <cell r="P225">
            <v>44814.504166666666</v>
          </cell>
          <cell r="Q225">
            <v>34.6</v>
          </cell>
          <cell r="R225">
            <v>21.6</v>
          </cell>
          <cell r="S225">
            <v>35.300000000000004</v>
          </cell>
          <cell r="T225">
            <v>21.900000000000002</v>
          </cell>
          <cell r="U225">
            <v>179.2329</v>
          </cell>
          <cell r="V225">
            <v>44814.622916666667</v>
          </cell>
          <cell r="W225">
            <v>38</v>
          </cell>
          <cell r="X225">
            <v>18.3</v>
          </cell>
          <cell r="Y225">
            <v>38.700000000000003</v>
          </cell>
          <cell r="Z225">
            <v>18.600000000000001</v>
          </cell>
          <cell r="AA225">
            <v>179.23295000000002</v>
          </cell>
          <cell r="AB225">
            <v>1.0000000000331966E-4</v>
          </cell>
          <cell r="AC225">
            <v>-0.7</v>
          </cell>
          <cell r="AD225">
            <v>-0.3</v>
          </cell>
          <cell r="AE225" t="str">
            <v>N.M (THI-004)</v>
          </cell>
        </row>
        <row r="226">
          <cell r="B226" t="str">
            <v>MPS-0755-22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171.22239999999999</v>
          </cell>
          <cell r="P226">
            <v>44814.504166666666</v>
          </cell>
          <cell r="Q226">
            <v>34.6</v>
          </cell>
          <cell r="R226">
            <v>21.6</v>
          </cell>
          <cell r="S226">
            <v>35.300000000000004</v>
          </cell>
          <cell r="T226">
            <v>21.900000000000002</v>
          </cell>
          <cell r="U226">
            <v>171.22460000000001</v>
          </cell>
          <cell r="V226">
            <v>44814.622916666667</v>
          </cell>
          <cell r="W226">
            <v>38</v>
          </cell>
          <cell r="X226">
            <v>18.3</v>
          </cell>
          <cell r="Y226">
            <v>38.700000000000003</v>
          </cell>
          <cell r="Z226">
            <v>18.600000000000001</v>
          </cell>
          <cell r="AA226">
            <v>171.2235</v>
          </cell>
          <cell r="AB226">
            <v>2.200000000016189E-3</v>
          </cell>
          <cell r="AC226">
            <v>-0.7</v>
          </cell>
          <cell r="AD226">
            <v>-0.3</v>
          </cell>
          <cell r="AE226" t="str">
            <v>N.M (THI-004)</v>
          </cell>
        </row>
        <row r="227">
          <cell r="B227" t="str">
            <v>MPS-0756-22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163.52629999999999</v>
          </cell>
          <cell r="P227">
            <v>44814.504166666666</v>
          </cell>
          <cell r="Q227">
            <v>34.6</v>
          </cell>
          <cell r="R227">
            <v>21.6</v>
          </cell>
          <cell r="S227">
            <v>35.300000000000004</v>
          </cell>
          <cell r="T227">
            <v>21.900000000000002</v>
          </cell>
          <cell r="U227">
            <v>163.52799999999999</v>
          </cell>
          <cell r="V227">
            <v>44814.622916666667</v>
          </cell>
          <cell r="W227">
            <v>38</v>
          </cell>
          <cell r="X227">
            <v>18.3</v>
          </cell>
          <cell r="Y227">
            <v>38.700000000000003</v>
          </cell>
          <cell r="Z227">
            <v>18.600000000000001</v>
          </cell>
          <cell r="AA227">
            <v>163.52715000000001</v>
          </cell>
          <cell r="AB227">
            <v>1.6999999999995907E-3</v>
          </cell>
          <cell r="AC227">
            <v>-0.7</v>
          </cell>
          <cell r="AD227">
            <v>-0.3</v>
          </cell>
          <cell r="AE227" t="str">
            <v>N.M (THI-004)</v>
          </cell>
        </row>
        <row r="228">
          <cell r="B228" t="str">
            <v>MPS-0757-22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162.86000000000001</v>
          </cell>
          <cell r="P228">
            <v>44814.504166666666</v>
          </cell>
          <cell r="Q228">
            <v>34.6</v>
          </cell>
          <cell r="R228">
            <v>21.6</v>
          </cell>
          <cell r="S228">
            <v>35.300000000000004</v>
          </cell>
          <cell r="T228">
            <v>21.900000000000002</v>
          </cell>
          <cell r="U228">
            <v>162.86109999999999</v>
          </cell>
          <cell r="V228">
            <v>44814.622916666667</v>
          </cell>
          <cell r="W228">
            <v>38</v>
          </cell>
          <cell r="X228">
            <v>18.3</v>
          </cell>
          <cell r="Y228">
            <v>38.700000000000003</v>
          </cell>
          <cell r="Z228">
            <v>18.600000000000001</v>
          </cell>
          <cell r="AA228">
            <v>162.86054999999999</v>
          </cell>
          <cell r="AB228">
            <v>1.0999999999796728E-3</v>
          </cell>
          <cell r="AC228">
            <v>-0.7</v>
          </cell>
          <cell r="AD228">
            <v>-0.3</v>
          </cell>
          <cell r="AE228" t="str">
            <v>N.M (THI-004)</v>
          </cell>
        </row>
        <row r="229">
          <cell r="B229" t="str">
            <v>MPS-0758-22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170.86510000000001</v>
          </cell>
          <cell r="P229">
            <v>44814.504166666666</v>
          </cell>
          <cell r="Q229">
            <v>34.6</v>
          </cell>
          <cell r="R229">
            <v>21.6</v>
          </cell>
          <cell r="S229">
            <v>35.300000000000004</v>
          </cell>
          <cell r="T229">
            <v>21.900000000000002</v>
          </cell>
          <cell r="U229">
            <v>170.86670000000001</v>
          </cell>
          <cell r="V229">
            <v>44814.622916666667</v>
          </cell>
          <cell r="W229">
            <v>38</v>
          </cell>
          <cell r="X229">
            <v>18.3</v>
          </cell>
          <cell r="Y229">
            <v>38.700000000000003</v>
          </cell>
          <cell r="Z229">
            <v>18.600000000000001</v>
          </cell>
          <cell r="AA229">
            <v>170.86590000000001</v>
          </cell>
          <cell r="AB229">
            <v>1.5999999999962711E-3</v>
          </cell>
          <cell r="AC229">
            <v>-0.7</v>
          </cell>
          <cell r="AD229">
            <v>-0.3</v>
          </cell>
          <cell r="AE229" t="str">
            <v>N.M (THI-004)</v>
          </cell>
        </row>
        <row r="230">
          <cell r="B230" t="str">
            <v>MPS-0759-22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180.12960000000001</v>
          </cell>
          <cell r="P230">
            <v>44814.504166666666</v>
          </cell>
          <cell r="Q230">
            <v>34.6</v>
          </cell>
          <cell r="R230">
            <v>21.6</v>
          </cell>
          <cell r="S230">
            <v>35.300000000000004</v>
          </cell>
          <cell r="T230">
            <v>21.900000000000002</v>
          </cell>
          <cell r="U230">
            <v>180.13409999999999</v>
          </cell>
          <cell r="V230">
            <v>44814.622916666667</v>
          </cell>
          <cell r="W230">
            <v>38</v>
          </cell>
          <cell r="X230">
            <v>18.3</v>
          </cell>
          <cell r="Y230">
            <v>38.700000000000003</v>
          </cell>
          <cell r="Z230">
            <v>18.600000000000001</v>
          </cell>
          <cell r="AA230">
            <v>180.13184999999999</v>
          </cell>
          <cell r="AB230">
            <v>4.4999999999788542E-3</v>
          </cell>
          <cell r="AC230">
            <v>-0.7</v>
          </cell>
          <cell r="AD230">
            <v>-0.3</v>
          </cell>
          <cell r="AE230" t="str">
            <v>N.M (THI-004)</v>
          </cell>
        </row>
        <row r="231">
          <cell r="B231" t="str">
            <v>MPS-0760-22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173.40020000000001</v>
          </cell>
          <cell r="P231">
            <v>44814.504166666666</v>
          </cell>
          <cell r="Q231">
            <v>34.6</v>
          </cell>
          <cell r="R231">
            <v>21.6</v>
          </cell>
          <cell r="S231">
            <v>35.300000000000004</v>
          </cell>
          <cell r="T231">
            <v>21.900000000000002</v>
          </cell>
          <cell r="U231">
            <v>173.4041</v>
          </cell>
          <cell r="V231">
            <v>44814.622916666667</v>
          </cell>
          <cell r="W231">
            <v>38</v>
          </cell>
          <cell r="X231">
            <v>18.3</v>
          </cell>
          <cell r="Y231">
            <v>38.700000000000003</v>
          </cell>
          <cell r="Z231">
            <v>18.600000000000001</v>
          </cell>
          <cell r="AA231">
            <v>173.40215000000001</v>
          </cell>
          <cell r="AB231">
            <v>3.899999999987358E-3</v>
          </cell>
          <cell r="AC231">
            <v>-0.7</v>
          </cell>
          <cell r="AD231">
            <v>-0.3</v>
          </cell>
          <cell r="AE231" t="str">
            <v>N.M (THI-004)</v>
          </cell>
        </row>
        <row r="232">
          <cell r="B232" t="str">
            <v>MPS-0761-22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168.5806</v>
          </cell>
          <cell r="P232">
            <v>44814.504166666666</v>
          </cell>
          <cell r="Q232">
            <v>34.6</v>
          </cell>
          <cell r="R232">
            <v>21.6</v>
          </cell>
          <cell r="S232">
            <v>35.300000000000004</v>
          </cell>
          <cell r="T232">
            <v>21.900000000000002</v>
          </cell>
          <cell r="U232">
            <v>168.5849</v>
          </cell>
          <cell r="V232">
            <v>44814.622916666667</v>
          </cell>
          <cell r="W232">
            <v>38</v>
          </cell>
          <cell r="X232">
            <v>18.3</v>
          </cell>
          <cell r="Y232">
            <v>38.700000000000003</v>
          </cell>
          <cell r="Z232">
            <v>18.600000000000001</v>
          </cell>
          <cell r="AA232">
            <v>168.58275</v>
          </cell>
          <cell r="AB232">
            <v>4.3000000000006366E-3</v>
          </cell>
          <cell r="AC232">
            <v>-0.7</v>
          </cell>
          <cell r="AD232">
            <v>-0.3</v>
          </cell>
          <cell r="AE232" t="str">
            <v>N.M (THI-004)</v>
          </cell>
        </row>
        <row r="233">
          <cell r="B233" t="str">
            <v>MPS-0762-22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164.5395</v>
          </cell>
          <cell r="P233">
            <v>44814.504166666666</v>
          </cell>
          <cell r="Q233">
            <v>34.6</v>
          </cell>
          <cell r="R233">
            <v>21.6</v>
          </cell>
          <cell r="S233">
            <v>35.300000000000004</v>
          </cell>
          <cell r="T233">
            <v>21.900000000000002</v>
          </cell>
          <cell r="U233">
            <v>164.5421</v>
          </cell>
          <cell r="V233">
            <v>44814.622916666667</v>
          </cell>
          <cell r="W233">
            <v>38</v>
          </cell>
          <cell r="X233">
            <v>18.3</v>
          </cell>
          <cell r="Y233">
            <v>38.700000000000003</v>
          </cell>
          <cell r="Z233">
            <v>18.600000000000001</v>
          </cell>
          <cell r="AA233">
            <v>164.54079999999999</v>
          </cell>
          <cell r="AB233">
            <v>2.6000000000010459E-3</v>
          </cell>
          <cell r="AC233">
            <v>-0.7</v>
          </cell>
          <cell r="AD233">
            <v>-0.3</v>
          </cell>
          <cell r="AE233" t="str">
            <v>N.M (THI-004)</v>
          </cell>
        </row>
        <row r="234">
          <cell r="B234" t="str">
            <v>MPS-0763-22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173.63319999999999</v>
          </cell>
          <cell r="P234">
            <v>44814.504166666666</v>
          </cell>
          <cell r="Q234">
            <v>34.6</v>
          </cell>
          <cell r="R234">
            <v>21.6</v>
          </cell>
          <cell r="S234">
            <v>35.300000000000004</v>
          </cell>
          <cell r="T234">
            <v>21.900000000000002</v>
          </cell>
          <cell r="U234">
            <v>173.6335</v>
          </cell>
          <cell r="V234">
            <v>44814.622916666667</v>
          </cell>
          <cell r="W234">
            <v>38</v>
          </cell>
          <cell r="X234">
            <v>18.3</v>
          </cell>
          <cell r="Y234">
            <v>38.700000000000003</v>
          </cell>
          <cell r="Z234">
            <v>18.600000000000001</v>
          </cell>
          <cell r="AA234">
            <v>173.63335000000001</v>
          </cell>
          <cell r="AB234">
            <v>3.0000000000995897E-4</v>
          </cell>
          <cell r="AC234">
            <v>-0.7</v>
          </cell>
          <cell r="AD234">
            <v>-0.3</v>
          </cell>
          <cell r="AE234" t="str">
            <v>N.M (THI-004)</v>
          </cell>
        </row>
        <row r="235">
          <cell r="B235" t="str">
            <v>MPS-0764-22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164.20930000000001</v>
          </cell>
          <cell r="P235">
            <v>44814.504166666666</v>
          </cell>
          <cell r="Q235">
            <v>34.6</v>
          </cell>
          <cell r="R235">
            <v>21.6</v>
          </cell>
          <cell r="S235">
            <v>35.300000000000004</v>
          </cell>
          <cell r="T235">
            <v>21.900000000000002</v>
          </cell>
          <cell r="U235">
            <v>164.21350000000001</v>
          </cell>
          <cell r="V235">
            <v>44814.622916666667</v>
          </cell>
          <cell r="W235">
            <v>38</v>
          </cell>
          <cell r="X235">
            <v>18.3</v>
          </cell>
          <cell r="Y235">
            <v>38.700000000000003</v>
          </cell>
          <cell r="Z235">
            <v>18.600000000000001</v>
          </cell>
          <cell r="AA235">
            <v>164.21140000000003</v>
          </cell>
          <cell r="AB235">
            <v>4.199999999997317E-3</v>
          </cell>
          <cell r="AC235">
            <v>-0.7</v>
          </cell>
          <cell r="AD235">
            <v>-0.3</v>
          </cell>
          <cell r="AE235" t="str">
            <v>N.M (THI-004)</v>
          </cell>
        </row>
        <row r="236">
          <cell r="B236" t="str">
            <v>QC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199.99930000000001</v>
          </cell>
          <cell r="P236">
            <v>44814.51458333333</v>
          </cell>
          <cell r="Q236">
            <v>35</v>
          </cell>
          <cell r="R236">
            <v>21.7</v>
          </cell>
          <cell r="S236">
            <v>35.700000000000003</v>
          </cell>
          <cell r="T236">
            <v>22</v>
          </cell>
          <cell r="U236">
            <v>199.99930000000001</v>
          </cell>
          <cell r="V236">
            <v>44814.636111111111</v>
          </cell>
          <cell r="W236">
            <v>38.5</v>
          </cell>
          <cell r="X236">
            <v>18.3</v>
          </cell>
          <cell r="Y236">
            <v>39.200000000000003</v>
          </cell>
          <cell r="Z236">
            <v>18.600000000000001</v>
          </cell>
          <cell r="AA236">
            <v>199.99930000000001</v>
          </cell>
          <cell r="AB236">
            <v>0</v>
          </cell>
          <cell r="AC236">
            <v>-0.7</v>
          </cell>
          <cell r="AD236">
            <v>-0.3</v>
          </cell>
          <cell r="AE236" t="str">
            <v>N.M (THI-004)</v>
          </cell>
        </row>
        <row r="237">
          <cell r="B237" t="str">
            <v>MPS-0765-22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172.28819999999999</v>
          </cell>
          <cell r="P237">
            <v>44817.504166666666</v>
          </cell>
          <cell r="Q237">
            <v>39.5</v>
          </cell>
          <cell r="R237">
            <v>22.1</v>
          </cell>
          <cell r="S237">
            <v>40.200000000000003</v>
          </cell>
          <cell r="T237">
            <v>22.400000000000002</v>
          </cell>
          <cell r="U237">
            <v>172.28819999999999</v>
          </cell>
          <cell r="V237">
            <v>44817.573611111111</v>
          </cell>
          <cell r="W237">
            <v>38.700000000000003</v>
          </cell>
          <cell r="X237">
            <v>21.8</v>
          </cell>
          <cell r="Y237">
            <v>39.400000000000006</v>
          </cell>
          <cell r="Z237">
            <v>22.1</v>
          </cell>
          <cell r="AA237">
            <v>172.28819999999999</v>
          </cell>
          <cell r="AB237">
            <v>0</v>
          </cell>
          <cell r="AC237">
            <v>-0.7</v>
          </cell>
          <cell r="AD237">
            <v>-0.3</v>
          </cell>
          <cell r="AE237" t="str">
            <v>N.M (THI-004)</v>
          </cell>
        </row>
        <row r="238">
          <cell r="B238" t="str">
            <v>MPS-0766-22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179.86019999999999</v>
          </cell>
          <cell r="P238">
            <v>44817.504166666666</v>
          </cell>
          <cell r="Q238">
            <v>39.5</v>
          </cell>
          <cell r="R238">
            <v>22.1</v>
          </cell>
          <cell r="S238">
            <v>40.200000000000003</v>
          </cell>
          <cell r="T238">
            <v>22.400000000000002</v>
          </cell>
          <cell r="U238">
            <v>179.86099999999999</v>
          </cell>
          <cell r="V238">
            <v>44817.573611111111</v>
          </cell>
          <cell r="W238">
            <v>38.700000000000003</v>
          </cell>
          <cell r="X238">
            <v>21.8</v>
          </cell>
          <cell r="Y238">
            <v>39.400000000000006</v>
          </cell>
          <cell r="Z238">
            <v>22.1</v>
          </cell>
          <cell r="AA238">
            <v>179.86059999999998</v>
          </cell>
          <cell r="AB238">
            <v>7.9999999999813554E-4</v>
          </cell>
          <cell r="AC238">
            <v>-0.7</v>
          </cell>
          <cell r="AD238">
            <v>-0.3</v>
          </cell>
          <cell r="AE238" t="str">
            <v>N.M (THI-004)</v>
          </cell>
        </row>
        <row r="239">
          <cell r="B239" t="str">
            <v>MPS-0767-22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181.5284</v>
          </cell>
          <cell r="P239">
            <v>44817.504166666666</v>
          </cell>
          <cell r="Q239">
            <v>39.5</v>
          </cell>
          <cell r="R239">
            <v>22.1</v>
          </cell>
          <cell r="S239">
            <v>40.200000000000003</v>
          </cell>
          <cell r="T239">
            <v>22.400000000000002</v>
          </cell>
          <cell r="U239">
            <v>181.52969999999999</v>
          </cell>
          <cell r="V239">
            <v>44817.573611111111</v>
          </cell>
          <cell r="W239">
            <v>38.700000000000003</v>
          </cell>
          <cell r="X239">
            <v>21.8</v>
          </cell>
          <cell r="Y239">
            <v>39.400000000000006</v>
          </cell>
          <cell r="Z239">
            <v>22.1</v>
          </cell>
          <cell r="AA239">
            <v>181.52904999999998</v>
          </cell>
          <cell r="AB239">
            <v>1.2999999999863121E-3</v>
          </cell>
          <cell r="AC239">
            <v>-0.7</v>
          </cell>
          <cell r="AD239">
            <v>-0.3</v>
          </cell>
          <cell r="AE239" t="str">
            <v>N.M (THI-004)</v>
          </cell>
        </row>
        <row r="240">
          <cell r="B240" t="str">
            <v>MPS-0769-22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172.77199999999999</v>
          </cell>
          <cell r="P240">
            <v>44817.504166666666</v>
          </cell>
          <cell r="Q240">
            <v>39.5</v>
          </cell>
          <cell r="R240">
            <v>22.1</v>
          </cell>
          <cell r="S240">
            <v>40.200000000000003</v>
          </cell>
          <cell r="T240">
            <v>22.400000000000002</v>
          </cell>
          <cell r="U240">
            <v>172.77340000000001</v>
          </cell>
          <cell r="V240">
            <v>44817.573611111111</v>
          </cell>
          <cell r="W240">
            <v>38.700000000000003</v>
          </cell>
          <cell r="X240">
            <v>21.8</v>
          </cell>
          <cell r="Y240">
            <v>39.400000000000006</v>
          </cell>
          <cell r="Z240">
            <v>22.1</v>
          </cell>
          <cell r="AA240">
            <v>172.77269999999999</v>
          </cell>
          <cell r="AB240">
            <v>1.4000000000180535E-3</v>
          </cell>
          <cell r="AC240">
            <v>-0.7</v>
          </cell>
          <cell r="AD240">
            <v>-0.3</v>
          </cell>
          <cell r="AE240" t="str">
            <v>N.M (THI-004)</v>
          </cell>
        </row>
        <row r="241">
          <cell r="B241" t="str">
            <v>MPS-0770-22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158.84790000000001</v>
          </cell>
          <cell r="P241">
            <v>44817.504166666666</v>
          </cell>
          <cell r="Q241">
            <v>39.5</v>
          </cell>
          <cell r="R241">
            <v>22.1</v>
          </cell>
          <cell r="S241">
            <v>40.200000000000003</v>
          </cell>
          <cell r="T241">
            <v>22.400000000000002</v>
          </cell>
          <cell r="U241">
            <v>158.8485</v>
          </cell>
          <cell r="V241">
            <v>44817.573611111111</v>
          </cell>
          <cell r="W241">
            <v>38.700000000000003</v>
          </cell>
          <cell r="X241">
            <v>21.8</v>
          </cell>
          <cell r="Y241">
            <v>39.400000000000006</v>
          </cell>
          <cell r="Z241">
            <v>22.1</v>
          </cell>
          <cell r="AA241">
            <v>158.84820000000002</v>
          </cell>
          <cell r="AB241">
            <v>5.9999999999149622E-4</v>
          </cell>
          <cell r="AC241">
            <v>-0.7</v>
          </cell>
          <cell r="AD241">
            <v>-0.3</v>
          </cell>
          <cell r="AE241" t="str">
            <v>N.M (THI-004)</v>
          </cell>
        </row>
        <row r="242">
          <cell r="B242" t="str">
            <v>MPS-0771-22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168.40780000000001</v>
          </cell>
          <cell r="P242">
            <v>44817.504166666666</v>
          </cell>
          <cell r="Q242">
            <v>39.5</v>
          </cell>
          <cell r="R242">
            <v>22.1</v>
          </cell>
          <cell r="S242">
            <v>40.200000000000003</v>
          </cell>
          <cell r="T242">
            <v>22.400000000000002</v>
          </cell>
          <cell r="U242">
            <v>168.40629999999999</v>
          </cell>
          <cell r="V242">
            <v>44817.573611111111</v>
          </cell>
          <cell r="W242">
            <v>38.700000000000003</v>
          </cell>
          <cell r="X242">
            <v>21.8</v>
          </cell>
          <cell r="Y242">
            <v>39.400000000000006</v>
          </cell>
          <cell r="Z242">
            <v>22.1</v>
          </cell>
          <cell r="AA242">
            <v>168.40705</v>
          </cell>
          <cell r="AB242">
            <v>1.5000000000213731E-3</v>
          </cell>
          <cell r="AC242">
            <v>-0.7</v>
          </cell>
          <cell r="AD242">
            <v>-0.3</v>
          </cell>
          <cell r="AE242" t="str">
            <v>N.M (THI-004)</v>
          </cell>
        </row>
        <row r="243">
          <cell r="B243" t="str">
            <v>MPS-0772-22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164.56569999999999</v>
          </cell>
          <cell r="P243">
            <v>44817.504166666666</v>
          </cell>
          <cell r="Q243">
            <v>39.5</v>
          </cell>
          <cell r="R243">
            <v>22.1</v>
          </cell>
          <cell r="S243">
            <v>40.200000000000003</v>
          </cell>
          <cell r="T243">
            <v>22.400000000000002</v>
          </cell>
          <cell r="U243">
            <v>164.566</v>
          </cell>
          <cell r="V243">
            <v>44817.573611111111</v>
          </cell>
          <cell r="W243">
            <v>38.700000000000003</v>
          </cell>
          <cell r="X243">
            <v>21.8</v>
          </cell>
          <cell r="Y243">
            <v>39.400000000000006</v>
          </cell>
          <cell r="Z243">
            <v>22.1</v>
          </cell>
          <cell r="AA243">
            <v>164.56585000000001</v>
          </cell>
          <cell r="AB243">
            <v>3.0000000000995897E-4</v>
          </cell>
          <cell r="AC243">
            <v>-0.7</v>
          </cell>
          <cell r="AD243">
            <v>-0.3</v>
          </cell>
          <cell r="AE243" t="str">
            <v>N.M (THI-004)</v>
          </cell>
        </row>
        <row r="244">
          <cell r="B244" t="str">
            <v>MPS-0773-22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171.56399999999999</v>
          </cell>
          <cell r="P244">
            <v>44817.504166666666</v>
          </cell>
          <cell r="Q244">
            <v>39.5</v>
          </cell>
          <cell r="R244">
            <v>22.1</v>
          </cell>
          <cell r="S244">
            <v>40.200000000000003</v>
          </cell>
          <cell r="T244">
            <v>22.400000000000002</v>
          </cell>
          <cell r="U244">
            <v>171.56479999999999</v>
          </cell>
          <cell r="V244">
            <v>44817.573611111111</v>
          </cell>
          <cell r="W244">
            <v>38.700000000000003</v>
          </cell>
          <cell r="X244">
            <v>21.8</v>
          </cell>
          <cell r="Y244">
            <v>39.400000000000006</v>
          </cell>
          <cell r="Z244">
            <v>22.1</v>
          </cell>
          <cell r="AA244">
            <v>171.56439999999998</v>
          </cell>
          <cell r="AB244">
            <v>7.9999999999813554E-4</v>
          </cell>
          <cell r="AC244">
            <v>-0.7</v>
          </cell>
          <cell r="AD244">
            <v>-0.3</v>
          </cell>
          <cell r="AE244" t="str">
            <v>N.M (THI-004)</v>
          </cell>
        </row>
        <row r="245">
          <cell r="B245" t="str">
            <v>MPS-0774-22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178.48089999999999</v>
          </cell>
          <cell r="P245">
            <v>44817.504166666666</v>
          </cell>
          <cell r="Q245">
            <v>39.5</v>
          </cell>
          <cell r="R245">
            <v>22.1</v>
          </cell>
          <cell r="S245">
            <v>40.200000000000003</v>
          </cell>
          <cell r="T245">
            <v>22.400000000000002</v>
          </cell>
          <cell r="U245">
            <v>178.48140000000001</v>
          </cell>
          <cell r="V245">
            <v>44817.573611111111</v>
          </cell>
          <cell r="W245">
            <v>38.700000000000003</v>
          </cell>
          <cell r="X245">
            <v>21.8</v>
          </cell>
          <cell r="Y245">
            <v>39.400000000000006</v>
          </cell>
          <cell r="Z245">
            <v>22.1</v>
          </cell>
          <cell r="AA245">
            <v>178.48115000000001</v>
          </cell>
          <cell r="AB245">
            <v>5.0000000001659828E-4</v>
          </cell>
          <cell r="AC245">
            <v>-0.7</v>
          </cell>
          <cell r="AD245">
            <v>-0.3</v>
          </cell>
          <cell r="AE245" t="str">
            <v>N.M (THI-004)</v>
          </cell>
        </row>
        <row r="246">
          <cell r="B246" t="str">
            <v>MPS-0775-22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169.45070000000001</v>
          </cell>
          <cell r="P246">
            <v>44817.504166666666</v>
          </cell>
          <cell r="Q246">
            <v>39.5</v>
          </cell>
          <cell r="R246">
            <v>22.1</v>
          </cell>
          <cell r="S246">
            <v>40.200000000000003</v>
          </cell>
          <cell r="T246">
            <v>22.400000000000002</v>
          </cell>
          <cell r="U246">
            <v>169.45050000000001</v>
          </cell>
          <cell r="V246">
            <v>44817.573611111111</v>
          </cell>
          <cell r="W246">
            <v>38.700000000000003</v>
          </cell>
          <cell r="X246">
            <v>21.8</v>
          </cell>
          <cell r="Y246">
            <v>39.400000000000006</v>
          </cell>
          <cell r="Z246">
            <v>22.1</v>
          </cell>
          <cell r="AA246">
            <v>169.45060000000001</v>
          </cell>
          <cell r="AB246">
            <v>2.0000000000663931E-4</v>
          </cell>
          <cell r="AC246">
            <v>-0.7</v>
          </cell>
          <cell r="AD246">
            <v>-0.3</v>
          </cell>
          <cell r="AE246" t="str">
            <v>N.M (THI-004)</v>
          </cell>
        </row>
        <row r="247">
          <cell r="B247" t="str">
            <v>MPS-0776-22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175.77879999999999</v>
          </cell>
          <cell r="P247">
            <v>44817.504166666666</v>
          </cell>
          <cell r="Q247">
            <v>39.5</v>
          </cell>
          <cell r="R247">
            <v>22.1</v>
          </cell>
          <cell r="S247">
            <v>40.200000000000003</v>
          </cell>
          <cell r="T247">
            <v>22.400000000000002</v>
          </cell>
          <cell r="U247">
            <v>175.7825</v>
          </cell>
          <cell r="V247">
            <v>44817.573611111111</v>
          </cell>
          <cell r="W247">
            <v>38.700000000000003</v>
          </cell>
          <cell r="X247">
            <v>21.8</v>
          </cell>
          <cell r="Y247">
            <v>39.400000000000006</v>
          </cell>
          <cell r="Z247">
            <v>22.1</v>
          </cell>
          <cell r="AA247">
            <v>175.78064999999998</v>
          </cell>
          <cell r="AB247">
            <v>3.7000000000091404E-3</v>
          </cell>
          <cell r="AC247">
            <v>-0.7</v>
          </cell>
          <cell r="AD247">
            <v>-0.3</v>
          </cell>
          <cell r="AE247" t="str">
            <v>N.M (THI-004)</v>
          </cell>
        </row>
        <row r="248">
          <cell r="B248" t="str">
            <v>MPS-0777-22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168.93340000000001</v>
          </cell>
          <cell r="P248">
            <v>44817.504166666666</v>
          </cell>
          <cell r="Q248">
            <v>39.5</v>
          </cell>
          <cell r="R248">
            <v>22.1</v>
          </cell>
          <cell r="S248">
            <v>40.200000000000003</v>
          </cell>
          <cell r="T248">
            <v>22.400000000000002</v>
          </cell>
          <cell r="U248">
            <v>168.93369999999999</v>
          </cell>
          <cell r="V248">
            <v>44817.573611111111</v>
          </cell>
          <cell r="W248">
            <v>38.700000000000003</v>
          </cell>
          <cell r="X248">
            <v>21.8</v>
          </cell>
          <cell r="Y248">
            <v>39.400000000000006</v>
          </cell>
          <cell r="Z248">
            <v>22.1</v>
          </cell>
          <cell r="AA248">
            <v>168.93355</v>
          </cell>
          <cell r="AB248">
            <v>2.9999999998153726E-4</v>
          </cell>
          <cell r="AC248">
            <v>-0.7</v>
          </cell>
          <cell r="AD248">
            <v>-0.3</v>
          </cell>
          <cell r="AE248" t="str">
            <v>N.M (THI-004)</v>
          </cell>
        </row>
        <row r="249">
          <cell r="B249" t="str">
            <v>QC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199.99930000000001</v>
          </cell>
          <cell r="P249">
            <v>44818.518055555556</v>
          </cell>
          <cell r="Q249">
            <v>40.6</v>
          </cell>
          <cell r="R249">
            <v>22.3</v>
          </cell>
          <cell r="S249">
            <v>41.300000000000004</v>
          </cell>
          <cell r="T249">
            <v>22.6</v>
          </cell>
          <cell r="U249">
            <v>199.99930000000001</v>
          </cell>
          <cell r="V249">
            <v>44817.597222222219</v>
          </cell>
          <cell r="W249">
            <v>37.200000000000003</v>
          </cell>
          <cell r="X249">
            <v>22.7</v>
          </cell>
          <cell r="Y249">
            <v>37.900000000000006</v>
          </cell>
          <cell r="Z249">
            <v>23</v>
          </cell>
          <cell r="AA249">
            <v>199.99930000000001</v>
          </cell>
          <cell r="AB249">
            <v>0</v>
          </cell>
          <cell r="AC249">
            <v>-0.7</v>
          </cell>
          <cell r="AD249">
            <v>-0.3</v>
          </cell>
          <cell r="AE249" t="str">
            <v>N.M (THI-004)</v>
          </cell>
        </row>
        <row r="250">
          <cell r="B250" t="str">
            <v>MPS-0778-22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186.5299</v>
          </cell>
          <cell r="P250">
            <v>44818.518055555556</v>
          </cell>
          <cell r="Q250">
            <v>39.200000000000003</v>
          </cell>
          <cell r="R250">
            <v>21.8</v>
          </cell>
          <cell r="S250">
            <v>39.900000000000006</v>
          </cell>
          <cell r="T250">
            <v>22.1</v>
          </cell>
          <cell r="U250">
            <v>186.53270000000001</v>
          </cell>
          <cell r="V250">
            <v>44818.576388888891</v>
          </cell>
          <cell r="W250">
            <v>40.200000000000003</v>
          </cell>
          <cell r="X250">
            <v>22.4</v>
          </cell>
          <cell r="Y250">
            <v>40.900000000000006</v>
          </cell>
          <cell r="Z250">
            <v>22.7</v>
          </cell>
          <cell r="AA250">
            <v>186.53129999999999</v>
          </cell>
          <cell r="AB250">
            <v>2.8000000000076852E-3</v>
          </cell>
          <cell r="AC250">
            <v>-0.7</v>
          </cell>
          <cell r="AD250">
            <v>-0.3</v>
          </cell>
          <cell r="AE250" t="str">
            <v>N.M (THI-004)</v>
          </cell>
        </row>
        <row r="251">
          <cell r="B251" t="str">
            <v>MPS-0779-22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181.1063</v>
          </cell>
          <cell r="P251">
            <v>44818.518055555556</v>
          </cell>
          <cell r="Q251">
            <v>39.200000000000003</v>
          </cell>
          <cell r="R251">
            <v>21.8</v>
          </cell>
          <cell r="S251">
            <v>39.900000000000006</v>
          </cell>
          <cell r="T251">
            <v>22.1</v>
          </cell>
          <cell r="U251">
            <v>181.10810000000001</v>
          </cell>
          <cell r="V251">
            <v>44818.576388888891</v>
          </cell>
          <cell r="W251">
            <v>40.200000000000003</v>
          </cell>
          <cell r="X251">
            <v>22.4</v>
          </cell>
          <cell r="Y251">
            <v>40.900000000000006</v>
          </cell>
          <cell r="Z251">
            <v>22.7</v>
          </cell>
          <cell r="AA251">
            <v>181.10720000000001</v>
          </cell>
          <cell r="AB251">
            <v>1.8000000000029104E-3</v>
          </cell>
          <cell r="AC251">
            <v>-0.7</v>
          </cell>
          <cell r="AD251">
            <v>-0.3</v>
          </cell>
          <cell r="AE251" t="str">
            <v>N.M (THI-004)</v>
          </cell>
        </row>
        <row r="252">
          <cell r="B252" t="str">
            <v>MPS-0780-22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178.7936</v>
          </cell>
          <cell r="P252">
            <v>44818.518055555556</v>
          </cell>
          <cell r="Q252">
            <v>39.200000000000003</v>
          </cell>
          <cell r="R252">
            <v>21.8</v>
          </cell>
          <cell r="S252">
            <v>39.900000000000006</v>
          </cell>
          <cell r="T252">
            <v>22.1</v>
          </cell>
          <cell r="U252">
            <v>178.79519999999999</v>
          </cell>
          <cell r="V252">
            <v>44818.576388888891</v>
          </cell>
          <cell r="W252">
            <v>40.200000000000003</v>
          </cell>
          <cell r="X252">
            <v>22.4</v>
          </cell>
          <cell r="Y252">
            <v>40.900000000000006</v>
          </cell>
          <cell r="Z252">
            <v>22.7</v>
          </cell>
          <cell r="AA252">
            <v>178.7944</v>
          </cell>
          <cell r="AB252">
            <v>1.5999999999962711E-3</v>
          </cell>
          <cell r="AC252">
            <v>-0.7</v>
          </cell>
          <cell r="AD252">
            <v>-0.3</v>
          </cell>
          <cell r="AE252" t="str">
            <v>N.M (THI-004)</v>
          </cell>
        </row>
        <row r="253">
          <cell r="B253" t="str">
            <v>MPS-0781-22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181.53129999999999</v>
          </cell>
          <cell r="P253">
            <v>44818.518055555556</v>
          </cell>
          <cell r="Q253">
            <v>39.200000000000003</v>
          </cell>
          <cell r="R253">
            <v>21.8</v>
          </cell>
          <cell r="S253">
            <v>39.900000000000006</v>
          </cell>
          <cell r="T253">
            <v>22.1</v>
          </cell>
          <cell r="U253">
            <v>181.53299999999999</v>
          </cell>
          <cell r="V253">
            <v>44818.576388888891</v>
          </cell>
          <cell r="W253">
            <v>40.200000000000003</v>
          </cell>
          <cell r="X253">
            <v>22.4</v>
          </cell>
          <cell r="Y253">
            <v>40.900000000000006</v>
          </cell>
          <cell r="Z253">
            <v>22.7</v>
          </cell>
          <cell r="AA253">
            <v>181.53215</v>
          </cell>
          <cell r="AB253">
            <v>1.6999999999995907E-3</v>
          </cell>
          <cell r="AC253">
            <v>-0.7</v>
          </cell>
          <cell r="AD253">
            <v>-0.3</v>
          </cell>
          <cell r="AE253" t="str">
            <v>N.M (THI-004)</v>
          </cell>
        </row>
        <row r="254">
          <cell r="B254" t="str">
            <v>MPS-0782-22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177.98259999999999</v>
          </cell>
          <cell r="P254">
            <v>44818.518055555556</v>
          </cell>
          <cell r="Q254">
            <v>39.200000000000003</v>
          </cell>
          <cell r="R254">
            <v>21.8</v>
          </cell>
          <cell r="S254">
            <v>39.900000000000006</v>
          </cell>
          <cell r="T254">
            <v>22.1</v>
          </cell>
          <cell r="U254">
            <v>177.9836</v>
          </cell>
          <cell r="V254">
            <v>44818.576388888891</v>
          </cell>
          <cell r="W254">
            <v>40.200000000000003</v>
          </cell>
          <cell r="X254">
            <v>22.4</v>
          </cell>
          <cell r="Y254">
            <v>40.900000000000006</v>
          </cell>
          <cell r="Z254">
            <v>22.7</v>
          </cell>
          <cell r="AA254">
            <v>177.98309999999998</v>
          </cell>
          <cell r="AB254">
            <v>1.0000000000047748E-3</v>
          </cell>
          <cell r="AC254">
            <v>-0.7</v>
          </cell>
          <cell r="AD254">
            <v>-0.3</v>
          </cell>
          <cell r="AE254" t="str">
            <v>N.M (THI-004)</v>
          </cell>
        </row>
        <row r="255">
          <cell r="B255" t="str">
            <v>MPS-0783-22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162.60120000000001</v>
          </cell>
          <cell r="P255">
            <v>44818.518055555556</v>
          </cell>
          <cell r="Q255">
            <v>39.200000000000003</v>
          </cell>
          <cell r="R255">
            <v>21.8</v>
          </cell>
          <cell r="S255">
            <v>39.900000000000006</v>
          </cell>
          <cell r="T255">
            <v>22.1</v>
          </cell>
          <cell r="U255">
            <v>162.6036</v>
          </cell>
          <cell r="V255">
            <v>44818.576388888891</v>
          </cell>
          <cell r="W255">
            <v>40.200000000000003</v>
          </cell>
          <cell r="X255">
            <v>22.4</v>
          </cell>
          <cell r="Y255">
            <v>40.900000000000006</v>
          </cell>
          <cell r="Z255">
            <v>22.7</v>
          </cell>
          <cell r="AA255">
            <v>162.60239999999999</v>
          </cell>
          <cell r="AB255">
            <v>2.3999999999944066E-3</v>
          </cell>
          <cell r="AC255">
            <v>-0.7</v>
          </cell>
          <cell r="AD255">
            <v>-0.3</v>
          </cell>
          <cell r="AE255" t="str">
            <v>N.M (THI-004)</v>
          </cell>
        </row>
        <row r="256">
          <cell r="B256" t="str">
            <v>MPS-0785-22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164.191</v>
          </cell>
          <cell r="P256">
            <v>44818.518055555556</v>
          </cell>
          <cell r="Q256">
            <v>39.200000000000003</v>
          </cell>
          <cell r="R256">
            <v>21.8</v>
          </cell>
          <cell r="S256">
            <v>39.900000000000006</v>
          </cell>
          <cell r="T256">
            <v>22.1</v>
          </cell>
          <cell r="U256">
            <v>164.19280000000001</v>
          </cell>
          <cell r="V256">
            <v>44818.576388888891</v>
          </cell>
          <cell r="W256">
            <v>40.200000000000003</v>
          </cell>
          <cell r="X256">
            <v>22.4</v>
          </cell>
          <cell r="Y256">
            <v>40.900000000000006</v>
          </cell>
          <cell r="Z256">
            <v>22.7</v>
          </cell>
          <cell r="AA256">
            <v>164.1919</v>
          </cell>
          <cell r="AB256">
            <v>1.8000000000029104E-3</v>
          </cell>
          <cell r="AC256">
            <v>-0.7</v>
          </cell>
          <cell r="AD256">
            <v>-0.3</v>
          </cell>
          <cell r="AE256" t="str">
            <v>N.M (THI-004)</v>
          </cell>
        </row>
        <row r="257">
          <cell r="B257" t="str">
            <v>MPS-0786-22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165.5838</v>
          </cell>
          <cell r="P257">
            <v>44818.518055555556</v>
          </cell>
          <cell r="Q257">
            <v>39.200000000000003</v>
          </cell>
          <cell r="R257">
            <v>21.8</v>
          </cell>
          <cell r="S257">
            <v>39.900000000000006</v>
          </cell>
          <cell r="T257">
            <v>22.1</v>
          </cell>
          <cell r="U257">
            <v>165.5857</v>
          </cell>
          <cell r="V257">
            <v>44818.576388888891</v>
          </cell>
          <cell r="W257">
            <v>40.200000000000003</v>
          </cell>
          <cell r="X257">
            <v>22.4</v>
          </cell>
          <cell r="Y257">
            <v>40.900000000000006</v>
          </cell>
          <cell r="Z257">
            <v>22.7</v>
          </cell>
          <cell r="AA257">
            <v>165.58474999999999</v>
          </cell>
          <cell r="AB257">
            <v>1.90000000000623E-3</v>
          </cell>
          <cell r="AC257">
            <v>-0.7</v>
          </cell>
          <cell r="AD257">
            <v>-0.3</v>
          </cell>
          <cell r="AE257" t="str">
            <v>N.M (THI-004)</v>
          </cell>
        </row>
        <row r="258">
          <cell r="B258" t="str">
            <v>MPS-0787-22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184.25649999999999</v>
          </cell>
          <cell r="P258">
            <v>44818.518055555556</v>
          </cell>
          <cell r="Q258">
            <v>39.200000000000003</v>
          </cell>
          <cell r="R258">
            <v>21.8</v>
          </cell>
          <cell r="S258">
            <v>39.900000000000006</v>
          </cell>
          <cell r="T258">
            <v>22.1</v>
          </cell>
          <cell r="U258">
            <v>184.2585</v>
          </cell>
          <cell r="V258">
            <v>44818.576388888891</v>
          </cell>
          <cell r="W258">
            <v>40.200000000000003</v>
          </cell>
          <cell r="X258">
            <v>22.4</v>
          </cell>
          <cell r="Y258">
            <v>40.900000000000006</v>
          </cell>
          <cell r="Z258">
            <v>22.7</v>
          </cell>
          <cell r="AA258">
            <v>184.25749999999999</v>
          </cell>
          <cell r="AB258">
            <v>2.0000000000095497E-3</v>
          </cell>
          <cell r="AC258">
            <v>-0.7</v>
          </cell>
          <cell r="AD258">
            <v>-0.3</v>
          </cell>
          <cell r="AE258" t="str">
            <v>N.M (THI-004)</v>
          </cell>
        </row>
        <row r="259">
          <cell r="B259" t="str">
            <v>MPS-0788-22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172.45400000000001</v>
          </cell>
          <cell r="P259">
            <v>44818.518055555556</v>
          </cell>
          <cell r="Q259">
            <v>39.200000000000003</v>
          </cell>
          <cell r="R259">
            <v>21.8</v>
          </cell>
          <cell r="S259">
            <v>39.900000000000006</v>
          </cell>
          <cell r="T259">
            <v>22.1</v>
          </cell>
          <cell r="U259">
            <v>172.45689999999999</v>
          </cell>
          <cell r="V259">
            <v>44818.576388888891</v>
          </cell>
          <cell r="W259">
            <v>40.200000000000003</v>
          </cell>
          <cell r="X259">
            <v>22.4</v>
          </cell>
          <cell r="Y259">
            <v>40.900000000000006</v>
          </cell>
          <cell r="Z259">
            <v>22.7</v>
          </cell>
          <cell r="AA259">
            <v>172.45544999999998</v>
          </cell>
          <cell r="AB259">
            <v>2.8999999999825832E-3</v>
          </cell>
          <cell r="AC259">
            <v>-0.7</v>
          </cell>
          <cell r="AD259">
            <v>-0.3</v>
          </cell>
          <cell r="AE259" t="str">
            <v>N.M (THI-004)</v>
          </cell>
        </row>
        <row r="260">
          <cell r="B260" t="str">
            <v>MPS-0794-22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176.43379999999999</v>
          </cell>
          <cell r="P260">
            <v>44826.651388888888</v>
          </cell>
          <cell r="Q260">
            <v>39.200000000000003</v>
          </cell>
          <cell r="R260">
            <v>19</v>
          </cell>
          <cell r="S260">
            <v>39.900000000000006</v>
          </cell>
          <cell r="T260">
            <v>19.3</v>
          </cell>
          <cell r="U260">
            <v>176.43379999999999</v>
          </cell>
          <cell r="V260">
            <v>44826.548611111109</v>
          </cell>
          <cell r="W260">
            <v>40.6</v>
          </cell>
          <cell r="X260">
            <v>21.6</v>
          </cell>
          <cell r="Y260">
            <v>41.300000000000004</v>
          </cell>
          <cell r="Z260">
            <v>21.900000000000002</v>
          </cell>
          <cell r="AA260">
            <v>176.43379999999999</v>
          </cell>
          <cell r="AB260">
            <v>0</v>
          </cell>
          <cell r="AC260">
            <v>-0.7</v>
          </cell>
          <cell r="AD260">
            <v>-0.3</v>
          </cell>
          <cell r="AE260" t="str">
            <v>N.M (THI-004)</v>
          </cell>
        </row>
        <row r="261">
          <cell r="B261" t="str">
            <v>MPS-0795-22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165.00149999999999</v>
          </cell>
          <cell r="P261">
            <v>44826.651388888888</v>
          </cell>
          <cell r="Q261">
            <v>39.200000000000003</v>
          </cell>
          <cell r="R261">
            <v>19</v>
          </cell>
          <cell r="S261">
            <v>39.900000000000006</v>
          </cell>
          <cell r="T261">
            <v>19.3</v>
          </cell>
          <cell r="U261">
            <v>164.9991</v>
          </cell>
          <cell r="V261">
            <v>44826.548611111109</v>
          </cell>
          <cell r="W261">
            <v>40.6</v>
          </cell>
          <cell r="X261">
            <v>21.6</v>
          </cell>
          <cell r="Y261">
            <v>41.300000000000004</v>
          </cell>
          <cell r="Z261">
            <v>21.900000000000002</v>
          </cell>
          <cell r="AA261">
            <v>165.00029999999998</v>
          </cell>
          <cell r="AB261">
            <v>2.3999999999944066E-3</v>
          </cell>
          <cell r="AC261">
            <v>-0.7</v>
          </cell>
          <cell r="AD261">
            <v>-0.3</v>
          </cell>
          <cell r="AE261" t="str">
            <v>N.M (THI-004)</v>
          </cell>
        </row>
        <row r="262">
          <cell r="B262" t="str">
            <v>MPS-0796-22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168.75389999999999</v>
          </cell>
          <cell r="P262">
            <v>44826.651388888888</v>
          </cell>
          <cell r="Q262">
            <v>39.200000000000003</v>
          </cell>
          <cell r="R262">
            <v>19</v>
          </cell>
          <cell r="S262">
            <v>39.900000000000006</v>
          </cell>
          <cell r="T262">
            <v>19.3</v>
          </cell>
          <cell r="U262">
            <v>168.75149999999999</v>
          </cell>
          <cell r="V262">
            <v>44826.548611111109</v>
          </cell>
          <cell r="W262">
            <v>40.6</v>
          </cell>
          <cell r="X262">
            <v>21.6</v>
          </cell>
          <cell r="Y262">
            <v>41.300000000000004</v>
          </cell>
          <cell r="Z262">
            <v>21.900000000000002</v>
          </cell>
          <cell r="AA262">
            <v>168.7527</v>
          </cell>
          <cell r="AB262">
            <v>2.3999999999944066E-3</v>
          </cell>
          <cell r="AC262">
            <v>-0.7</v>
          </cell>
          <cell r="AD262">
            <v>-0.3</v>
          </cell>
          <cell r="AE262" t="str">
            <v>N.M (THI-004)</v>
          </cell>
        </row>
        <row r="263">
          <cell r="B263" t="str">
            <v>MPS-0797-22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178.45269999999999</v>
          </cell>
          <cell r="P263">
            <v>44826.651388888888</v>
          </cell>
          <cell r="Q263">
            <v>39.200000000000003</v>
          </cell>
          <cell r="R263">
            <v>19</v>
          </cell>
          <cell r="S263">
            <v>39.900000000000006</v>
          </cell>
          <cell r="T263">
            <v>19.3</v>
          </cell>
          <cell r="U263">
            <v>178.45150000000001</v>
          </cell>
          <cell r="V263">
            <v>44826.548611111109</v>
          </cell>
          <cell r="W263">
            <v>40.6</v>
          </cell>
          <cell r="X263">
            <v>21.6</v>
          </cell>
          <cell r="Y263">
            <v>41.300000000000004</v>
          </cell>
          <cell r="Z263">
            <v>21.900000000000002</v>
          </cell>
          <cell r="AA263">
            <v>178.4521</v>
          </cell>
          <cell r="AB263">
            <v>1.1999999999829924E-3</v>
          </cell>
          <cell r="AC263">
            <v>-0.7</v>
          </cell>
          <cell r="AD263">
            <v>-0.3</v>
          </cell>
          <cell r="AE263" t="str">
            <v>N.M (THI-004)</v>
          </cell>
        </row>
        <row r="264">
          <cell r="B264" t="str">
            <v>MPS-0798-22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176.62899999999999</v>
          </cell>
          <cell r="P264">
            <v>44826.651388888888</v>
          </cell>
          <cell r="Q264">
            <v>39.200000000000003</v>
          </cell>
          <cell r="R264">
            <v>19</v>
          </cell>
          <cell r="S264">
            <v>39.900000000000006</v>
          </cell>
          <cell r="T264">
            <v>19.3</v>
          </cell>
          <cell r="U264">
            <v>176.62870000000001</v>
          </cell>
          <cell r="V264">
            <v>44826.548611111109</v>
          </cell>
          <cell r="W264">
            <v>40.6</v>
          </cell>
          <cell r="X264">
            <v>21.6</v>
          </cell>
          <cell r="Y264">
            <v>41.300000000000004</v>
          </cell>
          <cell r="Z264">
            <v>21.900000000000002</v>
          </cell>
          <cell r="AA264">
            <v>176.62885</v>
          </cell>
          <cell r="AB264">
            <v>2.9999999998153726E-4</v>
          </cell>
          <cell r="AC264">
            <v>-0.7</v>
          </cell>
          <cell r="AD264">
            <v>-0.3</v>
          </cell>
          <cell r="AE264" t="str">
            <v>N.M (THI-004)</v>
          </cell>
        </row>
        <row r="265">
          <cell r="B265" t="str">
            <v>MPS-0799-22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163.05590000000001</v>
          </cell>
          <cell r="P265">
            <v>44826.651388888888</v>
          </cell>
          <cell r="Q265">
            <v>39.200000000000003</v>
          </cell>
          <cell r="R265">
            <v>19</v>
          </cell>
          <cell r="S265">
            <v>39.900000000000006</v>
          </cell>
          <cell r="T265">
            <v>19.3</v>
          </cell>
          <cell r="U265">
            <v>163.05590000000001</v>
          </cell>
          <cell r="V265">
            <v>44826.548611111109</v>
          </cell>
          <cell r="W265">
            <v>40.6</v>
          </cell>
          <cell r="X265">
            <v>21.6</v>
          </cell>
          <cell r="Y265">
            <v>41.300000000000004</v>
          </cell>
          <cell r="Z265">
            <v>21.900000000000002</v>
          </cell>
          <cell r="AA265">
            <v>163.05590000000001</v>
          </cell>
          <cell r="AB265">
            <v>0</v>
          </cell>
          <cell r="AC265">
            <v>-0.7</v>
          </cell>
          <cell r="AD265">
            <v>-0.3</v>
          </cell>
          <cell r="AE265" t="str">
            <v>N.M (THI-004)</v>
          </cell>
        </row>
        <row r="266">
          <cell r="B266" t="str">
            <v>MPS-0800-22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175.36920000000001</v>
          </cell>
          <cell r="P266">
            <v>44826.651388888888</v>
          </cell>
          <cell r="Q266">
            <v>39.200000000000003</v>
          </cell>
          <cell r="R266">
            <v>19</v>
          </cell>
          <cell r="S266">
            <v>39.900000000000006</v>
          </cell>
          <cell r="T266">
            <v>19.3</v>
          </cell>
          <cell r="U266">
            <v>175.36930000000001</v>
          </cell>
          <cell r="V266">
            <v>44826.548611111109</v>
          </cell>
          <cell r="W266">
            <v>40.6</v>
          </cell>
          <cell r="X266">
            <v>21.6</v>
          </cell>
          <cell r="Y266">
            <v>41.300000000000004</v>
          </cell>
          <cell r="Z266">
            <v>21.900000000000002</v>
          </cell>
          <cell r="AA266">
            <v>175.36925000000002</v>
          </cell>
          <cell r="AB266">
            <v>1.0000000000331966E-4</v>
          </cell>
          <cell r="AC266">
            <v>-0.7</v>
          </cell>
          <cell r="AD266">
            <v>-0.3</v>
          </cell>
          <cell r="AE266" t="str">
            <v>N.M (THI-004)</v>
          </cell>
        </row>
        <row r="267">
          <cell r="B267" t="str">
            <v>MPS-0801-22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182.29419999999999</v>
          </cell>
          <cell r="P267">
            <v>44826.651388888888</v>
          </cell>
          <cell r="Q267">
            <v>39.200000000000003</v>
          </cell>
          <cell r="R267">
            <v>19</v>
          </cell>
          <cell r="S267">
            <v>39.900000000000006</v>
          </cell>
          <cell r="T267">
            <v>19.3</v>
          </cell>
          <cell r="U267">
            <v>182.2937</v>
          </cell>
          <cell r="V267">
            <v>44826.548611111109</v>
          </cell>
          <cell r="W267">
            <v>40.6</v>
          </cell>
          <cell r="X267">
            <v>21.6</v>
          </cell>
          <cell r="Y267">
            <v>41.300000000000004</v>
          </cell>
          <cell r="Z267">
            <v>21.900000000000002</v>
          </cell>
          <cell r="AA267">
            <v>182.29395</v>
          </cell>
          <cell r="AB267">
            <v>4.9999999998817657E-4</v>
          </cell>
          <cell r="AC267">
            <v>-0.7</v>
          </cell>
          <cell r="AD267">
            <v>-0.3</v>
          </cell>
          <cell r="AE267" t="str">
            <v>N.M (THI-004)</v>
          </cell>
        </row>
        <row r="268">
          <cell r="B268" t="str">
            <v>MPS-0802-22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171.48070000000001</v>
          </cell>
          <cell r="P268">
            <v>44826.651388888888</v>
          </cell>
          <cell r="Q268">
            <v>39.200000000000003</v>
          </cell>
          <cell r="R268">
            <v>19</v>
          </cell>
          <cell r="S268">
            <v>39.900000000000006</v>
          </cell>
          <cell r="T268">
            <v>19.3</v>
          </cell>
          <cell r="U268">
            <v>171.48070000000001</v>
          </cell>
          <cell r="V268">
            <v>44826.548611111109</v>
          </cell>
          <cell r="W268">
            <v>40.6</v>
          </cell>
          <cell r="X268">
            <v>21.6</v>
          </cell>
          <cell r="Y268">
            <v>41.300000000000004</v>
          </cell>
          <cell r="Z268">
            <v>21.900000000000002</v>
          </cell>
          <cell r="AA268">
            <v>171.48070000000001</v>
          </cell>
          <cell r="AB268">
            <v>0</v>
          </cell>
          <cell r="AC268">
            <v>-0.7</v>
          </cell>
          <cell r="AD268">
            <v>-0.3</v>
          </cell>
          <cell r="AE268" t="str">
            <v>N.M (THI-004)</v>
          </cell>
        </row>
        <row r="269">
          <cell r="B269" t="str">
            <v>MPS-0803-22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171.08920000000001</v>
          </cell>
          <cell r="P269">
            <v>44826.651388888888</v>
          </cell>
          <cell r="Q269">
            <v>39.200000000000003</v>
          </cell>
          <cell r="R269">
            <v>19</v>
          </cell>
          <cell r="S269">
            <v>39.900000000000006</v>
          </cell>
          <cell r="T269">
            <v>19.3</v>
          </cell>
          <cell r="U269">
            <v>171.08940000000001</v>
          </cell>
          <cell r="V269">
            <v>44826.548611111109</v>
          </cell>
          <cell r="W269">
            <v>40.6</v>
          </cell>
          <cell r="X269">
            <v>21.6</v>
          </cell>
          <cell r="Y269">
            <v>41.300000000000004</v>
          </cell>
          <cell r="Z269">
            <v>21.900000000000002</v>
          </cell>
          <cell r="AA269">
            <v>171.08930000000001</v>
          </cell>
          <cell r="AB269">
            <v>2.0000000000663931E-4</v>
          </cell>
          <cell r="AC269">
            <v>-0.7</v>
          </cell>
          <cell r="AD269">
            <v>-0.3</v>
          </cell>
          <cell r="AE269" t="str">
            <v>N.M (THI-004)</v>
          </cell>
        </row>
        <row r="270">
          <cell r="B270" t="str">
            <v>MPS-0804-22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165.5754</v>
          </cell>
          <cell r="P270">
            <v>44826.651388888888</v>
          </cell>
          <cell r="Q270">
            <v>39.200000000000003</v>
          </cell>
          <cell r="R270">
            <v>19</v>
          </cell>
          <cell r="S270">
            <v>39.900000000000006</v>
          </cell>
          <cell r="T270">
            <v>19.3</v>
          </cell>
          <cell r="U270">
            <v>165.5752</v>
          </cell>
          <cell r="V270">
            <v>44826.548611111109</v>
          </cell>
          <cell r="W270">
            <v>40.6</v>
          </cell>
          <cell r="X270">
            <v>21.6</v>
          </cell>
          <cell r="Y270">
            <v>41.300000000000004</v>
          </cell>
          <cell r="Z270">
            <v>21.900000000000002</v>
          </cell>
          <cell r="AA270">
            <v>165.5753</v>
          </cell>
          <cell r="AB270">
            <v>2.0000000000663931E-4</v>
          </cell>
          <cell r="AC270">
            <v>-0.7</v>
          </cell>
          <cell r="AD270">
            <v>-0.3</v>
          </cell>
          <cell r="AE270" t="str">
            <v>N.M (THI-004)</v>
          </cell>
        </row>
        <row r="271">
          <cell r="B271" t="str">
            <v>MPS-0805-22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175.91929999999999</v>
          </cell>
          <cell r="P271">
            <v>44826.651388888888</v>
          </cell>
          <cell r="Q271">
            <v>39.200000000000003</v>
          </cell>
          <cell r="R271">
            <v>19</v>
          </cell>
          <cell r="S271">
            <v>39.900000000000006</v>
          </cell>
          <cell r="T271">
            <v>19.3</v>
          </cell>
          <cell r="U271">
            <v>175.9188</v>
          </cell>
          <cell r="V271">
            <v>44826.548611111109</v>
          </cell>
          <cell r="W271">
            <v>40.6</v>
          </cell>
          <cell r="X271">
            <v>21.6</v>
          </cell>
          <cell r="Y271">
            <v>41.300000000000004</v>
          </cell>
          <cell r="Z271">
            <v>21.900000000000002</v>
          </cell>
          <cell r="AA271">
            <v>175.91905</v>
          </cell>
          <cell r="AB271">
            <v>4.9999999998817657E-4</v>
          </cell>
          <cell r="AC271">
            <v>-0.7</v>
          </cell>
          <cell r="AD271">
            <v>-0.3</v>
          </cell>
          <cell r="AE271" t="str">
            <v>N.M (THI-004)</v>
          </cell>
        </row>
        <row r="272">
          <cell r="B272" t="str">
            <v>MPS-0806-22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180.18510000000001</v>
          </cell>
          <cell r="P272">
            <v>44826.651388888888</v>
          </cell>
          <cell r="Q272">
            <v>39.200000000000003</v>
          </cell>
          <cell r="R272">
            <v>19</v>
          </cell>
          <cell r="S272">
            <v>39.900000000000006</v>
          </cell>
          <cell r="T272">
            <v>19.3</v>
          </cell>
          <cell r="U272">
            <v>180.18539999999999</v>
          </cell>
          <cell r="V272">
            <v>44826.548611111109</v>
          </cell>
          <cell r="W272">
            <v>40.6</v>
          </cell>
          <cell r="X272">
            <v>21.6</v>
          </cell>
          <cell r="Y272">
            <v>41.300000000000004</v>
          </cell>
          <cell r="Z272">
            <v>21.900000000000002</v>
          </cell>
          <cell r="AA272">
            <v>180.18525</v>
          </cell>
          <cell r="AB272">
            <v>2.9999999998153726E-4</v>
          </cell>
          <cell r="AC272">
            <v>-0.7</v>
          </cell>
          <cell r="AD272">
            <v>-0.3</v>
          </cell>
          <cell r="AE272" t="str">
            <v>N.M (THI-004)</v>
          </cell>
        </row>
        <row r="273">
          <cell r="B273" t="str">
            <v>MPS-0829-22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174.09299999999999</v>
          </cell>
          <cell r="P273">
            <v>44838.390185185184</v>
          </cell>
          <cell r="Q273">
            <v>43.5</v>
          </cell>
          <cell r="R273">
            <v>21.7</v>
          </cell>
          <cell r="S273">
            <v>44.2</v>
          </cell>
          <cell r="T273">
            <v>22</v>
          </cell>
          <cell r="U273">
            <v>174.09569999999999</v>
          </cell>
          <cell r="V273">
            <v>44838.473009259258</v>
          </cell>
          <cell r="W273">
            <v>45.2</v>
          </cell>
          <cell r="X273">
            <v>20.399999999999999</v>
          </cell>
          <cell r="Y273">
            <v>45.900000000000006</v>
          </cell>
          <cell r="Z273">
            <v>20.7</v>
          </cell>
          <cell r="AA273">
            <v>174.09434999999999</v>
          </cell>
          <cell r="AB273">
            <v>2.7000000000043656E-3</v>
          </cell>
          <cell r="AC273">
            <v>-0.7</v>
          </cell>
          <cell r="AD273">
            <v>-0.3</v>
          </cell>
          <cell r="AE273" t="str">
            <v>N.M (THI-004)</v>
          </cell>
        </row>
        <row r="274">
          <cell r="B274" t="str">
            <v>MPS-0830-22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161.30350000000001</v>
          </cell>
          <cell r="P274">
            <v>44838.391377314816</v>
          </cell>
          <cell r="Q274">
            <v>43.5</v>
          </cell>
          <cell r="R274">
            <v>21.7</v>
          </cell>
          <cell r="S274">
            <v>44.2</v>
          </cell>
          <cell r="T274">
            <v>22</v>
          </cell>
          <cell r="U274">
            <v>161.3048</v>
          </cell>
          <cell r="V274">
            <v>44838.474502314813</v>
          </cell>
          <cell r="W274">
            <v>45.2</v>
          </cell>
          <cell r="X274">
            <v>20.399999999999999</v>
          </cell>
          <cell r="Y274">
            <v>45.900000000000006</v>
          </cell>
          <cell r="Z274">
            <v>20.7</v>
          </cell>
          <cell r="AA274">
            <v>161.30414999999999</v>
          </cell>
          <cell r="AB274">
            <v>1.2999999999863121E-3</v>
          </cell>
          <cell r="AC274">
            <v>-0.7</v>
          </cell>
          <cell r="AD274">
            <v>-0.3</v>
          </cell>
          <cell r="AE274" t="str">
            <v>N.M (THI-004)</v>
          </cell>
        </row>
        <row r="275">
          <cell r="B275" t="str">
            <v>MPS-0831-22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180.82689999999999</v>
          </cell>
          <cell r="P275">
            <v>44838.392581018517</v>
          </cell>
          <cell r="Q275">
            <v>43.5</v>
          </cell>
          <cell r="R275">
            <v>21.7</v>
          </cell>
          <cell r="S275">
            <v>44.2</v>
          </cell>
          <cell r="T275">
            <v>22</v>
          </cell>
          <cell r="U275">
            <v>180.82759999999999</v>
          </cell>
          <cell r="V275">
            <v>44838.477662037039</v>
          </cell>
          <cell r="W275">
            <v>45.2</v>
          </cell>
          <cell r="X275">
            <v>20.399999999999999</v>
          </cell>
          <cell r="Y275">
            <v>45.900000000000006</v>
          </cell>
          <cell r="Z275">
            <v>20.7</v>
          </cell>
          <cell r="AA275">
            <v>180.82724999999999</v>
          </cell>
          <cell r="AB275">
            <v>6.9999999999481588E-4</v>
          </cell>
          <cell r="AC275">
            <v>-0.7</v>
          </cell>
          <cell r="AD275">
            <v>-0.3</v>
          </cell>
          <cell r="AE275" t="str">
            <v>N.M (THI-004)</v>
          </cell>
        </row>
        <row r="276">
          <cell r="B276" t="str">
            <v>MPS-0832-22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178.12029999999999</v>
          </cell>
          <cell r="P276">
            <v>44838.393645833334</v>
          </cell>
          <cell r="Q276">
            <v>43.5</v>
          </cell>
          <cell r="R276">
            <v>21.7</v>
          </cell>
          <cell r="S276">
            <v>44.2</v>
          </cell>
          <cell r="T276">
            <v>22</v>
          </cell>
          <cell r="U276">
            <v>178.12110000000001</v>
          </cell>
          <cell r="V276">
            <v>44838.47892361111</v>
          </cell>
          <cell r="W276">
            <v>45.2</v>
          </cell>
          <cell r="X276">
            <v>20.399999999999999</v>
          </cell>
          <cell r="Y276">
            <v>45.900000000000006</v>
          </cell>
          <cell r="Z276">
            <v>20.7</v>
          </cell>
          <cell r="AA276">
            <v>178.1207</v>
          </cell>
          <cell r="AB276">
            <v>8.0000000002655725E-4</v>
          </cell>
          <cell r="AC276">
            <v>-0.7</v>
          </cell>
          <cell r="AD276">
            <v>-0.3</v>
          </cell>
          <cell r="AE276" t="str">
            <v>N.M (THI-004)</v>
          </cell>
        </row>
        <row r="277">
          <cell r="B277" t="str">
            <v>MPS-0839-22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165.09460000000001</v>
          </cell>
          <cell r="P277">
            <v>44838.403807870367</v>
          </cell>
          <cell r="Q277">
            <v>43.5</v>
          </cell>
          <cell r="R277">
            <v>21.7</v>
          </cell>
          <cell r="S277">
            <v>44.2</v>
          </cell>
          <cell r="T277">
            <v>22</v>
          </cell>
          <cell r="U277">
            <v>165.09530000000001</v>
          </cell>
          <cell r="V277">
            <v>44838.490543981483</v>
          </cell>
          <cell r="W277">
            <v>45.2</v>
          </cell>
          <cell r="X277">
            <v>20.399999999999999</v>
          </cell>
          <cell r="Y277">
            <v>45.900000000000006</v>
          </cell>
          <cell r="Z277">
            <v>20.7</v>
          </cell>
          <cell r="AA277">
            <v>165.09495000000001</v>
          </cell>
          <cell r="AB277">
            <v>6.9999999999481588E-4</v>
          </cell>
          <cell r="AC277">
            <v>-0.7</v>
          </cell>
          <cell r="AD277">
            <v>-0.3</v>
          </cell>
          <cell r="AE277" t="str">
            <v>N.M (THI-004)</v>
          </cell>
        </row>
        <row r="278">
          <cell r="B278" t="str">
            <v>MPS-0847-22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169.6968</v>
          </cell>
          <cell r="P278">
            <v>44838.415000000001</v>
          </cell>
          <cell r="Q278">
            <v>43.5</v>
          </cell>
          <cell r="R278">
            <v>21.7</v>
          </cell>
          <cell r="S278">
            <v>44.2</v>
          </cell>
          <cell r="T278">
            <v>22</v>
          </cell>
          <cell r="U278">
            <v>169.69820000000001</v>
          </cell>
          <cell r="V278">
            <v>44838.509525462963</v>
          </cell>
          <cell r="W278">
            <v>45.2</v>
          </cell>
          <cell r="X278">
            <v>20.399999999999999</v>
          </cell>
          <cell r="Y278">
            <v>45.900000000000006</v>
          </cell>
          <cell r="Z278">
            <v>20.7</v>
          </cell>
          <cell r="AA278">
            <v>169.69749999999999</v>
          </cell>
          <cell r="AB278">
            <v>1.4000000000180535E-3</v>
          </cell>
          <cell r="AC278">
            <v>-0.7</v>
          </cell>
          <cell r="AD278">
            <v>-0.3</v>
          </cell>
          <cell r="AE278" t="str">
            <v>N.M (THI-004)</v>
          </cell>
        </row>
        <row r="279">
          <cell r="B279" t="str">
            <v>MPS-0848-22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171.38810000000001</v>
          </cell>
          <cell r="P279">
            <v>44838.415937500002</v>
          </cell>
          <cell r="Q279">
            <v>43.5</v>
          </cell>
          <cell r="R279">
            <v>21.7</v>
          </cell>
          <cell r="S279">
            <v>44.2</v>
          </cell>
          <cell r="T279">
            <v>22</v>
          </cell>
          <cell r="U279">
            <v>171.38939999999999</v>
          </cell>
          <cell r="V279">
            <v>44838.512083333335</v>
          </cell>
          <cell r="W279">
            <v>45.2</v>
          </cell>
          <cell r="X279">
            <v>20.399999999999999</v>
          </cell>
          <cell r="Y279">
            <v>45.900000000000006</v>
          </cell>
          <cell r="Z279">
            <v>20.7</v>
          </cell>
          <cell r="AA279">
            <v>171.38875000000002</v>
          </cell>
          <cell r="AB279">
            <v>1.2999999999863121E-3</v>
          </cell>
          <cell r="AC279">
            <v>-0.7</v>
          </cell>
          <cell r="AD279">
            <v>-0.3</v>
          </cell>
          <cell r="AE279" t="str">
            <v>N.M (THI-004)</v>
          </cell>
        </row>
        <row r="280">
          <cell r="B280" t="str">
            <v>MPS-0849-22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183.9502</v>
          </cell>
          <cell r="P280">
            <v>44838.425509259258</v>
          </cell>
          <cell r="Q280">
            <v>36.9</v>
          </cell>
          <cell r="R280">
            <v>20.5</v>
          </cell>
          <cell r="S280">
            <v>37.6</v>
          </cell>
          <cell r="T280">
            <v>20.8</v>
          </cell>
          <cell r="U280">
            <v>183.9502</v>
          </cell>
          <cell r="V280">
            <v>44838.513877314814</v>
          </cell>
          <cell r="W280">
            <v>36.9</v>
          </cell>
          <cell r="X280">
            <v>19.899999999999999</v>
          </cell>
          <cell r="Y280">
            <v>37.6</v>
          </cell>
          <cell r="Z280">
            <v>20.2</v>
          </cell>
          <cell r="AA280">
            <v>183.9502</v>
          </cell>
          <cell r="AB280">
            <v>0</v>
          </cell>
          <cell r="AC280">
            <v>-0.7</v>
          </cell>
          <cell r="AD280">
            <v>-0.3</v>
          </cell>
          <cell r="AE280" t="str">
            <v>N.M (THI-004)</v>
          </cell>
        </row>
        <row r="281">
          <cell r="B281" t="str">
            <v>MPS-0850-22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165.35169999999999</v>
          </cell>
          <cell r="P281">
            <v>44838.426516203705</v>
          </cell>
          <cell r="Q281">
            <v>36.9</v>
          </cell>
          <cell r="R281">
            <v>20.5</v>
          </cell>
          <cell r="S281">
            <v>37.6</v>
          </cell>
          <cell r="T281">
            <v>20.8</v>
          </cell>
          <cell r="U281">
            <v>165.35390000000001</v>
          </cell>
          <cell r="V281">
            <v>44838.515300925923</v>
          </cell>
          <cell r="W281">
            <v>36.9</v>
          </cell>
          <cell r="X281">
            <v>19.899999999999999</v>
          </cell>
          <cell r="Y281">
            <v>37.6</v>
          </cell>
          <cell r="Z281">
            <v>20.2</v>
          </cell>
          <cell r="AA281">
            <v>165.3528</v>
          </cell>
          <cell r="AB281">
            <v>2.200000000016189E-3</v>
          </cell>
          <cell r="AC281">
            <v>-0.7</v>
          </cell>
          <cell r="AD281">
            <v>-0.3</v>
          </cell>
          <cell r="AE281" t="str">
            <v>N.M (THI-004)</v>
          </cell>
        </row>
        <row r="282">
          <cell r="B282" t="str">
            <v>MPS-0851-22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171.88939999999999</v>
          </cell>
          <cell r="P282">
            <v>44838.429444444446</v>
          </cell>
          <cell r="Q282">
            <v>36.9</v>
          </cell>
          <cell r="R282">
            <v>20.5</v>
          </cell>
          <cell r="S282">
            <v>37.6</v>
          </cell>
          <cell r="T282">
            <v>20.8</v>
          </cell>
          <cell r="U282">
            <v>171.89070000000001</v>
          </cell>
          <cell r="V282">
            <v>44838.51972222222</v>
          </cell>
          <cell r="W282">
            <v>36.9</v>
          </cell>
          <cell r="X282">
            <v>19.899999999999999</v>
          </cell>
          <cell r="Y282">
            <v>37.6</v>
          </cell>
          <cell r="Z282">
            <v>20.2</v>
          </cell>
          <cell r="AA282">
            <v>171.89005</v>
          </cell>
          <cell r="AB282">
            <v>1.3000000000147338E-3</v>
          </cell>
          <cell r="AC282">
            <v>-0.7</v>
          </cell>
          <cell r="AD282">
            <v>-0.3</v>
          </cell>
          <cell r="AE282" t="str">
            <v>N.M (THI-004)</v>
          </cell>
        </row>
        <row r="283">
          <cell r="B283" t="str">
            <v>MPS-0852-22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178.96539999999999</v>
          </cell>
          <cell r="P283">
            <v>44838.430277777778</v>
          </cell>
          <cell r="Q283">
            <v>36.9</v>
          </cell>
          <cell r="R283">
            <v>20.5</v>
          </cell>
          <cell r="S283">
            <v>37.6</v>
          </cell>
          <cell r="T283">
            <v>20.8</v>
          </cell>
          <cell r="U283">
            <v>178.96700000000001</v>
          </cell>
          <cell r="V283">
            <v>44838.521527777775</v>
          </cell>
          <cell r="W283">
            <v>36.9</v>
          </cell>
          <cell r="X283">
            <v>19.899999999999999</v>
          </cell>
          <cell r="Y283">
            <v>37.6</v>
          </cell>
          <cell r="Z283">
            <v>20.2</v>
          </cell>
          <cell r="AA283">
            <v>178.96620000000001</v>
          </cell>
          <cell r="AB283">
            <v>1.6000000000246928E-3</v>
          </cell>
          <cell r="AC283">
            <v>-0.7</v>
          </cell>
          <cell r="AD283">
            <v>-0.3</v>
          </cell>
          <cell r="AE283" t="str">
            <v>N.M (THI-004)</v>
          </cell>
        </row>
        <row r="284">
          <cell r="B284" t="str">
            <v>MPS-0853-22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176.74639999999999</v>
          </cell>
          <cell r="P284">
            <v>44838.431145833332</v>
          </cell>
          <cell r="Q284">
            <v>36.9</v>
          </cell>
          <cell r="R284">
            <v>20.5</v>
          </cell>
          <cell r="S284">
            <v>37.6</v>
          </cell>
          <cell r="T284">
            <v>20.8</v>
          </cell>
          <cell r="U284">
            <v>176.7474</v>
          </cell>
          <cell r="V284">
            <v>44838.523298611108</v>
          </cell>
          <cell r="W284">
            <v>36.9</v>
          </cell>
          <cell r="X284">
            <v>19.899999999999999</v>
          </cell>
          <cell r="Y284">
            <v>37.6</v>
          </cell>
          <cell r="Z284">
            <v>20.2</v>
          </cell>
          <cell r="AA284">
            <v>176.74689999999998</v>
          </cell>
          <cell r="AB284">
            <v>1.0000000000047748E-3</v>
          </cell>
          <cell r="AC284">
            <v>-0.7</v>
          </cell>
          <cell r="AD284">
            <v>-0.3</v>
          </cell>
          <cell r="AE284" t="str">
            <v>N.M (THI-004)</v>
          </cell>
        </row>
        <row r="285">
          <cell r="B285" t="str">
            <v>MPS-0881-22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174.6156</v>
          </cell>
          <cell r="P285">
            <v>44853.638368055559</v>
          </cell>
          <cell r="Q285">
            <v>38.700000000000003</v>
          </cell>
          <cell r="R285">
            <v>21.9</v>
          </cell>
          <cell r="S285">
            <v>37.6</v>
          </cell>
          <cell r="T285">
            <v>21.9</v>
          </cell>
          <cell r="U285">
            <v>174.6172</v>
          </cell>
          <cell r="V285">
            <v>44853.752164351848</v>
          </cell>
          <cell r="W285">
            <v>38</v>
          </cell>
          <cell r="X285">
            <v>20</v>
          </cell>
          <cell r="Y285">
            <v>36.9</v>
          </cell>
          <cell r="Z285">
            <v>20</v>
          </cell>
          <cell r="AA285">
            <v>174.6164</v>
          </cell>
          <cell r="AB285">
            <v>1.5999999999962711E-3</v>
          </cell>
          <cell r="AC285">
            <v>1.1000000000000001</v>
          </cell>
          <cell r="AD285">
            <v>0</v>
          </cell>
          <cell r="AE285" t="str">
            <v>N.M (THIP-003)</v>
          </cell>
        </row>
        <row r="286">
          <cell r="B286" t="str">
            <v>QC-01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199.99930000000001</v>
          </cell>
          <cell r="P286">
            <v>44853.640370370369</v>
          </cell>
          <cell r="Q286">
            <v>41.7</v>
          </cell>
          <cell r="R286">
            <v>21.6</v>
          </cell>
          <cell r="S286">
            <v>40.6</v>
          </cell>
          <cell r="T286">
            <v>21.6</v>
          </cell>
          <cell r="U286">
            <v>199.9992</v>
          </cell>
          <cell r="V286">
            <v>44853.755856481483</v>
          </cell>
          <cell r="W286">
            <v>46.2</v>
          </cell>
          <cell r="X286">
            <v>19.899999999999999</v>
          </cell>
          <cell r="Y286">
            <v>45.1</v>
          </cell>
          <cell r="Z286">
            <v>19.899999999999999</v>
          </cell>
          <cell r="AA286">
            <v>199.99925000000002</v>
          </cell>
          <cell r="AB286">
            <v>1.0000000000331966E-4</v>
          </cell>
          <cell r="AC286">
            <v>1.1000000000000001</v>
          </cell>
          <cell r="AD286">
            <v>0</v>
          </cell>
          <cell r="AE286" t="str">
            <v>N.M (THIP-003)</v>
          </cell>
        </row>
        <row r="287">
          <cell r="B287" t="str">
            <v>MPS-0882-22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180.0478</v>
          </cell>
          <cell r="P287">
            <v>44868.446840277778</v>
          </cell>
          <cell r="Q287">
            <v>47.2</v>
          </cell>
          <cell r="R287">
            <v>19.899999999999999</v>
          </cell>
          <cell r="S287">
            <v>46.1</v>
          </cell>
          <cell r="T287">
            <v>19.899999999999999</v>
          </cell>
          <cell r="U287">
            <v>180.04560000000001</v>
          </cell>
          <cell r="V287">
            <v>44868.515798611108</v>
          </cell>
          <cell r="W287">
            <v>38.299999999999997</v>
          </cell>
          <cell r="X287">
            <v>20.5</v>
          </cell>
          <cell r="Y287">
            <v>37.199999999999996</v>
          </cell>
          <cell r="Z287">
            <v>20.5</v>
          </cell>
          <cell r="AA287">
            <v>180.04669999999999</v>
          </cell>
          <cell r="AB287">
            <v>2.1999999999877673E-3</v>
          </cell>
          <cell r="AC287">
            <v>1.1000000000000001</v>
          </cell>
          <cell r="AD287">
            <v>0</v>
          </cell>
          <cell r="AE287" t="str">
            <v>N.M (THIP-003)</v>
          </cell>
        </row>
        <row r="288">
          <cell r="B288" t="str">
            <v>MPS-0883-22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173.416</v>
          </cell>
          <cell r="P288">
            <v>44868.448819444442</v>
          </cell>
          <cell r="Q288">
            <v>47.2</v>
          </cell>
          <cell r="R288">
            <v>19.899999999999999</v>
          </cell>
          <cell r="S288">
            <v>46.1</v>
          </cell>
          <cell r="T288">
            <v>19.899999999999999</v>
          </cell>
          <cell r="U288">
            <v>173.41550000000001</v>
          </cell>
          <cell r="V288">
            <v>44868.517326388886</v>
          </cell>
          <cell r="W288">
            <v>38.299999999999997</v>
          </cell>
          <cell r="X288">
            <v>20.5</v>
          </cell>
          <cell r="Y288">
            <v>37.199999999999996</v>
          </cell>
          <cell r="Z288">
            <v>20.5</v>
          </cell>
          <cell r="AA288">
            <v>173.41575</v>
          </cell>
          <cell r="AB288">
            <v>4.9999999998817657E-4</v>
          </cell>
          <cell r="AC288">
            <v>1.1000000000000001</v>
          </cell>
          <cell r="AD288">
            <v>0</v>
          </cell>
          <cell r="AE288" t="str">
            <v>N.M (THIP-003)</v>
          </cell>
        </row>
        <row r="289">
          <cell r="B289" t="str">
            <v>MPS-0884-22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180.73769999999999</v>
          </cell>
          <cell r="P289">
            <v>44868.450104166666</v>
          </cell>
          <cell r="Q289">
            <v>47.2</v>
          </cell>
          <cell r="R289">
            <v>19.899999999999999</v>
          </cell>
          <cell r="S289">
            <v>46.1</v>
          </cell>
          <cell r="T289">
            <v>19.899999999999999</v>
          </cell>
          <cell r="U289">
            <v>180.73779999999999</v>
          </cell>
          <cell r="V289">
            <v>44868.518009259256</v>
          </cell>
          <cell r="W289">
            <v>38.299999999999997</v>
          </cell>
          <cell r="X289">
            <v>20.5</v>
          </cell>
          <cell r="Y289">
            <v>37.199999999999996</v>
          </cell>
          <cell r="Z289">
            <v>20.5</v>
          </cell>
          <cell r="AA289">
            <v>180.73775000000001</v>
          </cell>
          <cell r="AB289">
            <v>1.0000000000331966E-4</v>
          </cell>
          <cell r="AC289">
            <v>1.1000000000000001</v>
          </cell>
          <cell r="AD289">
            <v>0</v>
          </cell>
          <cell r="AE289" t="str">
            <v>N.M (THIP-003)</v>
          </cell>
        </row>
        <row r="290">
          <cell r="B290" t="str">
            <v>MPS-0885-22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181.38570000000001</v>
          </cell>
          <cell r="P290">
            <v>44868.450868055559</v>
          </cell>
          <cell r="Q290">
            <v>47.2</v>
          </cell>
          <cell r="R290">
            <v>19.899999999999999</v>
          </cell>
          <cell r="S290">
            <v>46.1</v>
          </cell>
          <cell r="T290">
            <v>19.899999999999999</v>
          </cell>
          <cell r="U290">
            <v>181.38669999999999</v>
          </cell>
          <cell r="V290">
            <v>44868.518414351849</v>
          </cell>
          <cell r="W290">
            <v>38.299999999999997</v>
          </cell>
          <cell r="X290">
            <v>20.5</v>
          </cell>
          <cell r="Y290">
            <v>37.199999999999996</v>
          </cell>
          <cell r="Z290">
            <v>20.5</v>
          </cell>
          <cell r="AA290">
            <v>181.3862</v>
          </cell>
          <cell r="AB290">
            <v>9.9999999997635314E-4</v>
          </cell>
          <cell r="AC290">
            <v>1.1000000000000001</v>
          </cell>
          <cell r="AD290">
            <v>0</v>
          </cell>
          <cell r="AE290" t="str">
            <v>N.M (THIP-003)</v>
          </cell>
        </row>
        <row r="291">
          <cell r="B291" t="str">
            <v>MPS-0886-22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185.07050000000001</v>
          </cell>
          <cell r="P291">
            <v>44868.451620370368</v>
          </cell>
          <cell r="Q291">
            <v>47.2</v>
          </cell>
          <cell r="R291">
            <v>19.899999999999999</v>
          </cell>
          <cell r="S291">
            <v>46.1</v>
          </cell>
          <cell r="T291">
            <v>19.899999999999999</v>
          </cell>
          <cell r="U291">
            <v>185.0684</v>
          </cell>
          <cell r="V291">
            <v>44868.518854166665</v>
          </cell>
          <cell r="W291">
            <v>38.299999999999997</v>
          </cell>
          <cell r="X291">
            <v>20.5</v>
          </cell>
          <cell r="Y291">
            <v>37.199999999999996</v>
          </cell>
          <cell r="Z291">
            <v>20.5</v>
          </cell>
          <cell r="AA291">
            <v>185.06945000000002</v>
          </cell>
          <cell r="AB291">
            <v>2.1000000000128694E-3</v>
          </cell>
          <cell r="AC291">
            <v>1.1000000000000001</v>
          </cell>
          <cell r="AD291">
            <v>0</v>
          </cell>
          <cell r="AE291" t="str">
            <v>N.M (THIP-003)</v>
          </cell>
        </row>
        <row r="292">
          <cell r="B292" t="str">
            <v>MPS-0887-22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161.90870000000001</v>
          </cell>
          <cell r="P292">
            <v>44868.452800925923</v>
          </cell>
          <cell r="Q292">
            <v>47.2</v>
          </cell>
          <cell r="R292">
            <v>19.899999999999999</v>
          </cell>
          <cell r="S292">
            <v>46.1</v>
          </cell>
          <cell r="T292">
            <v>19.899999999999999</v>
          </cell>
          <cell r="U292">
            <v>161.9084</v>
          </cell>
          <cell r="V292">
            <v>44868.520844907405</v>
          </cell>
          <cell r="W292">
            <v>38.299999999999997</v>
          </cell>
          <cell r="X292">
            <v>20.5</v>
          </cell>
          <cell r="Y292">
            <v>37.199999999999996</v>
          </cell>
          <cell r="Z292">
            <v>20.5</v>
          </cell>
          <cell r="AA292">
            <v>161.90854999999999</v>
          </cell>
          <cell r="AB292">
            <v>3.0000000000995897E-4</v>
          </cell>
          <cell r="AC292">
            <v>1.1000000000000001</v>
          </cell>
          <cell r="AD292">
            <v>0</v>
          </cell>
          <cell r="AE292" t="str">
            <v>N.M (THIP-003)</v>
          </cell>
        </row>
        <row r="293">
          <cell r="B293" t="str">
            <v>MPS-0931-22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168.58709999999999</v>
          </cell>
          <cell r="P293">
            <v>44875.571111053243</v>
          </cell>
          <cell r="Q293">
            <v>43</v>
          </cell>
          <cell r="R293">
            <v>20.2</v>
          </cell>
          <cell r="S293">
            <v>41.9</v>
          </cell>
          <cell r="T293">
            <v>20.2</v>
          </cell>
          <cell r="U293">
            <v>168.5881</v>
          </cell>
          <cell r="V293">
            <v>44875.75203703704</v>
          </cell>
          <cell r="W293">
            <v>39.4</v>
          </cell>
          <cell r="X293">
            <v>20.9</v>
          </cell>
          <cell r="Y293">
            <v>38.299999999999997</v>
          </cell>
          <cell r="Z293">
            <v>20.9</v>
          </cell>
          <cell r="AA293">
            <v>168.58760000000001</v>
          </cell>
          <cell r="AB293">
            <v>1.0000000000047748E-3</v>
          </cell>
          <cell r="AC293">
            <v>1.1000000000000001</v>
          </cell>
          <cell r="AD293">
            <v>0</v>
          </cell>
          <cell r="AE293" t="str">
            <v>N.M (THIP-003)</v>
          </cell>
        </row>
        <row r="294">
          <cell r="B294" t="str">
            <v>MPS-0932-22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160.61199999999999</v>
          </cell>
          <cell r="P294">
            <v>44875.573194444441</v>
          </cell>
          <cell r="Q294">
            <v>43</v>
          </cell>
          <cell r="R294">
            <v>20.2</v>
          </cell>
          <cell r="S294">
            <v>41.9</v>
          </cell>
          <cell r="T294">
            <v>20.2</v>
          </cell>
          <cell r="U294">
            <v>160.61439999999999</v>
          </cell>
          <cell r="V294">
            <v>44875.753599537034</v>
          </cell>
          <cell r="W294">
            <v>39.4</v>
          </cell>
          <cell r="X294">
            <v>20.9</v>
          </cell>
          <cell r="Y294">
            <v>38.299999999999997</v>
          </cell>
          <cell r="Z294">
            <v>20.9</v>
          </cell>
          <cell r="AA294">
            <v>160.61320000000001</v>
          </cell>
          <cell r="AB294">
            <v>2.3999999999944066E-3</v>
          </cell>
          <cell r="AC294">
            <v>1.1000000000000001</v>
          </cell>
          <cell r="AD294">
            <v>0</v>
          </cell>
          <cell r="AE294" t="str">
            <v>N.M (THIP-003)</v>
          </cell>
        </row>
        <row r="295">
          <cell r="B295" t="str">
            <v>MPS-0934-22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169.18940000000001</v>
          </cell>
          <cell r="P295">
            <v>44880.404131944444</v>
          </cell>
          <cell r="Q295">
            <v>39.200000000000003</v>
          </cell>
          <cell r="R295">
            <v>21.1</v>
          </cell>
          <cell r="S295">
            <v>38.1</v>
          </cell>
          <cell r="T295">
            <v>21.1</v>
          </cell>
          <cell r="U295">
            <v>169.1901</v>
          </cell>
          <cell r="V295">
            <v>44880.48636574074</v>
          </cell>
          <cell r="W295">
            <v>41</v>
          </cell>
          <cell r="X295">
            <v>22.1</v>
          </cell>
          <cell r="Y295">
            <v>39.9</v>
          </cell>
          <cell r="Z295">
            <v>22.1</v>
          </cell>
          <cell r="AA295">
            <v>169.18975</v>
          </cell>
          <cell r="AB295">
            <v>6.9999999999481588E-4</v>
          </cell>
          <cell r="AC295">
            <v>1.1000000000000001</v>
          </cell>
          <cell r="AD295">
            <v>0</v>
          </cell>
          <cell r="AE295" t="str">
            <v>N.M (THIP-003)</v>
          </cell>
        </row>
        <row r="296">
          <cell r="B296" t="str">
            <v>MPS-0935-22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173.13650000000001</v>
          </cell>
          <cell r="P296">
            <v>44880.407696759263</v>
          </cell>
          <cell r="Q296">
            <v>39.200000000000003</v>
          </cell>
          <cell r="R296">
            <v>21.1</v>
          </cell>
          <cell r="S296">
            <v>38.1</v>
          </cell>
          <cell r="T296">
            <v>21.1</v>
          </cell>
          <cell r="U296">
            <v>173.136</v>
          </cell>
          <cell r="V296">
            <v>44880.490046296298</v>
          </cell>
          <cell r="W296">
            <v>41</v>
          </cell>
          <cell r="X296">
            <v>22.1</v>
          </cell>
          <cell r="Y296">
            <v>39.9</v>
          </cell>
          <cell r="Z296">
            <v>22.1</v>
          </cell>
          <cell r="AA296">
            <v>173.13625000000002</v>
          </cell>
          <cell r="AB296">
            <v>5.0000000001659828E-4</v>
          </cell>
          <cell r="AC296">
            <v>1.1000000000000001</v>
          </cell>
          <cell r="AD296">
            <v>0</v>
          </cell>
          <cell r="AE296" t="str">
            <v>N.M (THIP-003)</v>
          </cell>
        </row>
        <row r="297">
          <cell r="B297" t="str">
            <v>MPS-0936-22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180.72569999999999</v>
          </cell>
          <cell r="P297">
            <v>44880.410624999997</v>
          </cell>
          <cell r="Q297">
            <v>39.200000000000003</v>
          </cell>
          <cell r="R297">
            <v>21.1</v>
          </cell>
          <cell r="S297">
            <v>38.1</v>
          </cell>
          <cell r="T297">
            <v>21.1</v>
          </cell>
          <cell r="U297">
            <v>180.727</v>
          </cell>
          <cell r="V297">
            <v>44880.496527777781</v>
          </cell>
          <cell r="W297">
            <v>41</v>
          </cell>
          <cell r="X297">
            <v>22.1</v>
          </cell>
          <cell r="Y297">
            <v>39.9</v>
          </cell>
          <cell r="Z297">
            <v>22.1</v>
          </cell>
          <cell r="AA297">
            <v>180.72635</v>
          </cell>
          <cell r="AB297">
            <v>1.3000000000147338E-3</v>
          </cell>
          <cell r="AC297">
            <v>1.1000000000000001</v>
          </cell>
          <cell r="AD297">
            <v>0</v>
          </cell>
          <cell r="AE297" t="str">
            <v>N.M (THIP-003)</v>
          </cell>
        </row>
        <row r="298">
          <cell r="B298" t="str">
            <v>MPS-0937-22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175.32419999999999</v>
          </cell>
          <cell r="P298">
            <v>44880.416655092595</v>
          </cell>
          <cell r="Q298">
            <v>39.200000000000003</v>
          </cell>
          <cell r="R298">
            <v>21.1</v>
          </cell>
          <cell r="S298">
            <v>38.1</v>
          </cell>
          <cell r="T298">
            <v>21.1</v>
          </cell>
          <cell r="U298">
            <v>175.32480000000001</v>
          </cell>
          <cell r="V298">
            <v>44880.51253472222</v>
          </cell>
          <cell r="W298">
            <v>41</v>
          </cell>
          <cell r="X298">
            <v>22.1</v>
          </cell>
          <cell r="Y298">
            <v>39.9</v>
          </cell>
          <cell r="Z298">
            <v>22.1</v>
          </cell>
          <cell r="AA298">
            <v>175.3245</v>
          </cell>
          <cell r="AB298">
            <v>6.0000000001991793E-4</v>
          </cell>
          <cell r="AC298">
            <v>1.1000000000000001</v>
          </cell>
          <cell r="AD298">
            <v>0</v>
          </cell>
          <cell r="AE298" t="str">
            <v>N.M (THIP-003)</v>
          </cell>
        </row>
        <row r="299">
          <cell r="B299" t="str">
            <v>MPS-0941-22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180.631</v>
          </cell>
          <cell r="P299">
            <v>44880.425706018519</v>
          </cell>
          <cell r="Q299">
            <v>39.200000000000003</v>
          </cell>
          <cell r="R299">
            <v>21.1</v>
          </cell>
          <cell r="S299">
            <v>38.1</v>
          </cell>
          <cell r="T299">
            <v>21.1</v>
          </cell>
          <cell r="U299">
            <v>180.63200000000001</v>
          </cell>
          <cell r="V299">
            <v>44880.521284722221</v>
          </cell>
          <cell r="W299">
            <v>41</v>
          </cell>
          <cell r="X299">
            <v>22.1</v>
          </cell>
          <cell r="Y299">
            <v>39.9</v>
          </cell>
          <cell r="Z299">
            <v>22.1</v>
          </cell>
          <cell r="AA299">
            <v>180.63150000000002</v>
          </cell>
          <cell r="AB299">
            <v>1.0000000000047748E-3</v>
          </cell>
          <cell r="AC299">
            <v>1.1000000000000001</v>
          </cell>
          <cell r="AD299">
            <v>0</v>
          </cell>
          <cell r="AE299" t="str">
            <v>N.M (THIP-003)</v>
          </cell>
        </row>
        <row r="300">
          <cell r="B300" t="str">
            <v>MPS-0942-22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169.75049999999999</v>
          </cell>
          <cell r="P300">
            <v>44880.429178240738</v>
          </cell>
          <cell r="Q300">
            <v>39.200000000000003</v>
          </cell>
          <cell r="R300">
            <v>21.1</v>
          </cell>
          <cell r="S300">
            <v>38.1</v>
          </cell>
          <cell r="T300">
            <v>21.1</v>
          </cell>
          <cell r="U300">
            <v>169.7457</v>
          </cell>
          <cell r="V300">
            <v>44880.522118055553</v>
          </cell>
          <cell r="W300">
            <v>41</v>
          </cell>
          <cell r="X300">
            <v>22.1</v>
          </cell>
          <cell r="Y300">
            <v>39.9</v>
          </cell>
          <cell r="Z300">
            <v>22.1</v>
          </cell>
          <cell r="AA300">
            <v>169.74809999999999</v>
          </cell>
          <cell r="AB300">
            <v>4.7999999999888132E-3</v>
          </cell>
          <cell r="AC300">
            <v>1.1000000000000001</v>
          </cell>
          <cell r="AD300">
            <v>0</v>
          </cell>
          <cell r="AE300" t="str">
            <v>N.M (THIP-003)</v>
          </cell>
        </row>
        <row r="301">
          <cell r="B301" t="str">
            <v>MPS-0943-22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182.16139999999999</v>
          </cell>
          <cell r="P301">
            <v>44880.432581018518</v>
          </cell>
          <cell r="Q301">
            <v>39.200000000000003</v>
          </cell>
          <cell r="R301">
            <v>21.1</v>
          </cell>
          <cell r="S301">
            <v>38.1</v>
          </cell>
          <cell r="T301">
            <v>21.1</v>
          </cell>
          <cell r="U301">
            <v>182.161</v>
          </cell>
          <cell r="V301">
            <v>44880.524062500001</v>
          </cell>
          <cell r="W301">
            <v>41</v>
          </cell>
          <cell r="X301">
            <v>22.1</v>
          </cell>
          <cell r="Y301">
            <v>39.9</v>
          </cell>
          <cell r="Z301">
            <v>22.1</v>
          </cell>
          <cell r="AA301">
            <v>182.16120000000001</v>
          </cell>
          <cell r="AB301">
            <v>3.9999999998485691E-4</v>
          </cell>
          <cell r="AC301">
            <v>1.1000000000000001</v>
          </cell>
          <cell r="AD301">
            <v>0</v>
          </cell>
          <cell r="AE301" t="str">
            <v>N.M (THIP-003)</v>
          </cell>
        </row>
        <row r="302"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S302" t="str">
            <v/>
          </cell>
          <cell r="T302" t="str">
            <v/>
          </cell>
          <cell r="V302">
            <v>185.71039999999999</v>
          </cell>
          <cell r="Y302" t="str">
            <v/>
          </cell>
          <cell r="Z302" t="str">
            <v/>
          </cell>
          <cell r="AA302" t="str">
            <v/>
          </cell>
          <cell r="AB302" t="str">
            <v/>
          </cell>
          <cell r="AC302">
            <v>1.1000000000000001</v>
          </cell>
          <cell r="AD302">
            <v>0</v>
          </cell>
          <cell r="AE302" t="str">
            <v>N.M (THIP-003)</v>
          </cell>
        </row>
        <row r="303"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S303" t="str">
            <v/>
          </cell>
          <cell r="T303" t="str">
            <v/>
          </cell>
          <cell r="Y303" t="str">
            <v/>
          </cell>
          <cell r="Z303" t="str">
            <v/>
          </cell>
          <cell r="AA303" t="str">
            <v/>
          </cell>
          <cell r="AB303" t="str">
            <v/>
          </cell>
          <cell r="AC303">
            <v>1.1000000000000001</v>
          </cell>
          <cell r="AD303">
            <v>0</v>
          </cell>
          <cell r="AE303" t="str">
            <v>N.M (THIP-003)</v>
          </cell>
        </row>
        <row r="304"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S304" t="str">
            <v/>
          </cell>
          <cell r="T304" t="str">
            <v/>
          </cell>
          <cell r="Y304" t="str">
            <v/>
          </cell>
          <cell r="Z304" t="str">
            <v/>
          </cell>
          <cell r="AA304" t="str">
            <v/>
          </cell>
          <cell r="AB304" t="str">
            <v/>
          </cell>
          <cell r="AC304">
            <v>1.1000000000000001</v>
          </cell>
          <cell r="AD304">
            <v>0</v>
          </cell>
          <cell r="AE304" t="str">
            <v>N.M (THIP-003)</v>
          </cell>
        </row>
        <row r="305"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S305" t="str">
            <v/>
          </cell>
          <cell r="T305" t="str">
            <v/>
          </cell>
          <cell r="Y305" t="str">
            <v/>
          </cell>
          <cell r="Z305" t="str">
            <v/>
          </cell>
          <cell r="AA305" t="str">
            <v/>
          </cell>
          <cell r="AB305" t="str">
            <v/>
          </cell>
          <cell r="AC305">
            <v>1.1000000000000001</v>
          </cell>
          <cell r="AD305">
            <v>0</v>
          </cell>
          <cell r="AE305" t="str">
            <v>N.M (THIP-003)</v>
          </cell>
        </row>
        <row r="306"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S306" t="str">
            <v/>
          </cell>
          <cell r="T306" t="str">
            <v/>
          </cell>
          <cell r="Y306" t="str">
            <v/>
          </cell>
          <cell r="Z306" t="str">
            <v/>
          </cell>
          <cell r="AA306" t="str">
            <v/>
          </cell>
          <cell r="AB306" t="str">
            <v/>
          </cell>
          <cell r="AC306">
            <v>1.1000000000000001</v>
          </cell>
          <cell r="AD306">
            <v>0</v>
          </cell>
          <cell r="AE306" t="str">
            <v>N.M (THIP-003)</v>
          </cell>
        </row>
        <row r="307"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S307" t="str">
            <v/>
          </cell>
          <cell r="T307" t="str">
            <v/>
          </cell>
          <cell r="Y307" t="str">
            <v/>
          </cell>
          <cell r="Z307" t="str">
            <v/>
          </cell>
          <cell r="AA307" t="str">
            <v/>
          </cell>
          <cell r="AB307" t="str">
            <v/>
          </cell>
          <cell r="AC307">
            <v>1.1000000000000001</v>
          </cell>
          <cell r="AD307">
            <v>0</v>
          </cell>
          <cell r="AE307" t="str">
            <v>N.M (THIP-003)</v>
          </cell>
        </row>
        <row r="308"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S308" t="str">
            <v/>
          </cell>
          <cell r="T308" t="str">
            <v/>
          </cell>
          <cell r="Y308" t="str">
            <v/>
          </cell>
          <cell r="Z308" t="str">
            <v/>
          </cell>
          <cell r="AA308" t="str">
            <v/>
          </cell>
          <cell r="AB308" t="str">
            <v/>
          </cell>
          <cell r="AC308">
            <v>1.1000000000000001</v>
          </cell>
          <cell r="AD308">
            <v>0</v>
          </cell>
          <cell r="AE308" t="str">
            <v>N.M (THIP-003)</v>
          </cell>
        </row>
        <row r="309"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S309" t="str">
            <v/>
          </cell>
          <cell r="T309" t="str">
            <v/>
          </cell>
          <cell r="Y309" t="str">
            <v/>
          </cell>
          <cell r="Z309" t="str">
            <v/>
          </cell>
          <cell r="AA309" t="str">
            <v/>
          </cell>
          <cell r="AB309" t="str">
            <v/>
          </cell>
          <cell r="AC309">
            <v>1.1000000000000001</v>
          </cell>
          <cell r="AD309">
            <v>0</v>
          </cell>
          <cell r="AE309" t="str">
            <v>N.M (THIP-003)</v>
          </cell>
        </row>
        <row r="310">
          <cell r="B310" t="str">
            <v>MPS-0952-22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185.69380000000001</v>
          </cell>
          <cell r="P310">
            <v>44882.747638425928</v>
          </cell>
          <cell r="Q310">
            <v>40.700000000000003</v>
          </cell>
          <cell r="R310">
            <v>17</v>
          </cell>
          <cell r="S310">
            <v>39.6</v>
          </cell>
          <cell r="T310">
            <v>17</v>
          </cell>
          <cell r="U310">
            <v>185.6919</v>
          </cell>
          <cell r="V310">
            <v>44886.458969907406</v>
          </cell>
          <cell r="W310">
            <v>41</v>
          </cell>
          <cell r="X310">
            <v>19</v>
          </cell>
          <cell r="Y310">
            <v>39.9</v>
          </cell>
          <cell r="Z310">
            <v>19</v>
          </cell>
          <cell r="AA310">
            <v>185.69285000000002</v>
          </cell>
          <cell r="AB310">
            <v>1.90000000000623E-3</v>
          </cell>
          <cell r="AC310">
            <v>1.1000000000000001</v>
          </cell>
          <cell r="AD310">
            <v>0</v>
          </cell>
          <cell r="AE310" t="str">
            <v>NM(THIP-003)</v>
          </cell>
        </row>
        <row r="311">
          <cell r="B311" t="str">
            <v>MPS-0953-22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183.52520000000001</v>
          </cell>
          <cell r="P311">
            <v>44882.749050405095</v>
          </cell>
          <cell r="Q311">
            <v>40.700000000000003</v>
          </cell>
          <cell r="R311">
            <v>17</v>
          </cell>
          <cell r="S311">
            <v>39.6</v>
          </cell>
          <cell r="T311">
            <v>17</v>
          </cell>
          <cell r="U311">
            <v>183.52330000000001</v>
          </cell>
          <cell r="V311">
            <v>44886.459976851853</v>
          </cell>
          <cell r="W311">
            <v>41</v>
          </cell>
          <cell r="X311">
            <v>19</v>
          </cell>
          <cell r="Y311">
            <v>39.9</v>
          </cell>
          <cell r="Z311">
            <v>19</v>
          </cell>
          <cell r="AA311">
            <v>183.52424999999999</v>
          </cell>
          <cell r="AB311">
            <v>1.90000000000623E-3</v>
          </cell>
          <cell r="AC311">
            <v>1.1000000000000001</v>
          </cell>
          <cell r="AD311">
            <v>0</v>
          </cell>
          <cell r="AE311" t="str">
            <v>NM(THIP-003)</v>
          </cell>
        </row>
        <row r="312">
          <cell r="B312" t="str">
            <v>MPS-0954-22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181.8792</v>
          </cell>
          <cell r="P312">
            <v>44882.750462384261</v>
          </cell>
          <cell r="Q312">
            <v>40.700000000000003</v>
          </cell>
          <cell r="R312">
            <v>17</v>
          </cell>
          <cell r="S312">
            <v>39.6</v>
          </cell>
          <cell r="T312">
            <v>17</v>
          </cell>
          <cell r="U312">
            <v>181.8792</v>
          </cell>
          <cell r="V312">
            <v>44886.464386574073</v>
          </cell>
          <cell r="W312">
            <v>41</v>
          </cell>
          <cell r="X312">
            <v>19</v>
          </cell>
          <cell r="Y312">
            <v>39.9</v>
          </cell>
          <cell r="Z312">
            <v>19</v>
          </cell>
          <cell r="AA312">
            <v>181.8792</v>
          </cell>
          <cell r="AB312">
            <v>0</v>
          </cell>
          <cell r="AC312">
            <v>1.1000000000000001</v>
          </cell>
          <cell r="AD312">
            <v>0</v>
          </cell>
          <cell r="AE312" t="str">
            <v>NM(THIP-003)</v>
          </cell>
        </row>
        <row r="313">
          <cell r="B313" t="str">
            <v>MPS-0955-22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177.4068</v>
          </cell>
          <cell r="P313">
            <v>44882.751874363428</v>
          </cell>
          <cell r="Q313">
            <v>40.700000000000003</v>
          </cell>
          <cell r="R313">
            <v>17</v>
          </cell>
          <cell r="S313">
            <v>39.6</v>
          </cell>
          <cell r="T313">
            <v>17</v>
          </cell>
          <cell r="U313">
            <v>177.4068</v>
          </cell>
          <cell r="V313">
            <v>44886.466157407405</v>
          </cell>
          <cell r="W313">
            <v>41</v>
          </cell>
          <cell r="X313">
            <v>19</v>
          </cell>
          <cell r="Y313">
            <v>39.9</v>
          </cell>
          <cell r="Z313">
            <v>19</v>
          </cell>
          <cell r="AA313">
            <v>177.4068</v>
          </cell>
          <cell r="AB313">
            <v>0</v>
          </cell>
          <cell r="AC313">
            <v>1.1000000000000001</v>
          </cell>
          <cell r="AD313">
            <v>0</v>
          </cell>
          <cell r="AE313" t="str">
            <v>NM(THIP-003)</v>
          </cell>
        </row>
        <row r="314">
          <cell r="B314" t="str">
            <v>MPS-0956-22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176.23310000000001</v>
          </cell>
          <cell r="P314">
            <v>44882.753286342595</v>
          </cell>
          <cell r="Q314">
            <v>40.700000000000003</v>
          </cell>
          <cell r="R314">
            <v>17</v>
          </cell>
          <cell r="S314">
            <v>39.6</v>
          </cell>
          <cell r="T314">
            <v>17</v>
          </cell>
          <cell r="U314">
            <v>176.23310000000001</v>
          </cell>
          <cell r="V314">
            <v>44886.467187499999</v>
          </cell>
          <cell r="W314">
            <v>41</v>
          </cell>
          <cell r="X314">
            <v>19</v>
          </cell>
          <cell r="Y314">
            <v>39.9</v>
          </cell>
          <cell r="Z314">
            <v>19</v>
          </cell>
          <cell r="AA314">
            <v>176.23310000000001</v>
          </cell>
          <cell r="AB314">
            <v>0</v>
          </cell>
          <cell r="AC314">
            <v>1.1000000000000001</v>
          </cell>
          <cell r="AD314">
            <v>0</v>
          </cell>
          <cell r="AE314" t="str">
            <v>NM(THIP-003)</v>
          </cell>
        </row>
        <row r="315">
          <cell r="B315" t="str">
            <v>MPS-0957-22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181.64699999999999</v>
          </cell>
          <cell r="P315">
            <v>44882.754698321762</v>
          </cell>
          <cell r="Q315">
            <v>40.700000000000003</v>
          </cell>
          <cell r="R315">
            <v>17</v>
          </cell>
          <cell r="S315">
            <v>39.6</v>
          </cell>
          <cell r="T315">
            <v>17</v>
          </cell>
          <cell r="U315">
            <v>181.648</v>
          </cell>
          <cell r="V315">
            <v>44886.468668981484</v>
          </cell>
          <cell r="W315">
            <v>41</v>
          </cell>
          <cell r="X315">
            <v>19</v>
          </cell>
          <cell r="Y315">
            <v>39.9</v>
          </cell>
          <cell r="Z315">
            <v>19</v>
          </cell>
          <cell r="AA315">
            <v>181.64749999999998</v>
          </cell>
          <cell r="AB315">
            <v>1.0000000000047748E-3</v>
          </cell>
          <cell r="AC315">
            <v>1.1000000000000001</v>
          </cell>
          <cell r="AD315">
            <v>0</v>
          </cell>
          <cell r="AE315" t="str">
            <v>NM(THIP-003)</v>
          </cell>
        </row>
        <row r="316">
          <cell r="B316" t="str">
            <v>MPS-0958-22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180.34610000000001</v>
          </cell>
          <cell r="P316">
            <v>44882.756110300928</v>
          </cell>
          <cell r="Q316">
            <v>40.700000000000003</v>
          </cell>
          <cell r="R316">
            <v>17</v>
          </cell>
          <cell r="S316">
            <v>39.6</v>
          </cell>
          <cell r="T316">
            <v>17</v>
          </cell>
          <cell r="U316">
            <v>180.3459</v>
          </cell>
          <cell r="V316">
            <v>44886.472418981481</v>
          </cell>
          <cell r="W316">
            <v>41</v>
          </cell>
          <cell r="X316">
            <v>19</v>
          </cell>
          <cell r="Y316">
            <v>39.9</v>
          </cell>
          <cell r="Z316">
            <v>19</v>
          </cell>
          <cell r="AA316">
            <v>180.346</v>
          </cell>
          <cell r="AB316">
            <v>2.0000000000663931E-4</v>
          </cell>
          <cell r="AC316">
            <v>1.1000000000000001</v>
          </cell>
          <cell r="AD316">
            <v>0</v>
          </cell>
          <cell r="AE316" t="str">
            <v>NM(THIP-003)</v>
          </cell>
        </row>
        <row r="317">
          <cell r="B317" t="str">
            <v>MPS-0959-22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178.48349999999999</v>
          </cell>
          <cell r="P317">
            <v>44882.757522280095</v>
          </cell>
          <cell r="Q317">
            <v>40.700000000000003</v>
          </cell>
          <cell r="R317">
            <v>17</v>
          </cell>
          <cell r="S317">
            <v>39.6</v>
          </cell>
          <cell r="T317">
            <v>17</v>
          </cell>
          <cell r="U317">
            <v>178.48410000000001</v>
          </cell>
          <cell r="V317">
            <v>44886.4768287037</v>
          </cell>
          <cell r="W317">
            <v>41</v>
          </cell>
          <cell r="X317">
            <v>19</v>
          </cell>
          <cell r="Y317">
            <v>39.9</v>
          </cell>
          <cell r="Z317">
            <v>19</v>
          </cell>
          <cell r="AA317">
            <v>178.4838</v>
          </cell>
          <cell r="AB317">
            <v>6.0000000001991793E-4</v>
          </cell>
          <cell r="AC317">
            <v>1.1000000000000001</v>
          </cell>
          <cell r="AD317">
            <v>0</v>
          </cell>
          <cell r="AE317" t="str">
            <v>NM(THIP-003)</v>
          </cell>
        </row>
        <row r="318">
          <cell r="B318" t="str">
            <v>MPS-0960-22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165.43799999999999</v>
          </cell>
          <cell r="P318">
            <v>44882.758934259262</v>
          </cell>
          <cell r="Q318">
            <v>40.700000000000003</v>
          </cell>
          <cell r="R318">
            <v>17</v>
          </cell>
          <cell r="S318">
            <v>39.6</v>
          </cell>
          <cell r="T318">
            <v>17</v>
          </cell>
          <cell r="U318">
            <v>165.43899999999999</v>
          </cell>
          <cell r="V318">
            <v>44886.487025462964</v>
          </cell>
          <cell r="W318">
            <v>41</v>
          </cell>
          <cell r="X318">
            <v>19</v>
          </cell>
          <cell r="Y318">
            <v>39.9</v>
          </cell>
          <cell r="Z318">
            <v>19</v>
          </cell>
          <cell r="AA318">
            <v>165.43849999999998</v>
          </cell>
          <cell r="AB318">
            <v>1.0000000000047748E-3</v>
          </cell>
          <cell r="AC318">
            <v>1.1000000000000001</v>
          </cell>
          <cell r="AD318">
            <v>0</v>
          </cell>
          <cell r="AE318" t="str">
            <v>NM(THIP-003)</v>
          </cell>
        </row>
        <row r="319">
          <cell r="B319" t="str">
            <v>MPS-0961-22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189.57550000000001</v>
          </cell>
          <cell r="P319">
            <v>44882.760346238429</v>
          </cell>
          <cell r="Q319">
            <v>40.700000000000003</v>
          </cell>
          <cell r="R319">
            <v>17</v>
          </cell>
          <cell r="S319">
            <v>39.6</v>
          </cell>
          <cell r="T319">
            <v>17</v>
          </cell>
          <cell r="U319">
            <v>189.57640000000001</v>
          </cell>
          <cell r="V319">
            <v>44886.488842592589</v>
          </cell>
          <cell r="W319">
            <v>41</v>
          </cell>
          <cell r="X319">
            <v>19</v>
          </cell>
          <cell r="Y319">
            <v>39.9</v>
          </cell>
          <cell r="Z319">
            <v>19</v>
          </cell>
          <cell r="AA319">
            <v>189.57595000000001</v>
          </cell>
          <cell r="AB319">
            <v>9.0000000000145519E-4</v>
          </cell>
          <cell r="AC319">
            <v>1.1000000000000001</v>
          </cell>
          <cell r="AD319">
            <v>0</v>
          </cell>
          <cell r="AE319" t="str">
            <v>NM(THIP-003)</v>
          </cell>
        </row>
        <row r="320">
          <cell r="B320" t="str">
            <v>MPS-0962-22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174.61510000000001</v>
          </cell>
          <cell r="P320">
            <v>44882.761758217595</v>
          </cell>
          <cell r="Q320">
            <v>40.700000000000003</v>
          </cell>
          <cell r="R320">
            <v>17</v>
          </cell>
          <cell r="S320">
            <v>39.6</v>
          </cell>
          <cell r="T320">
            <v>17</v>
          </cell>
          <cell r="U320">
            <v>174.6172</v>
          </cell>
          <cell r="V320">
            <v>44886.490381944444</v>
          </cell>
          <cell r="W320">
            <v>41</v>
          </cell>
          <cell r="X320">
            <v>19</v>
          </cell>
          <cell r="Y320">
            <v>39.9</v>
          </cell>
          <cell r="Z320">
            <v>19</v>
          </cell>
          <cell r="AA320">
            <v>174.61615</v>
          </cell>
          <cell r="AB320">
            <v>2.0999999999844476E-3</v>
          </cell>
          <cell r="AC320">
            <v>1.1000000000000001</v>
          </cell>
          <cell r="AD320">
            <v>0</v>
          </cell>
          <cell r="AE320" t="str">
            <v>NM(THIP-003)</v>
          </cell>
        </row>
        <row r="321">
          <cell r="B321" t="str">
            <v>MPS-0963-22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180.04490000000001</v>
          </cell>
          <cell r="P321">
            <v>44882.763170196762</v>
          </cell>
          <cell r="Q321">
            <v>40.700000000000003</v>
          </cell>
          <cell r="R321">
            <v>17</v>
          </cell>
          <cell r="S321">
            <v>39.6</v>
          </cell>
          <cell r="T321">
            <v>17</v>
          </cell>
          <cell r="U321">
            <v>180.0445</v>
          </cell>
          <cell r="V321">
            <v>44886.492314814815</v>
          </cell>
          <cell r="W321">
            <v>41</v>
          </cell>
          <cell r="X321">
            <v>19</v>
          </cell>
          <cell r="Y321">
            <v>39.9</v>
          </cell>
          <cell r="Z321">
            <v>19</v>
          </cell>
          <cell r="AA321">
            <v>180.04470000000001</v>
          </cell>
          <cell r="AB321">
            <v>4.0000000001327862E-4</v>
          </cell>
          <cell r="AC321">
            <v>1.1000000000000001</v>
          </cell>
          <cell r="AD321">
            <v>0</v>
          </cell>
          <cell r="AE321" t="str">
            <v>NM(THIP-003)</v>
          </cell>
        </row>
        <row r="322">
          <cell r="B322" t="str">
            <v>QC-02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199.99940000000001</v>
          </cell>
          <cell r="P322">
            <v>44882.763170196762</v>
          </cell>
          <cell r="Q322">
            <v>40.700000000000003</v>
          </cell>
          <cell r="R322">
            <v>17</v>
          </cell>
          <cell r="S322">
            <v>39.6</v>
          </cell>
          <cell r="T322">
            <v>17</v>
          </cell>
          <cell r="U322">
            <v>199.99940000000001</v>
          </cell>
          <cell r="V322">
            <v>44886.492314814815</v>
          </cell>
          <cell r="W322">
            <v>41</v>
          </cell>
          <cell r="X322">
            <v>19</v>
          </cell>
          <cell r="Y322">
            <v>39.9</v>
          </cell>
          <cell r="Z322">
            <v>19</v>
          </cell>
          <cell r="AA322">
            <v>199.99940000000001</v>
          </cell>
          <cell r="AB322">
            <v>0</v>
          </cell>
          <cell r="AC322">
            <v>1.1000000000000001</v>
          </cell>
          <cell r="AD322">
            <v>0</v>
          </cell>
          <cell r="AE322" t="str">
            <v>NM(THIP-003)</v>
          </cell>
        </row>
        <row r="323">
          <cell r="B323" t="str">
            <v>MPS-0964-22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174.44489999999999</v>
          </cell>
          <cell r="P323">
            <v>44891.632928240739</v>
          </cell>
          <cell r="Q323">
            <v>42.7</v>
          </cell>
          <cell r="R323">
            <v>19.2</v>
          </cell>
          <cell r="S323">
            <v>41.6</v>
          </cell>
          <cell r="T323">
            <v>19.2</v>
          </cell>
          <cell r="U323">
            <v>174.4451</v>
          </cell>
          <cell r="V323">
            <v>44896.472384259258</v>
          </cell>
          <cell r="W323">
            <v>35.5</v>
          </cell>
          <cell r="X323">
            <v>22.5</v>
          </cell>
          <cell r="Y323">
            <v>34.4</v>
          </cell>
          <cell r="Z323">
            <v>22.5</v>
          </cell>
          <cell r="AA323">
            <v>174.44499999999999</v>
          </cell>
          <cell r="AB323">
            <v>2.0000000000663931E-4</v>
          </cell>
          <cell r="AC323">
            <v>1.1000000000000001</v>
          </cell>
          <cell r="AD323">
            <v>0</v>
          </cell>
          <cell r="AE323" t="str">
            <v>NM(THIP-003)</v>
          </cell>
        </row>
        <row r="324">
          <cell r="B324" t="str">
            <v>MPS-0965-22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178.17949999999999</v>
          </cell>
          <cell r="P324">
            <v>44891.633020833331</v>
          </cell>
          <cell r="Q324">
            <v>42.7</v>
          </cell>
          <cell r="R324">
            <v>19.2</v>
          </cell>
          <cell r="S324">
            <v>41.6</v>
          </cell>
          <cell r="T324">
            <v>19.2</v>
          </cell>
          <cell r="U324">
            <v>178.18340000000001</v>
          </cell>
          <cell r="V324">
            <v>44896.4765625</v>
          </cell>
          <cell r="W324">
            <v>35.5</v>
          </cell>
          <cell r="X324">
            <v>22.5</v>
          </cell>
          <cell r="Y324">
            <v>34.4</v>
          </cell>
          <cell r="Z324">
            <v>22.5</v>
          </cell>
          <cell r="AA324">
            <v>178.18144999999998</v>
          </cell>
          <cell r="AB324">
            <v>3.9000000000157797E-3</v>
          </cell>
          <cell r="AC324">
            <v>1.1000000000000001</v>
          </cell>
          <cell r="AD324">
            <v>0</v>
          </cell>
          <cell r="AE324" t="str">
            <v>NM(THIP-003)</v>
          </cell>
        </row>
        <row r="325">
          <cell r="B325" t="str">
            <v>MPS-0966-22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163.76830000000001</v>
          </cell>
          <cell r="P325">
            <v>44891.633032407408</v>
          </cell>
          <cell r="Q325">
            <v>42.7</v>
          </cell>
          <cell r="R325">
            <v>19.2</v>
          </cell>
          <cell r="S325">
            <v>41.6</v>
          </cell>
          <cell r="T325">
            <v>19.2</v>
          </cell>
          <cell r="U325">
            <v>163.76900000000001</v>
          </cell>
          <cell r="V325">
            <v>44896.499398148146</v>
          </cell>
          <cell r="W325">
            <v>35.5</v>
          </cell>
          <cell r="X325">
            <v>22.5</v>
          </cell>
          <cell r="Y325">
            <v>34.4</v>
          </cell>
          <cell r="Z325">
            <v>22.5</v>
          </cell>
          <cell r="AA325">
            <v>163.76865000000001</v>
          </cell>
          <cell r="AB325">
            <v>6.9999999999481588E-4</v>
          </cell>
          <cell r="AC325">
            <v>1.1000000000000001</v>
          </cell>
          <cell r="AD325">
            <v>0</v>
          </cell>
          <cell r="AE325" t="str">
            <v>NM(THIP-003)</v>
          </cell>
        </row>
        <row r="326">
          <cell r="B326" t="str">
            <v>MPS-0967-22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162.03899999999999</v>
          </cell>
          <cell r="P326">
            <v>44891.633043981485</v>
          </cell>
          <cell r="Q326">
            <v>42.7</v>
          </cell>
          <cell r="R326">
            <v>19.2</v>
          </cell>
          <cell r="S326">
            <v>41.6</v>
          </cell>
          <cell r="T326">
            <v>19.2</v>
          </cell>
          <cell r="U326">
            <v>162.04079999999999</v>
          </cell>
          <cell r="V326">
            <v>44896.503229166665</v>
          </cell>
          <cell r="W326">
            <v>35.5</v>
          </cell>
          <cell r="X326">
            <v>22.5</v>
          </cell>
          <cell r="Y326">
            <v>34.4</v>
          </cell>
          <cell r="Z326">
            <v>22.5</v>
          </cell>
          <cell r="AA326">
            <v>162.03989999999999</v>
          </cell>
          <cell r="AB326">
            <v>1.8000000000029104E-3</v>
          </cell>
          <cell r="AC326">
            <v>1.1000000000000001</v>
          </cell>
          <cell r="AD326">
            <v>0</v>
          </cell>
          <cell r="AE326" t="str">
            <v>NM(THIP-003)</v>
          </cell>
        </row>
        <row r="327">
          <cell r="B327" t="str">
            <v>MPS-0968-22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185.71039999999999</v>
          </cell>
          <cell r="P327">
            <v>44891.633043981485</v>
          </cell>
          <cell r="Q327">
            <v>42.7</v>
          </cell>
          <cell r="R327">
            <v>19.2</v>
          </cell>
          <cell r="S327">
            <v>41.6</v>
          </cell>
          <cell r="T327">
            <v>19.2</v>
          </cell>
          <cell r="U327">
            <v>185.71129999999999</v>
          </cell>
          <cell r="V327">
            <v>44896.504629629628</v>
          </cell>
          <cell r="W327">
            <v>35.5</v>
          </cell>
          <cell r="X327">
            <v>22.5</v>
          </cell>
          <cell r="Y327">
            <v>34.4</v>
          </cell>
          <cell r="Z327">
            <v>22.5</v>
          </cell>
          <cell r="AA327">
            <v>185.71084999999999</v>
          </cell>
          <cell r="AB327">
            <v>9.0000000000145519E-4</v>
          </cell>
          <cell r="AC327">
            <v>1.1000000000000001</v>
          </cell>
          <cell r="AD327">
            <v>0</v>
          </cell>
          <cell r="AE327" t="str">
            <v>NM(THIP-003)</v>
          </cell>
        </row>
        <row r="328">
          <cell r="B328" t="str">
            <v>MPS-0969-22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173.41460000000001</v>
          </cell>
          <cell r="P328">
            <v>44891.633067129631</v>
          </cell>
          <cell r="Q328">
            <v>42.7</v>
          </cell>
          <cell r="R328">
            <v>19.2</v>
          </cell>
          <cell r="S328">
            <v>41.6</v>
          </cell>
          <cell r="T328">
            <v>19.2</v>
          </cell>
          <cell r="U328">
            <v>173.41489999999999</v>
          </cell>
          <cell r="V328">
            <v>44896.505520833336</v>
          </cell>
          <cell r="W328">
            <v>35.5</v>
          </cell>
          <cell r="X328">
            <v>22.5</v>
          </cell>
          <cell r="Y328">
            <v>34.4</v>
          </cell>
          <cell r="Z328">
            <v>22.5</v>
          </cell>
          <cell r="AA328">
            <v>173.41475</v>
          </cell>
          <cell r="AB328">
            <v>2.9999999998153726E-4</v>
          </cell>
          <cell r="AC328">
            <v>1.1000000000000001</v>
          </cell>
          <cell r="AD328">
            <v>0</v>
          </cell>
          <cell r="AE328" t="str">
            <v>NM(THIP-003)</v>
          </cell>
        </row>
        <row r="329">
          <cell r="B329" t="str">
            <v>MPS-0970-22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185.0667</v>
          </cell>
          <cell r="P329">
            <v>44891.634594907409</v>
          </cell>
          <cell r="Q329">
            <v>42.7</v>
          </cell>
          <cell r="R329">
            <v>19.2</v>
          </cell>
          <cell r="S329">
            <v>41.6</v>
          </cell>
          <cell r="T329">
            <v>19.2</v>
          </cell>
          <cell r="U329">
            <v>185.0676</v>
          </cell>
          <cell r="V329">
            <v>44896.50640046296</v>
          </cell>
          <cell r="W329">
            <v>35.5</v>
          </cell>
          <cell r="X329">
            <v>22.5</v>
          </cell>
          <cell r="Y329">
            <v>34.4</v>
          </cell>
          <cell r="Z329">
            <v>22.5</v>
          </cell>
          <cell r="AA329">
            <v>185.06715</v>
          </cell>
          <cell r="AB329">
            <v>9.0000000000145519E-4</v>
          </cell>
          <cell r="AC329">
            <v>1.1000000000000001</v>
          </cell>
          <cell r="AD329">
            <v>0</v>
          </cell>
          <cell r="AE329" t="str">
            <v>NM(THIP-003)</v>
          </cell>
        </row>
        <row r="330">
          <cell r="B330" t="str">
            <v>MPS-0971-22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180.73849999999999</v>
          </cell>
          <cell r="P330">
            <v>44891.635833333334</v>
          </cell>
          <cell r="Q330">
            <v>42.7</v>
          </cell>
          <cell r="R330">
            <v>19.2</v>
          </cell>
          <cell r="S330">
            <v>41.6</v>
          </cell>
          <cell r="T330">
            <v>19.2</v>
          </cell>
          <cell r="U330">
            <v>180.73939999999999</v>
          </cell>
          <cell r="V330">
            <v>44896.507025462961</v>
          </cell>
          <cell r="W330">
            <v>35.5</v>
          </cell>
          <cell r="X330">
            <v>22.5</v>
          </cell>
          <cell r="Y330">
            <v>34.4</v>
          </cell>
          <cell r="Z330">
            <v>22.5</v>
          </cell>
          <cell r="AA330">
            <v>180.73894999999999</v>
          </cell>
          <cell r="AB330">
            <v>9.0000000000145519E-4</v>
          </cell>
          <cell r="AC330">
            <v>1.1000000000000001</v>
          </cell>
          <cell r="AD330">
            <v>0</v>
          </cell>
          <cell r="AE330" t="str">
            <v>NM(THIP-003)</v>
          </cell>
        </row>
        <row r="331">
          <cell r="B331" t="str">
            <v>MPS-0972-22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181.3843</v>
          </cell>
          <cell r="P331">
            <v>44891.637569444443</v>
          </cell>
          <cell r="Q331">
            <v>42.7</v>
          </cell>
          <cell r="R331">
            <v>19.2</v>
          </cell>
          <cell r="S331">
            <v>41.6</v>
          </cell>
          <cell r="T331">
            <v>19.2</v>
          </cell>
          <cell r="U331">
            <v>181.3854</v>
          </cell>
          <cell r="V331">
            <v>44896.507835648146</v>
          </cell>
          <cell r="W331">
            <v>35.5</v>
          </cell>
          <cell r="X331">
            <v>22.5</v>
          </cell>
          <cell r="Y331">
            <v>34.4</v>
          </cell>
          <cell r="Z331">
            <v>22.5</v>
          </cell>
          <cell r="AA331">
            <v>181.38485</v>
          </cell>
          <cell r="AB331">
            <v>1.1000000000080945E-3</v>
          </cell>
          <cell r="AC331">
            <v>1.1000000000000001</v>
          </cell>
          <cell r="AD331">
            <v>0</v>
          </cell>
          <cell r="AE331" t="str">
            <v>NM(THIP-003)</v>
          </cell>
        </row>
        <row r="332">
          <cell r="B332" t="str">
            <v>MPS-0973-22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172.22989999999999</v>
          </cell>
          <cell r="P332">
            <v>44891.639687499999</v>
          </cell>
          <cell r="Q332">
            <v>42.7</v>
          </cell>
          <cell r="R332">
            <v>19.2</v>
          </cell>
          <cell r="S332">
            <v>41.6</v>
          </cell>
          <cell r="T332">
            <v>19.2</v>
          </cell>
          <cell r="U332">
            <v>172.22989999999999</v>
          </cell>
          <cell r="V332">
            <v>44896.508530092593</v>
          </cell>
          <cell r="W332">
            <v>35.5</v>
          </cell>
          <cell r="X332">
            <v>22.5</v>
          </cell>
          <cell r="Y332">
            <v>34.4</v>
          </cell>
          <cell r="Z332">
            <v>22.5</v>
          </cell>
          <cell r="AA332">
            <v>172.22989999999999</v>
          </cell>
          <cell r="AB332">
            <v>0</v>
          </cell>
          <cell r="AC332">
            <v>1.1000000000000001</v>
          </cell>
          <cell r="AD332">
            <v>0</v>
          </cell>
          <cell r="AE332" t="str">
            <v>NM(THIP-003)</v>
          </cell>
        </row>
        <row r="333">
          <cell r="B333" t="str">
            <v>QC-03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199.99940000000001</v>
          </cell>
          <cell r="P333">
            <v>44891.640625</v>
          </cell>
          <cell r="Q333">
            <v>32.799999999999997</v>
          </cell>
          <cell r="R333">
            <v>19.3</v>
          </cell>
          <cell r="S333">
            <v>31.699999999999996</v>
          </cell>
          <cell r="T333">
            <v>19.3</v>
          </cell>
          <cell r="U333">
            <v>199.99940000000001</v>
          </cell>
          <cell r="V333">
            <v>44896.514722222222</v>
          </cell>
          <cell r="W333">
            <v>21.9</v>
          </cell>
          <cell r="X333">
            <v>21.6</v>
          </cell>
          <cell r="Y333">
            <v>20.799999999999997</v>
          </cell>
          <cell r="Z333">
            <v>21.6</v>
          </cell>
          <cell r="AA333">
            <v>199.99940000000001</v>
          </cell>
          <cell r="AB333">
            <v>0</v>
          </cell>
          <cell r="AC333">
            <v>1.1000000000000001</v>
          </cell>
          <cell r="AD333">
            <v>0</v>
          </cell>
          <cell r="AE333" t="str">
            <v>NM(THIP-003)</v>
          </cell>
        </row>
        <row r="334">
          <cell r="B334" t="str">
            <v>MPS-0974-22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178.90520000000001</v>
          </cell>
          <cell r="P334">
            <v>44896.416041666664</v>
          </cell>
          <cell r="Q334">
            <v>31.9</v>
          </cell>
          <cell r="R334">
            <v>20.3</v>
          </cell>
          <cell r="S334">
            <v>30.799999999999997</v>
          </cell>
          <cell r="T334">
            <v>20.3</v>
          </cell>
          <cell r="U334">
            <v>178.90479999999999</v>
          </cell>
          <cell r="V334">
            <v>44896.514780092592</v>
          </cell>
          <cell r="W334">
            <v>29.4</v>
          </cell>
          <cell r="X334">
            <v>21.6</v>
          </cell>
          <cell r="Y334">
            <v>28.299999999999997</v>
          </cell>
          <cell r="Z334">
            <v>21.6</v>
          </cell>
          <cell r="AA334">
            <v>178.905</v>
          </cell>
          <cell r="AB334">
            <v>4.0000000001327862E-4</v>
          </cell>
          <cell r="AC334">
            <v>1.1000000000000001</v>
          </cell>
          <cell r="AD334">
            <v>0</v>
          </cell>
          <cell r="AE334" t="str">
            <v>NM(THIP-003)</v>
          </cell>
        </row>
        <row r="335">
          <cell r="B335" t="str">
            <v>MPS-0975-22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173.405</v>
          </cell>
          <cell r="P335">
            <v>44896.418576388889</v>
          </cell>
          <cell r="Q335">
            <v>31.9</v>
          </cell>
          <cell r="R335">
            <v>20.3</v>
          </cell>
          <cell r="S335">
            <v>30.799999999999997</v>
          </cell>
          <cell r="T335">
            <v>20.3</v>
          </cell>
          <cell r="U335">
            <v>173.40190000000001</v>
          </cell>
          <cell r="V335">
            <v>44896.516851851855</v>
          </cell>
          <cell r="W335">
            <v>29.4</v>
          </cell>
          <cell r="X335">
            <v>21.6</v>
          </cell>
          <cell r="Y335">
            <v>28.299999999999997</v>
          </cell>
          <cell r="Z335">
            <v>21.6</v>
          </cell>
          <cell r="AA335">
            <v>173.40345000000002</v>
          </cell>
          <cell r="AB335">
            <v>3.0999999999892225E-3</v>
          </cell>
          <cell r="AC335">
            <v>1.1000000000000001</v>
          </cell>
          <cell r="AD335">
            <v>0</v>
          </cell>
          <cell r="AE335" t="str">
            <v>NM(THIP-003)</v>
          </cell>
        </row>
        <row r="336">
          <cell r="B336" t="str">
            <v>MPS-0976-22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159.92519999999999</v>
          </cell>
          <cell r="P336">
            <v>44896.419976851852</v>
          </cell>
          <cell r="Q336">
            <v>31.9</v>
          </cell>
          <cell r="R336">
            <v>20.3</v>
          </cell>
          <cell r="S336">
            <v>30.799999999999997</v>
          </cell>
          <cell r="T336">
            <v>20.3</v>
          </cell>
          <cell r="U336">
            <v>159.92689999999999</v>
          </cell>
          <cell r="V336">
            <v>44896.518923668984</v>
          </cell>
          <cell r="W336">
            <v>29.4</v>
          </cell>
          <cell r="X336">
            <v>21.6</v>
          </cell>
          <cell r="Y336">
            <v>28.299999999999997</v>
          </cell>
          <cell r="Z336">
            <v>21.6</v>
          </cell>
          <cell r="AA336">
            <v>159.92604999999998</v>
          </cell>
          <cell r="AB336">
            <v>1.6999999999995907E-3</v>
          </cell>
          <cell r="AC336">
            <v>1.1000000000000001</v>
          </cell>
          <cell r="AD336">
            <v>0</v>
          </cell>
          <cell r="AE336" t="str">
            <v>NM(THIP-003)</v>
          </cell>
        </row>
        <row r="337">
          <cell r="B337" t="str">
            <v>MPS-0977-22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165.66069999999999</v>
          </cell>
          <cell r="P337">
            <v>44896.421678240738</v>
          </cell>
          <cell r="Q337">
            <v>31.9</v>
          </cell>
          <cell r="R337">
            <v>20.3</v>
          </cell>
          <cell r="S337">
            <v>30.799999999999997</v>
          </cell>
          <cell r="T337">
            <v>20.3</v>
          </cell>
          <cell r="U337">
            <v>165.661</v>
          </cell>
          <cell r="V337">
            <v>44896.520995486113</v>
          </cell>
          <cell r="W337">
            <v>29.4</v>
          </cell>
          <cell r="X337">
            <v>21.6</v>
          </cell>
          <cell r="Y337">
            <v>28.299999999999997</v>
          </cell>
          <cell r="Z337">
            <v>21.6</v>
          </cell>
          <cell r="AA337">
            <v>165.66084999999998</v>
          </cell>
          <cell r="AB337">
            <v>3.0000000000995897E-4</v>
          </cell>
          <cell r="AC337">
            <v>1.1000000000000001</v>
          </cell>
          <cell r="AD337">
            <v>0</v>
          </cell>
          <cell r="AE337" t="str">
            <v>NM(THIP-003)</v>
          </cell>
        </row>
        <row r="338">
          <cell r="B338" t="str">
            <v>MPS-0978-22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179.77760000000001</v>
          </cell>
          <cell r="P338">
            <v>44896.427071759259</v>
          </cell>
          <cell r="Q338">
            <v>31.9</v>
          </cell>
          <cell r="R338">
            <v>20.3</v>
          </cell>
          <cell r="S338">
            <v>30.799999999999997</v>
          </cell>
          <cell r="T338">
            <v>20.3</v>
          </cell>
          <cell r="U338">
            <v>179.77809999999999</v>
          </cell>
          <cell r="V338">
            <v>44896.523067303242</v>
          </cell>
          <cell r="W338">
            <v>29.4</v>
          </cell>
          <cell r="X338">
            <v>21.6</v>
          </cell>
          <cell r="Y338">
            <v>28.299999999999997</v>
          </cell>
          <cell r="Z338">
            <v>21.6</v>
          </cell>
          <cell r="AA338">
            <v>179.77785</v>
          </cell>
          <cell r="AB338">
            <v>4.9999999998817657E-4</v>
          </cell>
          <cell r="AC338">
            <v>1.1000000000000001</v>
          </cell>
          <cell r="AD338">
            <v>0</v>
          </cell>
          <cell r="AE338" t="str">
            <v>NM(THIP-003)</v>
          </cell>
        </row>
        <row r="339">
          <cell r="B339" t="str">
            <v>MPS-0979-22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176.24250000000001</v>
          </cell>
          <cell r="P339">
            <v>44896.429363425923</v>
          </cell>
          <cell r="Q339">
            <v>31.9</v>
          </cell>
          <cell r="R339">
            <v>20.3</v>
          </cell>
          <cell r="S339">
            <v>30.799999999999997</v>
          </cell>
          <cell r="T339">
            <v>20.3</v>
          </cell>
          <cell r="U339">
            <v>176.24299999999999</v>
          </cell>
          <cell r="V339">
            <v>44896.525139120371</v>
          </cell>
          <cell r="W339">
            <v>29.4</v>
          </cell>
          <cell r="X339">
            <v>21.6</v>
          </cell>
          <cell r="Y339">
            <v>28.299999999999997</v>
          </cell>
          <cell r="Z339">
            <v>21.6</v>
          </cell>
          <cell r="AA339">
            <v>176.24275</v>
          </cell>
          <cell r="AB339">
            <v>4.9999999998817657E-4</v>
          </cell>
          <cell r="AC339">
            <v>1.1000000000000001</v>
          </cell>
          <cell r="AD339">
            <v>0</v>
          </cell>
          <cell r="AE339" t="str">
            <v>NM(THIP-003)</v>
          </cell>
        </row>
        <row r="340">
          <cell r="B340" t="str">
            <v>MPS-0980-22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177.82830000000001</v>
          </cell>
          <cell r="P340">
            <v>44896.432430555556</v>
          </cell>
          <cell r="Q340">
            <v>31.9</v>
          </cell>
          <cell r="R340">
            <v>20.3</v>
          </cell>
          <cell r="S340">
            <v>30.799999999999997</v>
          </cell>
          <cell r="T340">
            <v>20.3</v>
          </cell>
          <cell r="U340">
            <v>177.8313</v>
          </cell>
          <cell r="V340">
            <v>44896.5272109375</v>
          </cell>
          <cell r="W340">
            <v>29.4</v>
          </cell>
          <cell r="X340">
            <v>21.6</v>
          </cell>
          <cell r="Y340">
            <v>28.299999999999997</v>
          </cell>
          <cell r="Z340">
            <v>21.6</v>
          </cell>
          <cell r="AA340">
            <v>177.82980000000001</v>
          </cell>
          <cell r="AB340">
            <v>2.9999999999859028E-3</v>
          </cell>
          <cell r="AC340">
            <v>1.1000000000000001</v>
          </cell>
          <cell r="AD340">
            <v>0</v>
          </cell>
          <cell r="AE340" t="str">
            <v>NM(THIP-003)</v>
          </cell>
        </row>
        <row r="341">
          <cell r="B341" t="str">
            <v>MPS-0981-22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180.8117</v>
          </cell>
          <cell r="P341">
            <v>44896.434062499997</v>
          </cell>
          <cell r="Q341">
            <v>31.9</v>
          </cell>
          <cell r="R341">
            <v>20.3</v>
          </cell>
          <cell r="S341">
            <v>30.799999999999997</v>
          </cell>
          <cell r="T341">
            <v>20.3</v>
          </cell>
          <cell r="U341">
            <v>180.81200000000001</v>
          </cell>
          <cell r="V341">
            <v>44896.529282754629</v>
          </cell>
          <cell r="W341">
            <v>29.4</v>
          </cell>
          <cell r="X341">
            <v>21.6</v>
          </cell>
          <cell r="Y341">
            <v>28.299999999999997</v>
          </cell>
          <cell r="Z341">
            <v>21.6</v>
          </cell>
          <cell r="AA341">
            <v>180.81184999999999</v>
          </cell>
          <cell r="AB341">
            <v>3.0000000000995897E-4</v>
          </cell>
          <cell r="AC341">
            <v>1.1000000000000001</v>
          </cell>
          <cell r="AD341">
            <v>0</v>
          </cell>
          <cell r="AE341" t="str">
            <v>NM(THIP-003)</v>
          </cell>
        </row>
        <row r="342">
          <cell r="B342" t="str">
            <v>MPS-0982-22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176.73509999999999</v>
          </cell>
          <cell r="P342">
            <v>44896.439780092594</v>
          </cell>
          <cell r="Q342">
            <v>31.9</v>
          </cell>
          <cell r="R342">
            <v>20.3</v>
          </cell>
          <cell r="S342">
            <v>30.799999999999997</v>
          </cell>
          <cell r="T342">
            <v>20.3</v>
          </cell>
          <cell r="U342">
            <v>176.7364</v>
          </cell>
          <cell r="V342">
            <v>44896.531354571758</v>
          </cell>
          <cell r="W342">
            <v>29.4</v>
          </cell>
          <cell r="X342">
            <v>21.6</v>
          </cell>
          <cell r="Y342">
            <v>28.299999999999997</v>
          </cell>
          <cell r="Z342">
            <v>21.6</v>
          </cell>
          <cell r="AA342">
            <v>176.73575</v>
          </cell>
          <cell r="AB342">
            <v>1.3000000000147338E-3</v>
          </cell>
          <cell r="AC342">
            <v>1.1000000000000001</v>
          </cell>
          <cell r="AD342">
            <v>0</v>
          </cell>
          <cell r="AE342" t="str">
            <v>NM(THIP-003)</v>
          </cell>
        </row>
        <row r="343">
          <cell r="B343" t="str">
            <v>MPS-0983-22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171.8827</v>
          </cell>
          <cell r="P343">
            <v>44896.442106481481</v>
          </cell>
          <cell r="Q343">
            <v>31.9</v>
          </cell>
          <cell r="R343">
            <v>20.3</v>
          </cell>
          <cell r="S343">
            <v>30.799999999999997</v>
          </cell>
          <cell r="T343">
            <v>20.3</v>
          </cell>
          <cell r="U343">
            <v>171.88210000000001</v>
          </cell>
          <cell r="V343">
            <v>44896.533426388887</v>
          </cell>
          <cell r="W343">
            <v>29.4</v>
          </cell>
          <cell r="X343">
            <v>21.6</v>
          </cell>
          <cell r="Y343">
            <v>28.299999999999997</v>
          </cell>
          <cell r="Z343">
            <v>21.6</v>
          </cell>
          <cell r="AA343">
            <v>171.88240000000002</v>
          </cell>
          <cell r="AB343">
            <v>5.9999999999149622E-4</v>
          </cell>
          <cell r="AC343">
            <v>1.1000000000000001</v>
          </cell>
          <cell r="AD343">
            <v>0</v>
          </cell>
          <cell r="AE343" t="str">
            <v>NM(THIP-003)</v>
          </cell>
        </row>
        <row r="344">
          <cell r="B344" t="str">
            <v>MPS-0984-22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171.16319999999999</v>
          </cell>
          <cell r="P344">
            <v>44896.445185185185</v>
          </cell>
          <cell r="Q344">
            <v>31.9</v>
          </cell>
          <cell r="R344">
            <v>20.3</v>
          </cell>
          <cell r="S344">
            <v>30.799999999999997</v>
          </cell>
          <cell r="T344">
            <v>20.3</v>
          </cell>
          <cell r="U344">
            <v>171.1636</v>
          </cell>
          <cell r="V344">
            <v>44896.535498206016</v>
          </cell>
          <cell r="W344">
            <v>29.4</v>
          </cell>
          <cell r="X344">
            <v>21.6</v>
          </cell>
          <cell r="Y344">
            <v>28.299999999999997</v>
          </cell>
          <cell r="Z344">
            <v>21.6</v>
          </cell>
          <cell r="AA344">
            <v>171.1634</v>
          </cell>
          <cell r="AB344">
            <v>4.0000000001327862E-4</v>
          </cell>
          <cell r="AC344">
            <v>1.1000000000000001</v>
          </cell>
          <cell r="AD344">
            <v>0</v>
          </cell>
          <cell r="AE344" t="str">
            <v>NM(THIP-003)</v>
          </cell>
        </row>
        <row r="345">
          <cell r="B345" t="str">
            <v>MPS-0985-22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180.41499999999999</v>
          </cell>
          <cell r="P345">
            <v>44896.446215277778</v>
          </cell>
          <cell r="Q345">
            <v>31.9</v>
          </cell>
          <cell r="R345">
            <v>20.3</v>
          </cell>
          <cell r="S345">
            <v>30.799999999999997</v>
          </cell>
          <cell r="T345">
            <v>20.3</v>
          </cell>
          <cell r="U345">
            <v>180.4161</v>
          </cell>
          <cell r="V345">
            <v>44896.537570023145</v>
          </cell>
          <cell r="W345">
            <v>29.4</v>
          </cell>
          <cell r="X345">
            <v>21.6</v>
          </cell>
          <cell r="Y345">
            <v>28.299999999999997</v>
          </cell>
          <cell r="Z345">
            <v>21.6</v>
          </cell>
          <cell r="AA345">
            <v>180.41555</v>
          </cell>
          <cell r="AB345">
            <v>1.1000000000080945E-3</v>
          </cell>
          <cell r="AC345">
            <v>1.1000000000000001</v>
          </cell>
          <cell r="AD345">
            <v>0</v>
          </cell>
          <cell r="AE345" t="str">
            <v>NM(THIP-003)</v>
          </cell>
        </row>
        <row r="346">
          <cell r="B346" t="str">
            <v>MPS-0986-22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172.45099999999999</v>
          </cell>
          <cell r="P346">
            <v>44896.456307870372</v>
          </cell>
          <cell r="Q346">
            <v>31.9</v>
          </cell>
          <cell r="R346">
            <v>20.3</v>
          </cell>
          <cell r="S346">
            <v>30.799999999999997</v>
          </cell>
          <cell r="T346">
            <v>20.3</v>
          </cell>
          <cell r="U346">
            <v>172.45189999999999</v>
          </cell>
          <cell r="V346">
            <v>44896.539641840274</v>
          </cell>
          <cell r="W346">
            <v>29.4</v>
          </cell>
          <cell r="X346">
            <v>21.6</v>
          </cell>
          <cell r="Y346">
            <v>28.299999999999997</v>
          </cell>
          <cell r="Z346">
            <v>21.6</v>
          </cell>
          <cell r="AA346">
            <v>172.45144999999999</v>
          </cell>
          <cell r="AB346">
            <v>9.0000000000145519E-4</v>
          </cell>
          <cell r="AC346">
            <v>1.1000000000000001</v>
          </cell>
          <cell r="AD346">
            <v>0</v>
          </cell>
          <cell r="AE346" t="str">
            <v>NM(THIP-003)</v>
          </cell>
        </row>
        <row r="347">
          <cell r="B347" t="str">
            <v>MPS-0987-22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176.6977</v>
          </cell>
          <cell r="P347">
            <v>44896.458703703705</v>
          </cell>
          <cell r="Q347">
            <v>31.9</v>
          </cell>
          <cell r="R347">
            <v>20.3</v>
          </cell>
          <cell r="S347">
            <v>30.799999999999997</v>
          </cell>
          <cell r="T347">
            <v>20.3</v>
          </cell>
          <cell r="U347">
            <v>176.6979</v>
          </cell>
          <cell r="V347">
            <v>44896.541713657411</v>
          </cell>
          <cell r="W347">
            <v>29.4</v>
          </cell>
          <cell r="X347">
            <v>21.6</v>
          </cell>
          <cell r="Y347">
            <v>28.299999999999997</v>
          </cell>
          <cell r="Z347">
            <v>21.6</v>
          </cell>
          <cell r="AA347">
            <v>176.6978</v>
          </cell>
          <cell r="AB347">
            <v>2.0000000000663931E-4</v>
          </cell>
          <cell r="AC347">
            <v>1.1000000000000001</v>
          </cell>
          <cell r="AD347">
            <v>0</v>
          </cell>
          <cell r="AE347" t="str">
            <v>NM(THIP-003)</v>
          </cell>
        </row>
        <row r="348">
          <cell r="B348" t="str">
            <v>MPS-0988-22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170.1814</v>
          </cell>
          <cell r="P348">
            <v>44896.461296296293</v>
          </cell>
          <cell r="Q348">
            <v>31.9</v>
          </cell>
          <cell r="R348">
            <v>20.3</v>
          </cell>
          <cell r="S348">
            <v>30.799999999999997</v>
          </cell>
          <cell r="T348">
            <v>20.3</v>
          </cell>
          <cell r="U348">
            <v>170.18</v>
          </cell>
          <cell r="V348">
            <v>44896.54378547454</v>
          </cell>
          <cell r="W348">
            <v>29.4</v>
          </cell>
          <cell r="X348">
            <v>21.6</v>
          </cell>
          <cell r="Y348">
            <v>28.299999999999997</v>
          </cell>
          <cell r="Z348">
            <v>21.6</v>
          </cell>
          <cell r="AA348">
            <v>170.1807</v>
          </cell>
          <cell r="AB348">
            <v>1.3999999999896318E-3</v>
          </cell>
          <cell r="AC348">
            <v>1.1000000000000001</v>
          </cell>
          <cell r="AD348">
            <v>0</v>
          </cell>
          <cell r="AE348" t="str">
            <v>NM(THIP-003)</v>
          </cell>
        </row>
        <row r="349">
          <cell r="B349" t="str">
            <v>MPS-0989-22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178.75360000000001</v>
          </cell>
          <cell r="P349">
            <v>44896.462361111109</v>
          </cell>
          <cell r="Q349">
            <v>31.9</v>
          </cell>
          <cell r="R349">
            <v>20.3</v>
          </cell>
          <cell r="S349">
            <v>30.799999999999997</v>
          </cell>
          <cell r="T349">
            <v>20.3</v>
          </cell>
          <cell r="U349">
            <v>178.75120000000001</v>
          </cell>
          <cell r="V349">
            <v>44896.545857291669</v>
          </cell>
          <cell r="W349">
            <v>29.4</v>
          </cell>
          <cell r="X349">
            <v>21.6</v>
          </cell>
          <cell r="Y349">
            <v>28.299999999999997</v>
          </cell>
          <cell r="Z349">
            <v>21.6</v>
          </cell>
          <cell r="AA349">
            <v>178.75240000000002</v>
          </cell>
          <cell r="AB349">
            <v>2.3999999999944066E-3</v>
          </cell>
          <cell r="AC349">
            <v>1.1000000000000001</v>
          </cell>
          <cell r="AD349">
            <v>0</v>
          </cell>
          <cell r="AE349" t="str">
            <v>NM(THIP-003)</v>
          </cell>
        </row>
        <row r="350">
          <cell r="B350" t="str">
            <v>MPS-0990-22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162.30080000000001</v>
          </cell>
          <cell r="P350">
            <v>44896.464537037034</v>
          </cell>
          <cell r="Q350">
            <v>31.9</v>
          </cell>
          <cell r="R350">
            <v>20.3</v>
          </cell>
          <cell r="S350">
            <v>30.799999999999997</v>
          </cell>
          <cell r="T350">
            <v>20.3</v>
          </cell>
          <cell r="U350">
            <v>162.29900000000001</v>
          </cell>
          <cell r="V350">
            <v>44896.547929108798</v>
          </cell>
          <cell r="W350">
            <v>29.4</v>
          </cell>
          <cell r="X350">
            <v>21.6</v>
          </cell>
          <cell r="Y350">
            <v>28.299999999999997</v>
          </cell>
          <cell r="Z350">
            <v>21.6</v>
          </cell>
          <cell r="AA350">
            <v>162.29990000000001</v>
          </cell>
          <cell r="AB350">
            <v>1.8000000000029104E-3</v>
          </cell>
          <cell r="AC350">
            <v>1.1000000000000001</v>
          </cell>
          <cell r="AD350">
            <v>0</v>
          </cell>
          <cell r="AE350" t="str">
            <v>NM(THIP-003)</v>
          </cell>
        </row>
        <row r="351">
          <cell r="B351" t="str">
            <v>MPS-0991-22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183.98349999999999</v>
          </cell>
          <cell r="P351">
            <v>44896.465196759258</v>
          </cell>
          <cell r="Q351">
            <v>31.9</v>
          </cell>
          <cell r="R351">
            <v>20.3</v>
          </cell>
          <cell r="S351">
            <v>30.799999999999997</v>
          </cell>
          <cell r="T351">
            <v>20.3</v>
          </cell>
          <cell r="U351">
            <v>183.98410000000001</v>
          </cell>
          <cell r="V351">
            <v>44896.550000925927</v>
          </cell>
          <cell r="W351">
            <v>29.4</v>
          </cell>
          <cell r="X351">
            <v>21.6</v>
          </cell>
          <cell r="Y351">
            <v>28.299999999999997</v>
          </cell>
          <cell r="Z351">
            <v>21.6</v>
          </cell>
          <cell r="AA351">
            <v>183.9838</v>
          </cell>
          <cell r="AB351">
            <v>6.0000000001991793E-4</v>
          </cell>
          <cell r="AC351">
            <v>1.1000000000000001</v>
          </cell>
          <cell r="AD351">
            <v>0</v>
          </cell>
          <cell r="AE351" t="str">
            <v>NM(THIP-003)</v>
          </cell>
        </row>
        <row r="352">
          <cell r="B352" t="str">
            <v>MPS-0992-22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176.95959999999999</v>
          </cell>
          <cell r="P352">
            <v>44896.466157407405</v>
          </cell>
          <cell r="Q352">
            <v>31.9</v>
          </cell>
          <cell r="R352">
            <v>20.3</v>
          </cell>
          <cell r="S352">
            <v>30.799999999999997</v>
          </cell>
          <cell r="T352">
            <v>20.3</v>
          </cell>
          <cell r="U352">
            <v>176.9564</v>
          </cell>
          <cell r="V352">
            <v>44896.552072743056</v>
          </cell>
          <cell r="W352">
            <v>29.4</v>
          </cell>
          <cell r="X352">
            <v>21.6</v>
          </cell>
          <cell r="Y352">
            <v>28.299999999999997</v>
          </cell>
          <cell r="Z352">
            <v>21.6</v>
          </cell>
          <cell r="AA352">
            <v>176.958</v>
          </cell>
          <cell r="AB352">
            <v>3.1999999999925421E-3</v>
          </cell>
          <cell r="AC352">
            <v>1.1000000000000001</v>
          </cell>
          <cell r="AD352">
            <v>0</v>
          </cell>
          <cell r="AE352" t="str">
            <v>NM(THIP-003)</v>
          </cell>
        </row>
        <row r="353">
          <cell r="B353" t="str">
            <v>MPS-0993-22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171.6431</v>
          </cell>
          <cell r="P353">
            <v>44896.467511574076</v>
          </cell>
          <cell r="Q353">
            <v>31.9</v>
          </cell>
          <cell r="R353">
            <v>20.3</v>
          </cell>
          <cell r="S353">
            <v>30.799999999999997</v>
          </cell>
          <cell r="T353">
            <v>20.3</v>
          </cell>
          <cell r="U353">
            <v>171.64109999999999</v>
          </cell>
          <cell r="V353">
            <v>44896.554144560185</v>
          </cell>
          <cell r="W353">
            <v>29.4</v>
          </cell>
          <cell r="X353">
            <v>21.6</v>
          </cell>
          <cell r="Y353">
            <v>28.299999999999997</v>
          </cell>
          <cell r="Z353">
            <v>21.6</v>
          </cell>
          <cell r="AA353">
            <v>171.6421</v>
          </cell>
          <cell r="AB353">
            <v>2.0000000000095497E-3</v>
          </cell>
          <cell r="AC353">
            <v>1.1000000000000001</v>
          </cell>
          <cell r="AD353">
            <v>0</v>
          </cell>
          <cell r="AE353" t="str">
            <v>NM(THIP-003)</v>
          </cell>
        </row>
        <row r="354">
          <cell r="B354" t="str">
            <v>QC-04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199.99940000000001</v>
          </cell>
          <cell r="P354">
            <v>44896.468321759261</v>
          </cell>
          <cell r="Q354">
            <v>36.1</v>
          </cell>
          <cell r="R354">
            <v>22.4</v>
          </cell>
          <cell r="S354">
            <v>35</v>
          </cell>
          <cell r="T354">
            <v>22.4</v>
          </cell>
          <cell r="U354">
            <v>199.99930000000001</v>
          </cell>
          <cell r="V354">
            <v>44896.555856481478</v>
          </cell>
          <cell r="W354">
            <v>38.5</v>
          </cell>
          <cell r="X354">
            <v>21.9</v>
          </cell>
          <cell r="Y354">
            <v>37.4</v>
          </cell>
          <cell r="Z354">
            <v>21.9</v>
          </cell>
          <cell r="AA354">
            <v>199.99934999999999</v>
          </cell>
          <cell r="AB354">
            <v>1.0000000000331966E-4</v>
          </cell>
          <cell r="AC354">
            <v>1.1000000000000001</v>
          </cell>
          <cell r="AD354">
            <v>0</v>
          </cell>
          <cell r="AE354" t="str">
            <v>NM(THIP-003)</v>
          </cell>
        </row>
        <row r="355">
          <cell r="B355" t="str">
            <v>MPS-0994-22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165.69399999999999</v>
          </cell>
          <cell r="P355">
            <v>44905.541851851849</v>
          </cell>
          <cell r="Q355">
            <v>40.799999999999997</v>
          </cell>
          <cell r="R355">
            <v>18.3</v>
          </cell>
          <cell r="S355">
            <v>39.699999999999996</v>
          </cell>
          <cell r="T355">
            <v>18.3</v>
          </cell>
          <cell r="U355">
            <v>165.69030000000001</v>
          </cell>
          <cell r="V355">
            <v>44905.621388888889</v>
          </cell>
          <cell r="W355">
            <v>35.299999999999997</v>
          </cell>
          <cell r="X355">
            <v>19.600000000000001</v>
          </cell>
          <cell r="Y355">
            <v>34.199999999999996</v>
          </cell>
          <cell r="Z355">
            <v>19.600000000000001</v>
          </cell>
          <cell r="AA355">
            <v>165.69215</v>
          </cell>
          <cell r="AB355">
            <v>3.6999999999807187E-3</v>
          </cell>
          <cell r="AC355">
            <v>1.1000000000000001</v>
          </cell>
          <cell r="AD355">
            <v>0</v>
          </cell>
          <cell r="AE355" t="str">
            <v>NM(THIP-003)</v>
          </cell>
        </row>
        <row r="356">
          <cell r="B356" t="str">
            <v>MPS-0995-22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171.55789999999999</v>
          </cell>
          <cell r="P356">
            <v>44905.543738425928</v>
          </cell>
          <cell r="Q356">
            <v>40.799999999999997</v>
          </cell>
          <cell r="R356">
            <v>18.3</v>
          </cell>
          <cell r="S356">
            <v>39.699999999999996</v>
          </cell>
          <cell r="T356">
            <v>18.3</v>
          </cell>
          <cell r="U356">
            <v>171.55940000000001</v>
          </cell>
          <cell r="V356">
            <v>44905.63</v>
          </cell>
          <cell r="W356">
            <v>35.299999999999997</v>
          </cell>
          <cell r="X356">
            <v>19.600000000000001</v>
          </cell>
          <cell r="Y356">
            <v>34.199999999999996</v>
          </cell>
          <cell r="Z356">
            <v>19.600000000000001</v>
          </cell>
          <cell r="AA356">
            <v>171.55865</v>
          </cell>
          <cell r="AB356">
            <v>1.5000000000213731E-3</v>
          </cell>
          <cell r="AC356">
            <v>1.1000000000000001</v>
          </cell>
          <cell r="AD356">
            <v>0</v>
          </cell>
          <cell r="AE356" t="str">
            <v>NM(THIP-003)</v>
          </cell>
        </row>
        <row r="357">
          <cell r="B357" t="str">
            <v>MPS-0996-22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181.38470000000001</v>
          </cell>
          <cell r="P357">
            <v>44905.54515046296</v>
          </cell>
          <cell r="Q357">
            <v>40.799999999999997</v>
          </cell>
          <cell r="R357">
            <v>18.3</v>
          </cell>
          <cell r="S357">
            <v>39.699999999999996</v>
          </cell>
          <cell r="T357">
            <v>18.3</v>
          </cell>
          <cell r="U357">
            <v>181.38409999999999</v>
          </cell>
          <cell r="V357">
            <v>44905.635428240741</v>
          </cell>
          <cell r="W357">
            <v>35.299999999999997</v>
          </cell>
          <cell r="X357">
            <v>19.600000000000001</v>
          </cell>
          <cell r="Y357">
            <v>34.199999999999996</v>
          </cell>
          <cell r="Z357">
            <v>19.600000000000001</v>
          </cell>
          <cell r="AA357">
            <v>181.3844</v>
          </cell>
          <cell r="AB357">
            <v>6.0000000001991793E-4</v>
          </cell>
          <cell r="AC357">
            <v>1.1000000000000001</v>
          </cell>
          <cell r="AD357">
            <v>0</v>
          </cell>
          <cell r="AE357" t="str">
            <v>NM(THIP-003)</v>
          </cell>
        </row>
        <row r="358">
          <cell r="B358" t="str">
            <v>MPS-0997-22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171.8064</v>
          </cell>
          <cell r="P358">
            <v>44905.547511574077</v>
          </cell>
          <cell r="Q358">
            <v>40.799999999999997</v>
          </cell>
          <cell r="R358">
            <v>18.3</v>
          </cell>
          <cell r="S358">
            <v>39.699999999999996</v>
          </cell>
          <cell r="T358">
            <v>18.3</v>
          </cell>
          <cell r="U358">
            <v>171.80510000000001</v>
          </cell>
          <cell r="V358">
            <v>44905.637453703705</v>
          </cell>
          <cell r="W358">
            <v>35.299999999999997</v>
          </cell>
          <cell r="X358">
            <v>19.600000000000001</v>
          </cell>
          <cell r="Y358">
            <v>34.199999999999996</v>
          </cell>
          <cell r="Z358">
            <v>19.600000000000001</v>
          </cell>
          <cell r="AA358">
            <v>171.80574999999999</v>
          </cell>
          <cell r="AB358">
            <v>1.2999999999863121E-3</v>
          </cell>
          <cell r="AC358">
            <v>1.1000000000000001</v>
          </cell>
          <cell r="AD358">
            <v>0</v>
          </cell>
          <cell r="AE358" t="str">
            <v>NM(THIP-003)</v>
          </cell>
        </row>
        <row r="359">
          <cell r="B359" t="str">
            <v>MPS-0998-22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181.08250000000001</v>
          </cell>
          <cell r="P359">
            <v>44905.548518518517</v>
          </cell>
          <cell r="Q359">
            <v>40.799999999999997</v>
          </cell>
          <cell r="R359">
            <v>18.3</v>
          </cell>
          <cell r="S359">
            <v>39.699999999999996</v>
          </cell>
          <cell r="T359">
            <v>18.3</v>
          </cell>
          <cell r="U359">
            <v>181.0823</v>
          </cell>
          <cell r="V359">
            <v>44905.639155092591</v>
          </cell>
          <cell r="W359">
            <v>35.299999999999997</v>
          </cell>
          <cell r="X359">
            <v>19.600000000000001</v>
          </cell>
          <cell r="Y359">
            <v>34.199999999999996</v>
          </cell>
          <cell r="Z359">
            <v>19.600000000000001</v>
          </cell>
          <cell r="AA359">
            <v>181.08240000000001</v>
          </cell>
          <cell r="AB359">
            <v>2.0000000000663931E-4</v>
          </cell>
          <cell r="AC359">
            <v>1.1000000000000001</v>
          </cell>
          <cell r="AD359">
            <v>0</v>
          </cell>
          <cell r="AE359" t="str">
            <v>NM(THIP-003)</v>
          </cell>
        </row>
        <row r="360">
          <cell r="B360" t="str">
            <v>MPS-0999-22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164.166</v>
          </cell>
          <cell r="P360">
            <v>44905.549386574072</v>
          </cell>
          <cell r="Q360">
            <v>40.799999999999997</v>
          </cell>
          <cell r="R360">
            <v>18.3</v>
          </cell>
          <cell r="S360">
            <v>39.699999999999996</v>
          </cell>
          <cell r="T360">
            <v>18.3</v>
          </cell>
          <cell r="U360">
            <v>164.16550000000001</v>
          </cell>
          <cell r="V360">
            <v>44905.641203703701</v>
          </cell>
          <cell r="W360">
            <v>35.299999999999997</v>
          </cell>
          <cell r="X360">
            <v>19.600000000000001</v>
          </cell>
          <cell r="Y360">
            <v>34.199999999999996</v>
          </cell>
          <cell r="Z360">
            <v>19.600000000000001</v>
          </cell>
          <cell r="AA360">
            <v>164.16575</v>
          </cell>
          <cell r="AB360">
            <v>4.9999999998817657E-4</v>
          </cell>
          <cell r="AC360">
            <v>1.1000000000000001</v>
          </cell>
          <cell r="AD360">
            <v>0</v>
          </cell>
          <cell r="AE360" t="str">
            <v>NM(THIP-003)</v>
          </cell>
        </row>
        <row r="361">
          <cell r="B361" t="str">
            <v>MPS-1000-22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180.89660000000001</v>
          </cell>
          <cell r="P361">
            <v>44905.550069444442</v>
          </cell>
          <cell r="Q361">
            <v>40.799999999999997</v>
          </cell>
          <cell r="R361">
            <v>18.3</v>
          </cell>
          <cell r="S361">
            <v>39.699999999999996</v>
          </cell>
          <cell r="T361">
            <v>18.3</v>
          </cell>
          <cell r="U361">
            <v>180.8965</v>
          </cell>
          <cell r="V361">
            <v>44905.643078703702</v>
          </cell>
          <cell r="W361">
            <v>35.299999999999997</v>
          </cell>
          <cell r="X361">
            <v>19.600000000000001</v>
          </cell>
          <cell r="Y361">
            <v>34.199999999999996</v>
          </cell>
          <cell r="Z361">
            <v>19.600000000000001</v>
          </cell>
          <cell r="AA361">
            <v>180.89654999999999</v>
          </cell>
          <cell r="AB361">
            <v>1.0000000000331966E-4</v>
          </cell>
          <cell r="AC361">
            <v>1.1000000000000001</v>
          </cell>
          <cell r="AD361">
            <v>0</v>
          </cell>
          <cell r="AE361" t="str">
            <v>NM(THIP-003)</v>
          </cell>
        </row>
        <row r="362">
          <cell r="B362" t="str">
            <v>MPS-1001-22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180.88380000000001</v>
          </cell>
          <cell r="P362">
            <v>44905.550787037035</v>
          </cell>
          <cell r="Q362">
            <v>40.799999999999997</v>
          </cell>
          <cell r="R362">
            <v>18.3</v>
          </cell>
          <cell r="S362">
            <v>39.699999999999996</v>
          </cell>
          <cell r="T362">
            <v>18.3</v>
          </cell>
          <cell r="U362">
            <v>180.88390000000001</v>
          </cell>
          <cell r="V362">
            <v>44905.644629629627</v>
          </cell>
          <cell r="W362">
            <v>35.299999999999997</v>
          </cell>
          <cell r="X362">
            <v>19.600000000000001</v>
          </cell>
          <cell r="Y362">
            <v>34.199999999999996</v>
          </cell>
          <cell r="Z362">
            <v>19.600000000000001</v>
          </cell>
          <cell r="AA362">
            <v>180.88385</v>
          </cell>
          <cell r="AB362">
            <v>1.0000000000331966E-4</v>
          </cell>
          <cell r="AC362">
            <v>1.1000000000000001</v>
          </cell>
          <cell r="AD362">
            <v>0</v>
          </cell>
          <cell r="AE362" t="str">
            <v>NM(THIP-003)</v>
          </cell>
        </row>
        <row r="363">
          <cell r="B363" t="str">
            <v>MPS-1002-22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173.88130000000001</v>
          </cell>
          <cell r="P363">
            <v>44905.553356481483</v>
          </cell>
          <cell r="Q363">
            <v>40.799999999999997</v>
          </cell>
          <cell r="R363">
            <v>18.3</v>
          </cell>
          <cell r="S363">
            <v>39.699999999999996</v>
          </cell>
          <cell r="T363">
            <v>18.3</v>
          </cell>
          <cell r="U363">
            <v>173.88159999999999</v>
          </cell>
          <cell r="V363">
            <v>44905.647210648145</v>
          </cell>
          <cell r="W363">
            <v>35.299999999999997</v>
          </cell>
          <cell r="X363">
            <v>19.600000000000001</v>
          </cell>
          <cell r="Y363">
            <v>34.199999999999996</v>
          </cell>
          <cell r="Z363">
            <v>19.600000000000001</v>
          </cell>
          <cell r="AA363">
            <v>173.88145</v>
          </cell>
          <cell r="AB363">
            <v>2.9999999998153726E-4</v>
          </cell>
          <cell r="AC363">
            <v>1.1000000000000001</v>
          </cell>
          <cell r="AD363">
            <v>0</v>
          </cell>
          <cell r="AE363" t="str">
            <v>NM(THIP-003)</v>
          </cell>
        </row>
        <row r="364">
          <cell r="B364" t="str">
            <v>MPS-1003-22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172.7182</v>
          </cell>
          <cell r="P364">
            <v>44905.555104166669</v>
          </cell>
          <cell r="Q364">
            <v>40.799999999999997</v>
          </cell>
          <cell r="R364">
            <v>18.3</v>
          </cell>
          <cell r="S364">
            <v>39.699999999999996</v>
          </cell>
          <cell r="T364">
            <v>18.3</v>
          </cell>
          <cell r="U364">
            <v>172.71770000000001</v>
          </cell>
          <cell r="V364">
            <v>44905.647962962961</v>
          </cell>
          <cell r="W364">
            <v>35.299999999999997</v>
          </cell>
          <cell r="X364">
            <v>19.600000000000001</v>
          </cell>
          <cell r="Y364">
            <v>34.199999999999996</v>
          </cell>
          <cell r="Z364">
            <v>19.600000000000001</v>
          </cell>
          <cell r="AA364">
            <v>172.71795</v>
          </cell>
          <cell r="AB364">
            <v>4.9999999998817657E-4</v>
          </cell>
          <cell r="AC364">
            <v>1.1000000000000001</v>
          </cell>
          <cell r="AD364">
            <v>0</v>
          </cell>
          <cell r="AE364" t="str">
            <v>NM(THIP-003)</v>
          </cell>
        </row>
        <row r="365">
          <cell r="B365" t="str">
            <v>MPS-1004-22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175.3501</v>
          </cell>
          <cell r="P365">
            <v>44905.556539351855</v>
          </cell>
          <cell r="Q365">
            <v>40.799999999999997</v>
          </cell>
          <cell r="R365">
            <v>18.3</v>
          </cell>
          <cell r="S365">
            <v>39.699999999999996</v>
          </cell>
          <cell r="T365">
            <v>18.3</v>
          </cell>
          <cell r="U365">
            <v>175.3451</v>
          </cell>
          <cell r="V365">
            <v>44905.649537037039</v>
          </cell>
          <cell r="W365">
            <v>35.299999999999997</v>
          </cell>
          <cell r="X365">
            <v>19.600000000000001</v>
          </cell>
          <cell r="Y365">
            <v>34.199999999999996</v>
          </cell>
          <cell r="Z365">
            <v>19.600000000000001</v>
          </cell>
          <cell r="AA365">
            <v>175.3476</v>
          </cell>
          <cell r="AB365">
            <v>4.9999999999954525E-3</v>
          </cell>
          <cell r="AC365">
            <v>1.1000000000000001</v>
          </cell>
          <cell r="AD365">
            <v>0</v>
          </cell>
          <cell r="AE365" t="str">
            <v>NM(THIP-003)</v>
          </cell>
        </row>
        <row r="366">
          <cell r="B366" t="str">
            <v>MPS-1005-22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175.8853</v>
          </cell>
          <cell r="P366">
            <v>44905.558125000003</v>
          </cell>
          <cell r="Q366">
            <v>40.799999999999997</v>
          </cell>
          <cell r="R366">
            <v>18.3</v>
          </cell>
          <cell r="S366">
            <v>39.699999999999996</v>
          </cell>
          <cell r="T366">
            <v>18.3</v>
          </cell>
          <cell r="U366">
            <v>175.8854</v>
          </cell>
          <cell r="V366">
            <v>44905.652199074073</v>
          </cell>
          <cell r="W366">
            <v>35.299999999999997</v>
          </cell>
          <cell r="X366">
            <v>19.600000000000001</v>
          </cell>
          <cell r="Y366">
            <v>34.199999999999996</v>
          </cell>
          <cell r="Z366">
            <v>19.600000000000001</v>
          </cell>
          <cell r="AA366">
            <v>175.88535000000002</v>
          </cell>
          <cell r="AB366">
            <v>1.0000000000331966E-4</v>
          </cell>
          <cell r="AC366">
            <v>1.1000000000000001</v>
          </cell>
          <cell r="AD366">
            <v>0</v>
          </cell>
          <cell r="AE366" t="str">
            <v>NM(THIP-003)</v>
          </cell>
        </row>
        <row r="367">
          <cell r="B367" t="str">
            <v>MPS-1006-22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170.33260000000001</v>
          </cell>
          <cell r="P367">
            <v>44905.558981481481</v>
          </cell>
          <cell r="Q367">
            <v>40.799999999999997</v>
          </cell>
          <cell r="R367">
            <v>18.3</v>
          </cell>
          <cell r="S367">
            <v>39.699999999999996</v>
          </cell>
          <cell r="T367">
            <v>18.3</v>
          </cell>
          <cell r="U367">
            <v>170.33160000000001</v>
          </cell>
          <cell r="V367">
            <v>44905.653124999997</v>
          </cell>
          <cell r="W367">
            <v>35.299999999999997</v>
          </cell>
          <cell r="X367">
            <v>19.600000000000001</v>
          </cell>
          <cell r="Y367">
            <v>34.199999999999996</v>
          </cell>
          <cell r="Z367">
            <v>19.600000000000001</v>
          </cell>
          <cell r="AA367">
            <v>170.33210000000003</v>
          </cell>
          <cell r="AB367">
            <v>1.0000000000047748E-3</v>
          </cell>
          <cell r="AC367">
            <v>1.1000000000000001</v>
          </cell>
          <cell r="AD367">
            <v>0</v>
          </cell>
          <cell r="AE367" t="str">
            <v>NM(THIP-003)</v>
          </cell>
        </row>
        <row r="368">
          <cell r="B368" t="str">
            <v>MPS-1007-22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178.5565</v>
          </cell>
          <cell r="P368">
            <v>44905.559594907405</v>
          </cell>
          <cell r="Q368">
            <v>40.799999999999997</v>
          </cell>
          <cell r="R368">
            <v>18.3</v>
          </cell>
          <cell r="S368">
            <v>39.699999999999996</v>
          </cell>
          <cell r="T368">
            <v>18.3</v>
          </cell>
          <cell r="U368">
            <v>178.5557</v>
          </cell>
          <cell r="V368">
            <v>44905.656076388892</v>
          </cell>
          <cell r="W368">
            <v>35.299999999999997</v>
          </cell>
          <cell r="X368">
            <v>19.600000000000001</v>
          </cell>
          <cell r="Y368">
            <v>34.199999999999996</v>
          </cell>
          <cell r="Z368">
            <v>19.600000000000001</v>
          </cell>
          <cell r="AA368">
            <v>178.55610000000001</v>
          </cell>
          <cell r="AB368">
            <v>7.9999999999813554E-4</v>
          </cell>
          <cell r="AC368">
            <v>1.1000000000000001</v>
          </cell>
          <cell r="AD368">
            <v>0</v>
          </cell>
          <cell r="AE368" t="str">
            <v>NM(THIP-003)</v>
          </cell>
        </row>
        <row r="369">
          <cell r="B369" t="str">
            <v>MPS-1008-22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180.9759</v>
          </cell>
          <cell r="P369">
            <v>44905.562534722223</v>
          </cell>
          <cell r="Q369">
            <v>40.799999999999997</v>
          </cell>
          <cell r="R369">
            <v>18.3</v>
          </cell>
          <cell r="S369">
            <v>39.699999999999996</v>
          </cell>
          <cell r="T369">
            <v>18.3</v>
          </cell>
          <cell r="U369">
            <v>180.97499999999999</v>
          </cell>
          <cell r="V369">
            <v>44905.66</v>
          </cell>
          <cell r="W369">
            <v>35.299999999999997</v>
          </cell>
          <cell r="X369">
            <v>19.600000000000001</v>
          </cell>
          <cell r="Y369">
            <v>34.199999999999996</v>
          </cell>
          <cell r="Z369">
            <v>19.600000000000001</v>
          </cell>
          <cell r="AA369">
            <v>180.97545</v>
          </cell>
          <cell r="AB369">
            <v>9.0000000000145519E-4</v>
          </cell>
          <cell r="AC369">
            <v>1.1000000000000001</v>
          </cell>
          <cell r="AD369">
            <v>0</v>
          </cell>
          <cell r="AE369" t="str">
            <v>NM(THIP-003)</v>
          </cell>
        </row>
        <row r="370">
          <cell r="B370" t="str">
            <v>MPS-1009-22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186.72929999999999</v>
          </cell>
          <cell r="P370">
            <v>44905.564479166664</v>
          </cell>
          <cell r="Q370">
            <v>40.799999999999997</v>
          </cell>
          <cell r="R370">
            <v>18.3</v>
          </cell>
          <cell r="S370">
            <v>39.699999999999996</v>
          </cell>
          <cell r="T370">
            <v>18.3</v>
          </cell>
          <cell r="U370">
            <v>186.7287</v>
          </cell>
          <cell r="V370">
            <v>44905.662789351853</v>
          </cell>
          <cell r="W370">
            <v>35.299999999999997</v>
          </cell>
          <cell r="X370">
            <v>19.600000000000001</v>
          </cell>
          <cell r="Y370">
            <v>34.199999999999996</v>
          </cell>
          <cell r="Z370">
            <v>19.600000000000001</v>
          </cell>
          <cell r="AA370">
            <v>186.72899999999998</v>
          </cell>
          <cell r="AB370">
            <v>5.9999999999149622E-4</v>
          </cell>
          <cell r="AC370">
            <v>1.1000000000000001</v>
          </cell>
          <cell r="AD370">
            <v>0</v>
          </cell>
          <cell r="AE370" t="str">
            <v>NM(THIP-003)</v>
          </cell>
        </row>
        <row r="371">
          <cell r="B371" t="str">
            <v>MPS-1010-22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178.16640000000001</v>
          </cell>
          <cell r="P371">
            <v>44905.566423611112</v>
          </cell>
          <cell r="Q371">
            <v>40.799999999999997</v>
          </cell>
          <cell r="R371">
            <v>18.3</v>
          </cell>
          <cell r="S371">
            <v>39.699999999999996</v>
          </cell>
          <cell r="T371">
            <v>18.3</v>
          </cell>
          <cell r="U371">
            <v>178.16679999999999</v>
          </cell>
          <cell r="V371">
            <v>44905.664780092593</v>
          </cell>
          <cell r="W371">
            <v>35.299999999999997</v>
          </cell>
          <cell r="X371">
            <v>19.600000000000001</v>
          </cell>
          <cell r="Y371">
            <v>34.199999999999996</v>
          </cell>
          <cell r="Z371">
            <v>19.600000000000001</v>
          </cell>
          <cell r="AA371">
            <v>178.16660000000002</v>
          </cell>
          <cell r="AB371">
            <v>3.9999999998485691E-4</v>
          </cell>
          <cell r="AC371">
            <v>1.1000000000000001</v>
          </cell>
          <cell r="AD371">
            <v>0</v>
          </cell>
          <cell r="AE371" t="str">
            <v>NM(THIP-003)</v>
          </cell>
        </row>
        <row r="372">
          <cell r="B372" t="str">
            <v>MPS-1011-22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181.03039999999999</v>
          </cell>
          <cell r="P372">
            <v>44905.567060185182</v>
          </cell>
          <cell r="Q372">
            <v>40.799999999999997</v>
          </cell>
          <cell r="R372">
            <v>18.3</v>
          </cell>
          <cell r="S372">
            <v>39.699999999999996</v>
          </cell>
          <cell r="T372">
            <v>18.3</v>
          </cell>
          <cell r="U372">
            <v>181.02969999999999</v>
          </cell>
          <cell r="V372">
            <v>44905.667280092595</v>
          </cell>
          <cell r="W372">
            <v>35.299999999999997</v>
          </cell>
          <cell r="X372">
            <v>19.600000000000001</v>
          </cell>
          <cell r="Y372">
            <v>34.199999999999996</v>
          </cell>
          <cell r="Z372">
            <v>19.600000000000001</v>
          </cell>
          <cell r="AA372">
            <v>181.03004999999999</v>
          </cell>
          <cell r="AB372">
            <v>6.9999999999481588E-4</v>
          </cell>
          <cell r="AC372">
            <v>1.1000000000000001</v>
          </cell>
          <cell r="AD372">
            <v>0</v>
          </cell>
          <cell r="AE372" t="str">
            <v>NM(THIP-003)</v>
          </cell>
        </row>
        <row r="373">
          <cell r="B373" t="str">
            <v>MPS-1012-22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180.80959999999999</v>
          </cell>
          <cell r="P373">
            <v>44905.567719907405</v>
          </cell>
          <cell r="Q373">
            <v>40.799999999999997</v>
          </cell>
          <cell r="R373">
            <v>18.3</v>
          </cell>
          <cell r="S373">
            <v>39.699999999999996</v>
          </cell>
          <cell r="T373">
            <v>18.3</v>
          </cell>
          <cell r="U373">
            <v>180.809</v>
          </cell>
          <cell r="V373">
            <v>44905.668773148151</v>
          </cell>
          <cell r="W373">
            <v>35.299999999999997</v>
          </cell>
          <cell r="X373">
            <v>19.600000000000001</v>
          </cell>
          <cell r="Y373">
            <v>34.199999999999996</v>
          </cell>
          <cell r="Z373">
            <v>19.600000000000001</v>
          </cell>
          <cell r="AA373">
            <v>180.80930000000001</v>
          </cell>
          <cell r="AB373">
            <v>5.9999999999149622E-4</v>
          </cell>
          <cell r="AC373">
            <v>1.1000000000000001</v>
          </cell>
          <cell r="AD373">
            <v>0</v>
          </cell>
          <cell r="AE373" t="str">
            <v>NM(THIP-003)</v>
          </cell>
        </row>
        <row r="374">
          <cell r="B374" t="str">
            <v>MPS-1013-22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179.4203</v>
          </cell>
          <cell r="P374">
            <v>44905.568182870367</v>
          </cell>
          <cell r="Q374">
            <v>40.799999999999997</v>
          </cell>
          <cell r="R374">
            <v>18.3</v>
          </cell>
          <cell r="S374">
            <v>39.699999999999996</v>
          </cell>
          <cell r="T374">
            <v>18.3</v>
          </cell>
          <cell r="U374">
            <v>179.42009999999999</v>
          </cell>
          <cell r="V374">
            <v>44905.669722222221</v>
          </cell>
          <cell r="W374">
            <v>35.299999999999997</v>
          </cell>
          <cell r="X374">
            <v>19.600000000000001</v>
          </cell>
          <cell r="Y374">
            <v>34.199999999999996</v>
          </cell>
          <cell r="Z374">
            <v>19.600000000000001</v>
          </cell>
          <cell r="AA374">
            <v>179.42019999999999</v>
          </cell>
          <cell r="AB374">
            <v>2.0000000000663931E-4</v>
          </cell>
          <cell r="AC374">
            <v>1.1000000000000001</v>
          </cell>
          <cell r="AD374">
            <v>0</v>
          </cell>
          <cell r="AE374" t="str">
            <v>NM(THIP-003)</v>
          </cell>
        </row>
        <row r="375">
          <cell r="B375" t="str">
            <v>QC-05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199.99940000000001</v>
          </cell>
          <cell r="P375">
            <v>44905.569618055553</v>
          </cell>
          <cell r="Q375">
            <v>38</v>
          </cell>
          <cell r="R375">
            <v>19.3</v>
          </cell>
          <cell r="S375">
            <v>36.9</v>
          </cell>
          <cell r="T375">
            <v>19.3</v>
          </cell>
          <cell r="U375">
            <v>199.99950000000001</v>
          </cell>
          <cell r="V375">
            <v>44905.671354166669</v>
          </cell>
          <cell r="W375">
            <v>40.6</v>
          </cell>
          <cell r="X375">
            <v>19</v>
          </cell>
          <cell r="Y375">
            <v>39.5</v>
          </cell>
          <cell r="Z375">
            <v>19</v>
          </cell>
          <cell r="AA375">
            <v>199.99945000000002</v>
          </cell>
          <cell r="AB375">
            <v>1.0000000000331966E-4</v>
          </cell>
          <cell r="AC375">
            <v>1.1000000000000001</v>
          </cell>
          <cell r="AD375">
            <v>0</v>
          </cell>
          <cell r="AE375" t="str">
            <v>NM(THIP-003)</v>
          </cell>
        </row>
        <row r="376">
          <cell r="B376" t="str">
            <v>MPS-1014-22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169.58580000000001</v>
          </cell>
          <cell r="P376">
            <v>44907.741319444445</v>
          </cell>
          <cell r="Q376">
            <v>41.4</v>
          </cell>
          <cell r="R376">
            <v>17.899999999999999</v>
          </cell>
          <cell r="S376">
            <v>40.299999999999997</v>
          </cell>
          <cell r="T376">
            <v>17.899999999999999</v>
          </cell>
          <cell r="U376">
            <v>169.58680000000001</v>
          </cell>
          <cell r="V376">
            <v>44908.46435185185</v>
          </cell>
          <cell r="W376">
            <v>38.4</v>
          </cell>
          <cell r="X376">
            <v>19.100000000000001</v>
          </cell>
          <cell r="Y376">
            <v>37.299999999999997</v>
          </cell>
          <cell r="Z376">
            <v>19.100000000000001</v>
          </cell>
          <cell r="AA376">
            <v>169.58629999999999</v>
          </cell>
          <cell r="AB376">
            <v>1.0000000000047748E-3</v>
          </cell>
          <cell r="AC376">
            <v>1.1000000000000001</v>
          </cell>
          <cell r="AD376">
            <v>0</v>
          </cell>
          <cell r="AE376" t="str">
            <v>SR(THIP-003)</v>
          </cell>
        </row>
        <row r="377">
          <cell r="B377" t="str">
            <v>MPS-1015-22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162.22890000000001</v>
          </cell>
          <cell r="P377">
            <v>44907.742129629631</v>
          </cell>
          <cell r="Q377">
            <v>41.4</v>
          </cell>
          <cell r="R377">
            <v>17.899999999999999</v>
          </cell>
          <cell r="S377">
            <v>40.299999999999997</v>
          </cell>
          <cell r="T377">
            <v>17.899999999999999</v>
          </cell>
          <cell r="U377">
            <v>162.23050000000001</v>
          </cell>
          <cell r="V377">
            <v>44908.465856481482</v>
          </cell>
          <cell r="W377">
            <v>38.4</v>
          </cell>
          <cell r="X377">
            <v>19.100000000000001</v>
          </cell>
          <cell r="Y377">
            <v>37.299999999999997</v>
          </cell>
          <cell r="Z377">
            <v>19.100000000000001</v>
          </cell>
          <cell r="AA377">
            <v>162.22970000000001</v>
          </cell>
          <cell r="AB377">
            <v>1.5999999999962711E-3</v>
          </cell>
          <cell r="AC377">
            <v>1.1000000000000001</v>
          </cell>
          <cell r="AD377">
            <v>0</v>
          </cell>
          <cell r="AE377" t="str">
            <v>SR(THIP-003)</v>
          </cell>
        </row>
        <row r="378">
          <cell r="B378" t="str">
            <v>MPS-1016-22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183.57730000000001</v>
          </cell>
          <cell r="P378">
            <v>44907.742939814816</v>
          </cell>
          <cell r="Q378">
            <v>41.4</v>
          </cell>
          <cell r="R378">
            <v>17.899999999999999</v>
          </cell>
          <cell r="S378">
            <v>40.299999999999997</v>
          </cell>
          <cell r="T378">
            <v>17.899999999999999</v>
          </cell>
          <cell r="U378">
            <v>183.5772</v>
          </cell>
          <cell r="V378">
            <v>44908.467060185183</v>
          </cell>
          <cell r="W378">
            <v>38.4</v>
          </cell>
          <cell r="X378">
            <v>19.100000000000001</v>
          </cell>
          <cell r="Y378">
            <v>37.299999999999997</v>
          </cell>
          <cell r="Z378">
            <v>19.100000000000001</v>
          </cell>
          <cell r="AA378">
            <v>183.57724999999999</v>
          </cell>
          <cell r="AB378">
            <v>1.0000000000331966E-4</v>
          </cell>
          <cell r="AC378">
            <v>1.1000000000000001</v>
          </cell>
          <cell r="AD378">
            <v>0</v>
          </cell>
          <cell r="AE378" t="str">
            <v>SR(THIP-003)</v>
          </cell>
        </row>
        <row r="379">
          <cell r="B379" t="str">
            <v>MPS-1017-22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180.20330000000001</v>
          </cell>
          <cell r="P379">
            <v>44907.743750000001</v>
          </cell>
          <cell r="Q379">
            <v>41.4</v>
          </cell>
          <cell r="R379">
            <v>17.899999999999999</v>
          </cell>
          <cell r="S379">
            <v>40.299999999999997</v>
          </cell>
          <cell r="T379">
            <v>17.899999999999999</v>
          </cell>
          <cell r="U379">
            <v>180.20400000000001</v>
          </cell>
          <cell r="V379">
            <v>44908.468668981484</v>
          </cell>
          <cell r="W379">
            <v>38.4</v>
          </cell>
          <cell r="X379">
            <v>19.100000000000001</v>
          </cell>
          <cell r="Y379">
            <v>37.299999999999997</v>
          </cell>
          <cell r="Z379">
            <v>19.100000000000001</v>
          </cell>
          <cell r="AA379">
            <v>180.20365000000001</v>
          </cell>
          <cell r="AB379">
            <v>6.9999999999481588E-4</v>
          </cell>
          <cell r="AC379">
            <v>1.1000000000000001</v>
          </cell>
          <cell r="AD379">
            <v>0</v>
          </cell>
          <cell r="AE379" t="str">
            <v>SR(THIP-003)</v>
          </cell>
        </row>
        <row r="380">
          <cell r="B380" t="str">
            <v>MPS-1018-22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171.18020000000001</v>
          </cell>
          <cell r="P380">
            <v>44907.744560185187</v>
          </cell>
          <cell r="Q380">
            <v>41.4</v>
          </cell>
          <cell r="R380">
            <v>17.899999999999999</v>
          </cell>
          <cell r="S380">
            <v>40.299999999999997</v>
          </cell>
          <cell r="T380">
            <v>17.899999999999999</v>
          </cell>
          <cell r="U380">
            <v>171.1782</v>
          </cell>
          <cell r="V380">
            <v>44908.470277777778</v>
          </cell>
          <cell r="W380">
            <v>38.4</v>
          </cell>
          <cell r="X380">
            <v>19.100000000000001</v>
          </cell>
          <cell r="Y380">
            <v>37.299999999999997</v>
          </cell>
          <cell r="Z380">
            <v>19.100000000000001</v>
          </cell>
          <cell r="AA380">
            <v>171.17920000000001</v>
          </cell>
          <cell r="AB380">
            <v>2.0000000000095497E-3</v>
          </cell>
          <cell r="AC380">
            <v>1.1000000000000001</v>
          </cell>
          <cell r="AD380">
            <v>0</v>
          </cell>
          <cell r="AE380" t="str">
            <v>SR(THIP-003)</v>
          </cell>
        </row>
        <row r="381">
          <cell r="B381" t="str">
            <v>MPS-1019-22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161.58699999999999</v>
          </cell>
          <cell r="P381">
            <v>44907.745370370372</v>
          </cell>
          <cell r="Q381">
            <v>41.4</v>
          </cell>
          <cell r="R381">
            <v>17.899999999999999</v>
          </cell>
          <cell r="S381">
            <v>40.299999999999997</v>
          </cell>
          <cell r="T381">
            <v>17.899999999999999</v>
          </cell>
          <cell r="U381">
            <v>161.58750000000001</v>
          </cell>
          <cell r="V381">
            <v>44908.477812500001</v>
          </cell>
          <cell r="W381">
            <v>38.4</v>
          </cell>
          <cell r="X381">
            <v>19.100000000000001</v>
          </cell>
          <cell r="Y381">
            <v>37.299999999999997</v>
          </cell>
          <cell r="Z381">
            <v>19.100000000000001</v>
          </cell>
          <cell r="AA381">
            <v>161.58724999999998</v>
          </cell>
          <cell r="AB381">
            <v>5.0000000001659828E-4</v>
          </cell>
          <cell r="AC381">
            <v>1.1000000000000001</v>
          </cell>
          <cell r="AD381">
            <v>0</v>
          </cell>
          <cell r="AE381" t="str">
            <v>SR(THIP-003)</v>
          </cell>
        </row>
        <row r="382">
          <cell r="B382" t="str">
            <v>MPS-1020-22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181.6679</v>
          </cell>
          <cell r="P382">
            <v>44907.746180555558</v>
          </cell>
          <cell r="Q382">
            <v>41.4</v>
          </cell>
          <cell r="R382">
            <v>17.899999999999999</v>
          </cell>
          <cell r="S382">
            <v>40.299999999999997</v>
          </cell>
          <cell r="T382">
            <v>17.899999999999999</v>
          </cell>
          <cell r="U382">
            <v>181.66919999999999</v>
          </cell>
          <cell r="V382">
            <v>44908.480023148149</v>
          </cell>
          <cell r="W382">
            <v>38.4</v>
          </cell>
          <cell r="X382">
            <v>19.100000000000001</v>
          </cell>
          <cell r="Y382">
            <v>37.299999999999997</v>
          </cell>
          <cell r="Z382">
            <v>19.100000000000001</v>
          </cell>
          <cell r="AA382">
            <v>181.66854999999998</v>
          </cell>
          <cell r="AB382">
            <v>1.2999999999863121E-3</v>
          </cell>
          <cell r="AC382">
            <v>1.1000000000000001</v>
          </cell>
          <cell r="AD382">
            <v>0</v>
          </cell>
          <cell r="AE382" t="str">
            <v>SR(THIP-003)</v>
          </cell>
        </row>
        <row r="383">
          <cell r="B383" t="str">
            <v>MPS-1021-22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183.11709999999999</v>
          </cell>
          <cell r="P383">
            <v>44907.746990740743</v>
          </cell>
          <cell r="Q383">
            <v>41.4</v>
          </cell>
          <cell r="R383">
            <v>17.899999999999999</v>
          </cell>
          <cell r="S383">
            <v>40.299999999999997</v>
          </cell>
          <cell r="T383">
            <v>17.899999999999999</v>
          </cell>
          <cell r="U383">
            <v>183.11689999999999</v>
          </cell>
          <cell r="V383">
            <v>44908.481365740743</v>
          </cell>
          <cell r="W383">
            <v>38.4</v>
          </cell>
          <cell r="X383">
            <v>19.100000000000001</v>
          </cell>
          <cell r="Y383">
            <v>37.299999999999997</v>
          </cell>
          <cell r="Z383">
            <v>19.100000000000001</v>
          </cell>
          <cell r="AA383">
            <v>183.11699999999999</v>
          </cell>
          <cell r="AB383">
            <v>2.0000000000663931E-4</v>
          </cell>
          <cell r="AC383">
            <v>1.1000000000000001</v>
          </cell>
          <cell r="AD383">
            <v>0</v>
          </cell>
          <cell r="AE383" t="str">
            <v>SR(THIP-003)</v>
          </cell>
        </row>
        <row r="384">
          <cell r="B384" t="str">
            <v>MPS-1022-22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181.92449999999999</v>
          </cell>
          <cell r="P384">
            <v>44907.747800925928</v>
          </cell>
          <cell r="Q384">
            <v>41.4</v>
          </cell>
          <cell r="R384">
            <v>17.899999999999999</v>
          </cell>
          <cell r="S384">
            <v>40.299999999999997</v>
          </cell>
          <cell r="T384">
            <v>17.899999999999999</v>
          </cell>
          <cell r="U384">
            <v>181.928</v>
          </cell>
          <cell r="V384">
            <v>44908.483483796299</v>
          </cell>
          <cell r="W384">
            <v>38.4</v>
          </cell>
          <cell r="X384">
            <v>19.100000000000001</v>
          </cell>
          <cell r="Y384">
            <v>37.299999999999997</v>
          </cell>
          <cell r="Z384">
            <v>19.100000000000001</v>
          </cell>
          <cell r="AA384">
            <v>181.92624999999998</v>
          </cell>
          <cell r="AB384">
            <v>3.5000000000025011E-3</v>
          </cell>
          <cell r="AC384">
            <v>1.1000000000000001</v>
          </cell>
          <cell r="AD384">
            <v>0</v>
          </cell>
          <cell r="AE384" t="str">
            <v>SR(THIP-003)</v>
          </cell>
        </row>
        <row r="385">
          <cell r="B385" t="str">
            <v>MPS-1023-22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171.0317</v>
          </cell>
          <cell r="P385">
            <v>44907.748611111114</v>
          </cell>
          <cell r="Q385">
            <v>41.4</v>
          </cell>
          <cell r="R385">
            <v>17.899999999999999</v>
          </cell>
          <cell r="S385">
            <v>40.299999999999997</v>
          </cell>
          <cell r="T385">
            <v>17.899999999999999</v>
          </cell>
          <cell r="U385">
            <v>171.03389999999999</v>
          </cell>
          <cell r="V385">
            <v>44908.48510416667</v>
          </cell>
          <cell r="W385">
            <v>38.4</v>
          </cell>
          <cell r="X385">
            <v>19.100000000000001</v>
          </cell>
          <cell r="Y385">
            <v>37.299999999999997</v>
          </cell>
          <cell r="Z385">
            <v>19.100000000000001</v>
          </cell>
          <cell r="AA385">
            <v>171.03280000000001</v>
          </cell>
          <cell r="AB385">
            <v>2.1999999999877673E-3</v>
          </cell>
          <cell r="AC385">
            <v>1.1000000000000001</v>
          </cell>
          <cell r="AD385">
            <v>0</v>
          </cell>
          <cell r="AE385" t="str">
            <v>SR(THIP-003)</v>
          </cell>
        </row>
        <row r="386">
          <cell r="B386" t="str">
            <v>MPS-1024-22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179.24549999999999</v>
          </cell>
          <cell r="P386">
            <v>44907.749421296299</v>
          </cell>
          <cell r="Q386">
            <v>41.4</v>
          </cell>
          <cell r="R386">
            <v>17.899999999999999</v>
          </cell>
          <cell r="S386">
            <v>40.299999999999997</v>
          </cell>
          <cell r="T386">
            <v>17.899999999999999</v>
          </cell>
          <cell r="U386">
            <v>179.24449999999999</v>
          </cell>
          <cell r="V386">
            <v>44908.487442129626</v>
          </cell>
          <cell r="W386">
            <v>38.4</v>
          </cell>
          <cell r="X386">
            <v>19.100000000000001</v>
          </cell>
          <cell r="Y386">
            <v>37.299999999999997</v>
          </cell>
          <cell r="Z386">
            <v>19.100000000000001</v>
          </cell>
          <cell r="AA386">
            <v>179.245</v>
          </cell>
          <cell r="AB386">
            <v>1.0000000000047748E-3</v>
          </cell>
          <cell r="AC386">
            <v>1.1000000000000001</v>
          </cell>
          <cell r="AD386">
            <v>0</v>
          </cell>
          <cell r="AE386" t="str">
            <v>SR(THIP-003)</v>
          </cell>
        </row>
        <row r="387">
          <cell r="B387" t="str">
            <v>MPS-1025-22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176.6268</v>
          </cell>
          <cell r="P387">
            <v>44907.750231481485</v>
          </cell>
          <cell r="Q387">
            <v>41.4</v>
          </cell>
          <cell r="R387">
            <v>17.899999999999999</v>
          </cell>
          <cell r="S387">
            <v>40.299999999999997</v>
          </cell>
          <cell r="T387">
            <v>17.899999999999999</v>
          </cell>
          <cell r="U387">
            <v>176.6258</v>
          </cell>
          <cell r="V387">
            <v>44908.489074074074</v>
          </cell>
          <cell r="W387">
            <v>38.4</v>
          </cell>
          <cell r="X387">
            <v>19.100000000000001</v>
          </cell>
          <cell r="Y387">
            <v>37.299999999999997</v>
          </cell>
          <cell r="Z387">
            <v>19.100000000000001</v>
          </cell>
          <cell r="AA387">
            <v>176.62630000000001</v>
          </cell>
          <cell r="AB387">
            <v>1.0000000000047748E-3</v>
          </cell>
          <cell r="AC387">
            <v>1.1000000000000001</v>
          </cell>
          <cell r="AD387">
            <v>0</v>
          </cell>
          <cell r="AE387" t="str">
            <v>SR(THIP-003)</v>
          </cell>
        </row>
        <row r="388">
          <cell r="B388" t="str">
            <v>MPS-1026-22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178.06540000000001</v>
          </cell>
          <cell r="P388">
            <v>44907.75104166667</v>
          </cell>
          <cell r="Q388">
            <v>41.4</v>
          </cell>
          <cell r="R388">
            <v>17.899999999999999</v>
          </cell>
          <cell r="S388">
            <v>40.299999999999997</v>
          </cell>
          <cell r="T388">
            <v>17.899999999999999</v>
          </cell>
          <cell r="U388">
            <v>178.0684</v>
          </cell>
          <cell r="V388">
            <v>44908.491631944446</v>
          </cell>
          <cell r="W388">
            <v>38.4</v>
          </cell>
          <cell r="X388">
            <v>19.100000000000001</v>
          </cell>
          <cell r="Y388">
            <v>37.299999999999997</v>
          </cell>
          <cell r="Z388">
            <v>19.100000000000001</v>
          </cell>
          <cell r="AA388">
            <v>178.0669</v>
          </cell>
          <cell r="AB388">
            <v>2.9999999999859028E-3</v>
          </cell>
          <cell r="AC388">
            <v>1.1000000000000001</v>
          </cell>
          <cell r="AD388">
            <v>0</v>
          </cell>
          <cell r="AE388" t="str">
            <v>SR(THIP-003)</v>
          </cell>
        </row>
        <row r="389">
          <cell r="B389" t="str">
            <v>MPS-1027-22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174.32380000000001</v>
          </cell>
          <cell r="P389">
            <v>44907.751851851855</v>
          </cell>
          <cell r="Q389">
            <v>41.4</v>
          </cell>
          <cell r="R389">
            <v>17.899999999999999</v>
          </cell>
          <cell r="S389">
            <v>40.299999999999997</v>
          </cell>
          <cell r="T389">
            <v>17.899999999999999</v>
          </cell>
          <cell r="U389">
            <v>174.32730000000001</v>
          </cell>
          <cell r="V389">
            <v>44908.491631944446</v>
          </cell>
          <cell r="W389">
            <v>38.4</v>
          </cell>
          <cell r="X389">
            <v>19.100000000000001</v>
          </cell>
          <cell r="Y389">
            <v>37.299999999999997</v>
          </cell>
          <cell r="Z389">
            <v>19.100000000000001</v>
          </cell>
          <cell r="AA389">
            <v>174.32555000000002</v>
          </cell>
          <cell r="AB389">
            <v>3.5000000000025011E-3</v>
          </cell>
          <cell r="AC389">
            <v>1.1000000000000001</v>
          </cell>
          <cell r="AD389">
            <v>0</v>
          </cell>
          <cell r="AE389" t="str">
            <v>SR(THIP-003)</v>
          </cell>
        </row>
        <row r="390">
          <cell r="B390" t="str">
            <v>MPS-1028-22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172.92099999999999</v>
          </cell>
          <cell r="P390">
            <v>44907.752662037034</v>
          </cell>
          <cell r="Q390">
            <v>41.4</v>
          </cell>
          <cell r="R390">
            <v>17.899999999999999</v>
          </cell>
          <cell r="S390">
            <v>40.299999999999997</v>
          </cell>
          <cell r="T390">
            <v>17.899999999999999</v>
          </cell>
          <cell r="U390">
            <v>172.92140000000001</v>
          </cell>
          <cell r="V390">
            <v>44908.495000000003</v>
          </cell>
          <cell r="W390">
            <v>38.4</v>
          </cell>
          <cell r="X390">
            <v>19.100000000000001</v>
          </cell>
          <cell r="Y390">
            <v>37.299999999999997</v>
          </cell>
          <cell r="Z390">
            <v>19.100000000000001</v>
          </cell>
          <cell r="AA390">
            <v>172.9212</v>
          </cell>
          <cell r="AB390">
            <v>4.0000000001327862E-4</v>
          </cell>
          <cell r="AC390">
            <v>1.1000000000000001</v>
          </cell>
          <cell r="AD390">
            <v>0</v>
          </cell>
          <cell r="AE390" t="str">
            <v>SR(THIP-003)</v>
          </cell>
        </row>
        <row r="391">
          <cell r="B391" t="str">
            <v>MPS-1029-22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165.06790000000001</v>
          </cell>
          <cell r="P391">
            <v>44907.753472222219</v>
          </cell>
          <cell r="Q391">
            <v>41.4</v>
          </cell>
          <cell r="R391">
            <v>17.899999999999999</v>
          </cell>
          <cell r="S391">
            <v>40.299999999999997</v>
          </cell>
          <cell r="T391">
            <v>17.899999999999999</v>
          </cell>
          <cell r="U391">
            <v>165.0684</v>
          </cell>
          <cell r="V391">
            <v>44908.496504629627</v>
          </cell>
          <cell r="W391">
            <v>38.4</v>
          </cell>
          <cell r="X391">
            <v>19.100000000000001</v>
          </cell>
          <cell r="Y391">
            <v>37.299999999999997</v>
          </cell>
          <cell r="Z391">
            <v>19.100000000000001</v>
          </cell>
          <cell r="AA391">
            <v>165.06815</v>
          </cell>
          <cell r="AB391">
            <v>4.9999999998817657E-4</v>
          </cell>
          <cell r="AC391">
            <v>1.1000000000000001</v>
          </cell>
          <cell r="AD391">
            <v>0</v>
          </cell>
          <cell r="AE391" t="str">
            <v>SR(THIP-003)</v>
          </cell>
        </row>
        <row r="392">
          <cell r="B392" t="str">
            <v>MPS-1030-22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181.67189999999999</v>
          </cell>
          <cell r="P392">
            <v>44907.754282407404</v>
          </cell>
          <cell r="Q392">
            <v>41.4</v>
          </cell>
          <cell r="R392">
            <v>17.899999999999999</v>
          </cell>
          <cell r="S392">
            <v>40.299999999999997</v>
          </cell>
          <cell r="T392">
            <v>17.899999999999999</v>
          </cell>
          <cell r="U392">
            <v>181.67269999999999</v>
          </cell>
          <cell r="V392">
            <v>44908.497974537036</v>
          </cell>
          <cell r="W392">
            <v>38.4</v>
          </cell>
          <cell r="X392">
            <v>19.100000000000001</v>
          </cell>
          <cell r="Y392">
            <v>37.299999999999997</v>
          </cell>
          <cell r="Z392">
            <v>19.100000000000001</v>
          </cell>
          <cell r="AA392">
            <v>181.67230000000001</v>
          </cell>
          <cell r="AB392">
            <v>7.9999999999813554E-4</v>
          </cell>
          <cell r="AC392">
            <v>1.1000000000000001</v>
          </cell>
          <cell r="AD392">
            <v>0</v>
          </cell>
          <cell r="AE392" t="str">
            <v>SR(THIP-003)</v>
          </cell>
        </row>
        <row r="393">
          <cell r="B393" t="str">
            <v>MPS-1031-22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183.13939999999999</v>
          </cell>
          <cell r="P393">
            <v>44907.75509259259</v>
          </cell>
          <cell r="Q393">
            <v>41.4</v>
          </cell>
          <cell r="R393">
            <v>17.899999999999999</v>
          </cell>
          <cell r="S393">
            <v>40.299999999999997</v>
          </cell>
          <cell r="T393">
            <v>17.899999999999999</v>
          </cell>
          <cell r="U393">
            <v>183.14070000000001</v>
          </cell>
          <cell r="V393">
            <v>44908.500625000001</v>
          </cell>
          <cell r="W393">
            <v>38.4</v>
          </cell>
          <cell r="X393">
            <v>19.100000000000001</v>
          </cell>
          <cell r="Y393">
            <v>37.299999999999997</v>
          </cell>
          <cell r="Z393">
            <v>19.100000000000001</v>
          </cell>
          <cell r="AA393">
            <v>183.14005</v>
          </cell>
          <cell r="AB393">
            <v>1.3000000000147338E-3</v>
          </cell>
          <cell r="AC393">
            <v>1.1000000000000001</v>
          </cell>
          <cell r="AD393">
            <v>0</v>
          </cell>
          <cell r="AE393" t="str">
            <v>SR(THIP-003)</v>
          </cell>
        </row>
        <row r="394">
          <cell r="B394" t="str">
            <v>MPS-1032-22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170.28980000000001</v>
          </cell>
          <cell r="P394">
            <v>44907.755902777775</v>
          </cell>
          <cell r="Q394">
            <v>41.4</v>
          </cell>
          <cell r="R394">
            <v>17.899999999999999</v>
          </cell>
          <cell r="S394">
            <v>40.299999999999997</v>
          </cell>
          <cell r="T394">
            <v>17.899999999999999</v>
          </cell>
          <cell r="U394">
            <v>170.29040000000001</v>
          </cell>
          <cell r="V394">
            <v>44908.503472222219</v>
          </cell>
          <cell r="W394">
            <v>38.4</v>
          </cell>
          <cell r="X394">
            <v>19.100000000000001</v>
          </cell>
          <cell r="Y394">
            <v>37.299999999999997</v>
          </cell>
          <cell r="Z394">
            <v>19.100000000000001</v>
          </cell>
          <cell r="AA394">
            <v>170.2901</v>
          </cell>
          <cell r="AB394">
            <v>5.9999999999149622E-4</v>
          </cell>
          <cell r="AC394">
            <v>1.1000000000000001</v>
          </cell>
          <cell r="AD394">
            <v>0</v>
          </cell>
          <cell r="AE394" t="str">
            <v>SR(THIP-003)</v>
          </cell>
        </row>
        <row r="395">
          <cell r="B395" t="str">
            <v>MPS-1033-22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182.1062</v>
          </cell>
          <cell r="P395">
            <v>44907.756712962961</v>
          </cell>
          <cell r="Q395">
            <v>41.4</v>
          </cell>
          <cell r="R395">
            <v>17.899999999999999</v>
          </cell>
          <cell r="S395">
            <v>40.299999999999997</v>
          </cell>
          <cell r="T395">
            <v>17.899999999999999</v>
          </cell>
          <cell r="U395">
            <v>182.10499999999999</v>
          </cell>
          <cell r="V395">
            <v>44908.505300925928</v>
          </cell>
          <cell r="W395">
            <v>38.4</v>
          </cell>
          <cell r="X395">
            <v>19.100000000000001</v>
          </cell>
          <cell r="Y395">
            <v>37.299999999999997</v>
          </cell>
          <cell r="Z395">
            <v>19.100000000000001</v>
          </cell>
          <cell r="AA395">
            <v>182.10559999999998</v>
          </cell>
          <cell r="AB395">
            <v>1.2000000000114142E-3</v>
          </cell>
          <cell r="AC395">
            <v>1.1000000000000001</v>
          </cell>
          <cell r="AD395">
            <v>0</v>
          </cell>
          <cell r="AE395" t="str">
            <v>SR(THIP-003)</v>
          </cell>
        </row>
        <row r="396">
          <cell r="B396" t="str">
            <v>QC-06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199.99930000000001</v>
          </cell>
          <cell r="P396">
            <v>44907.757523148146</v>
          </cell>
          <cell r="Q396">
            <v>39.4</v>
          </cell>
          <cell r="R396">
            <v>38</v>
          </cell>
          <cell r="S396">
            <v>38.299999999999997</v>
          </cell>
          <cell r="T396">
            <v>38</v>
          </cell>
          <cell r="U396">
            <v>199.99930000000001</v>
          </cell>
          <cell r="V396">
            <v>44908.511388888888</v>
          </cell>
          <cell r="W396">
            <v>37.299999999999997</v>
          </cell>
          <cell r="X396">
            <v>19.399999999999999</v>
          </cell>
          <cell r="Y396">
            <v>36.199999999999996</v>
          </cell>
          <cell r="Z396">
            <v>19.399999999999999</v>
          </cell>
          <cell r="AA396">
            <v>199.99930000000001</v>
          </cell>
          <cell r="AB396">
            <v>0</v>
          </cell>
          <cell r="AC396">
            <v>1.1000000000000001</v>
          </cell>
          <cell r="AD396">
            <v>0</v>
          </cell>
          <cell r="AE396" t="str">
            <v>SR(THIP-003)</v>
          </cell>
        </row>
        <row r="397">
          <cell r="B397" t="str">
            <v>MPS-1034-22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162.6601</v>
          </cell>
          <cell r="P397">
            <v>44908.404374999998</v>
          </cell>
          <cell r="Q397">
            <v>33.6</v>
          </cell>
          <cell r="R397">
            <v>19</v>
          </cell>
          <cell r="S397">
            <v>32.5</v>
          </cell>
          <cell r="T397">
            <v>19</v>
          </cell>
          <cell r="U397">
            <v>162.66210000000001</v>
          </cell>
          <cell r="V397">
            <v>44908.515162037038</v>
          </cell>
          <cell r="W397">
            <v>35.200000000000003</v>
          </cell>
          <cell r="X397">
            <v>19.7</v>
          </cell>
          <cell r="Y397">
            <v>34.1</v>
          </cell>
          <cell r="Z397">
            <v>19.7</v>
          </cell>
          <cell r="AA397">
            <v>162.6611</v>
          </cell>
          <cell r="AB397">
            <v>2.0000000000095497E-3</v>
          </cell>
          <cell r="AC397">
            <v>1.1000000000000001</v>
          </cell>
          <cell r="AD397">
            <v>0</v>
          </cell>
          <cell r="AE397" t="str">
            <v>SR(THIP-003)</v>
          </cell>
        </row>
        <row r="398">
          <cell r="B398" t="str">
            <v>MPS-1035-22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176.11019999999999</v>
          </cell>
          <cell r="P398">
            <v>44908.406099537038</v>
          </cell>
          <cell r="Q398">
            <v>33.6</v>
          </cell>
          <cell r="R398">
            <v>19</v>
          </cell>
          <cell r="S398">
            <v>32.5</v>
          </cell>
          <cell r="T398">
            <v>19</v>
          </cell>
          <cell r="U398">
            <v>176.11320000000001</v>
          </cell>
          <cell r="V398">
            <v>44908.517731481479</v>
          </cell>
          <cell r="W398">
            <v>37.299999999999997</v>
          </cell>
          <cell r="X398">
            <v>19.399999999999999</v>
          </cell>
          <cell r="Y398">
            <v>36.199999999999996</v>
          </cell>
          <cell r="Z398">
            <v>19.399999999999999</v>
          </cell>
          <cell r="AA398">
            <v>176.11169999999998</v>
          </cell>
          <cell r="AB398">
            <v>3.0000000000143245E-3</v>
          </cell>
          <cell r="AC398">
            <v>1.1000000000000001</v>
          </cell>
          <cell r="AD398">
            <v>0</v>
          </cell>
          <cell r="AE398" t="str">
            <v>SR(THIP-003)</v>
          </cell>
        </row>
        <row r="399">
          <cell r="B399" t="str">
            <v>MPS-1036-22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167.86109999999999</v>
          </cell>
          <cell r="P399">
            <v>44908.409363425926</v>
          </cell>
          <cell r="Q399">
            <v>33.6</v>
          </cell>
          <cell r="R399">
            <v>19</v>
          </cell>
          <cell r="S399">
            <v>32.5</v>
          </cell>
          <cell r="T399">
            <v>19</v>
          </cell>
          <cell r="U399">
            <v>167.86170000000001</v>
          </cell>
          <cell r="V399">
            <v>44908.520300810182</v>
          </cell>
          <cell r="W399">
            <v>37.299999999999997</v>
          </cell>
          <cell r="X399">
            <v>19.399999999999999</v>
          </cell>
          <cell r="Y399">
            <v>36.199999999999996</v>
          </cell>
          <cell r="Z399">
            <v>19.399999999999999</v>
          </cell>
          <cell r="AA399">
            <v>167.8614</v>
          </cell>
          <cell r="AB399">
            <v>6.0000000001991793E-4</v>
          </cell>
          <cell r="AC399">
            <v>1.1000000000000001</v>
          </cell>
          <cell r="AD399">
            <v>0</v>
          </cell>
          <cell r="AE399" t="str">
            <v>SR(THIP-003)</v>
          </cell>
        </row>
        <row r="400">
          <cell r="B400" t="str">
            <v>MPS-1037-22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180.3485</v>
          </cell>
          <cell r="P400">
            <v>44908.411273148151</v>
          </cell>
          <cell r="Q400">
            <v>33.6</v>
          </cell>
          <cell r="R400">
            <v>19</v>
          </cell>
          <cell r="S400">
            <v>32.5</v>
          </cell>
          <cell r="T400">
            <v>19</v>
          </cell>
          <cell r="U400">
            <v>180.34970000000001</v>
          </cell>
          <cell r="V400">
            <v>44908.522870196757</v>
          </cell>
          <cell r="W400">
            <v>37.299999999999997</v>
          </cell>
          <cell r="X400">
            <v>19.399999999999999</v>
          </cell>
          <cell r="Y400">
            <v>36.199999999999996</v>
          </cell>
          <cell r="Z400">
            <v>19.399999999999999</v>
          </cell>
          <cell r="AA400">
            <v>180.34910000000002</v>
          </cell>
          <cell r="AB400">
            <v>1.2000000000114142E-3</v>
          </cell>
          <cell r="AC400">
            <v>1.1000000000000001</v>
          </cell>
          <cell r="AD400">
            <v>0</v>
          </cell>
          <cell r="AE400" t="str">
            <v>SR(THIP-003)</v>
          </cell>
        </row>
        <row r="401">
          <cell r="B401" t="str">
            <v>MPS-1038-22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162.8723</v>
          </cell>
          <cell r="P401">
            <v>44908.414907407408</v>
          </cell>
          <cell r="Q401">
            <v>33.6</v>
          </cell>
          <cell r="R401">
            <v>19</v>
          </cell>
          <cell r="S401">
            <v>32.5</v>
          </cell>
          <cell r="T401">
            <v>19</v>
          </cell>
          <cell r="U401">
            <v>162.8741</v>
          </cell>
          <cell r="V401">
            <v>44908.525439583333</v>
          </cell>
          <cell r="W401">
            <v>37.299999999999997</v>
          </cell>
          <cell r="X401">
            <v>19.399999999999999</v>
          </cell>
          <cell r="Y401">
            <v>36.199999999999996</v>
          </cell>
          <cell r="Z401">
            <v>19.399999999999999</v>
          </cell>
          <cell r="AA401">
            <v>162.8732</v>
          </cell>
          <cell r="AB401">
            <v>1.8000000000029104E-3</v>
          </cell>
          <cell r="AC401">
            <v>1.1000000000000001</v>
          </cell>
          <cell r="AD401">
            <v>0</v>
          </cell>
          <cell r="AE401" t="str">
            <v>SR(THIP-003)</v>
          </cell>
        </row>
        <row r="402">
          <cell r="B402" t="str">
            <v>MPS-1039-22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161.899</v>
          </cell>
          <cell r="P402">
            <v>44908.41611111111</v>
          </cell>
          <cell r="Q402">
            <v>33.6</v>
          </cell>
          <cell r="R402">
            <v>19</v>
          </cell>
          <cell r="S402">
            <v>32.5</v>
          </cell>
          <cell r="T402">
            <v>19</v>
          </cell>
          <cell r="U402">
            <v>161.90350000000001</v>
          </cell>
          <cell r="V402">
            <v>44908.528008969908</v>
          </cell>
          <cell r="W402">
            <v>37.299999999999997</v>
          </cell>
          <cell r="X402">
            <v>19.399999999999999</v>
          </cell>
          <cell r="Y402">
            <v>36.199999999999996</v>
          </cell>
          <cell r="Z402">
            <v>19.399999999999999</v>
          </cell>
          <cell r="AA402">
            <v>161.90125</v>
          </cell>
          <cell r="AB402">
            <v>4.500000000007276E-3</v>
          </cell>
          <cell r="AC402">
            <v>1.1000000000000001</v>
          </cell>
          <cell r="AD402">
            <v>0</v>
          </cell>
          <cell r="AE402" t="str">
            <v>SR(THIP-003)</v>
          </cell>
        </row>
        <row r="403">
          <cell r="B403" t="str">
            <v>MPS-1040-22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163.1386</v>
          </cell>
          <cell r="P403">
            <v>44908.417627314811</v>
          </cell>
          <cell r="Q403">
            <v>33.6</v>
          </cell>
          <cell r="R403">
            <v>19</v>
          </cell>
          <cell r="S403">
            <v>32.5</v>
          </cell>
          <cell r="T403">
            <v>19</v>
          </cell>
          <cell r="U403">
            <v>163.1404</v>
          </cell>
          <cell r="V403">
            <v>44908.530578356484</v>
          </cell>
          <cell r="W403">
            <v>37.299999999999997</v>
          </cell>
          <cell r="X403">
            <v>19.399999999999999</v>
          </cell>
          <cell r="Y403">
            <v>36.199999999999996</v>
          </cell>
          <cell r="Z403">
            <v>19.399999999999999</v>
          </cell>
          <cell r="AA403">
            <v>163.1395</v>
          </cell>
          <cell r="AB403">
            <v>1.8000000000029104E-3</v>
          </cell>
          <cell r="AC403">
            <v>1.1000000000000001</v>
          </cell>
          <cell r="AD403">
            <v>0</v>
          </cell>
          <cell r="AE403" t="str">
            <v>SR(THIP-003)</v>
          </cell>
        </row>
        <row r="404">
          <cell r="B404" t="str">
            <v>MPS-1041-22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163.6354</v>
          </cell>
          <cell r="P404">
            <v>44908.419398148151</v>
          </cell>
          <cell r="Q404">
            <v>33.6</v>
          </cell>
          <cell r="R404">
            <v>19</v>
          </cell>
          <cell r="S404">
            <v>32.5</v>
          </cell>
          <cell r="T404">
            <v>19</v>
          </cell>
          <cell r="U404">
            <v>163.6361</v>
          </cell>
          <cell r="V404">
            <v>44908.533147743059</v>
          </cell>
          <cell r="W404">
            <v>37.299999999999997</v>
          </cell>
          <cell r="X404">
            <v>19.399999999999999</v>
          </cell>
          <cell r="Y404">
            <v>36.199999999999996</v>
          </cell>
          <cell r="Z404">
            <v>19.399999999999999</v>
          </cell>
          <cell r="AA404">
            <v>163.63575</v>
          </cell>
          <cell r="AB404">
            <v>6.9999999999481588E-4</v>
          </cell>
          <cell r="AC404">
            <v>1.1000000000000001</v>
          </cell>
          <cell r="AD404">
            <v>0</v>
          </cell>
          <cell r="AE404" t="str">
            <v>SR(THIP-003)</v>
          </cell>
        </row>
        <row r="405">
          <cell r="B405" t="str">
            <v>MPS-1042-22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182.06639999999999</v>
          </cell>
          <cell r="P405">
            <v>44908.421886574077</v>
          </cell>
          <cell r="Q405">
            <v>33.6</v>
          </cell>
          <cell r="R405">
            <v>19</v>
          </cell>
          <cell r="S405">
            <v>32.5</v>
          </cell>
          <cell r="T405">
            <v>19</v>
          </cell>
          <cell r="U405">
            <v>182.0658</v>
          </cell>
          <cell r="V405">
            <v>44908.535717129627</v>
          </cell>
          <cell r="W405">
            <v>37.299999999999997</v>
          </cell>
          <cell r="X405">
            <v>19.399999999999999</v>
          </cell>
          <cell r="Y405">
            <v>36.199999999999996</v>
          </cell>
          <cell r="Z405">
            <v>19.399999999999999</v>
          </cell>
          <cell r="AA405">
            <v>182.06610000000001</v>
          </cell>
          <cell r="AB405">
            <v>5.9999999999149622E-4</v>
          </cell>
          <cell r="AC405">
            <v>1.1000000000000001</v>
          </cell>
          <cell r="AD405">
            <v>0</v>
          </cell>
          <cell r="AE405" t="str">
            <v>SR(THIP-003)</v>
          </cell>
        </row>
        <row r="406">
          <cell r="B406" t="str">
            <v>MPS-1043-22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164.63140000000001</v>
          </cell>
          <cell r="P406">
            <v>44908.424930555557</v>
          </cell>
          <cell r="Q406">
            <v>33.6</v>
          </cell>
          <cell r="R406">
            <v>19</v>
          </cell>
          <cell r="S406">
            <v>32.5</v>
          </cell>
          <cell r="T406">
            <v>19</v>
          </cell>
          <cell r="U406">
            <v>164.6309</v>
          </cell>
          <cell r="V406">
            <v>44908.538286516203</v>
          </cell>
          <cell r="W406">
            <v>37.299999999999997</v>
          </cell>
          <cell r="X406">
            <v>19.399999999999999</v>
          </cell>
          <cell r="Y406">
            <v>36.199999999999996</v>
          </cell>
          <cell r="Z406">
            <v>19.399999999999999</v>
          </cell>
          <cell r="AA406">
            <v>164.63114999999999</v>
          </cell>
          <cell r="AB406">
            <v>5.0000000001659828E-4</v>
          </cell>
          <cell r="AC406">
            <v>1.1000000000000001</v>
          </cell>
          <cell r="AD406">
            <v>0</v>
          </cell>
          <cell r="AE406" t="str">
            <v>SR(THIP-003)</v>
          </cell>
        </row>
        <row r="407">
          <cell r="B407" t="str">
            <v>MPS-1044-22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168.45349999999999</v>
          </cell>
          <cell r="P407">
            <v>44908.426898148151</v>
          </cell>
          <cell r="Q407">
            <v>33.6</v>
          </cell>
          <cell r="R407">
            <v>19</v>
          </cell>
          <cell r="S407">
            <v>32.5</v>
          </cell>
          <cell r="T407">
            <v>19</v>
          </cell>
          <cell r="U407">
            <v>168.4563</v>
          </cell>
          <cell r="V407">
            <v>44908.540855902778</v>
          </cell>
          <cell r="W407">
            <v>37.299999999999997</v>
          </cell>
          <cell r="X407">
            <v>19.399999999999999</v>
          </cell>
          <cell r="Y407">
            <v>36.199999999999996</v>
          </cell>
          <cell r="Z407">
            <v>19.399999999999999</v>
          </cell>
          <cell r="AA407">
            <v>168.45490000000001</v>
          </cell>
          <cell r="AB407">
            <v>2.8000000000076852E-3</v>
          </cell>
          <cell r="AC407">
            <v>1.1000000000000001</v>
          </cell>
          <cell r="AD407">
            <v>0</v>
          </cell>
          <cell r="AE407" t="str">
            <v>SR(THIP-003)</v>
          </cell>
        </row>
        <row r="408">
          <cell r="B408" t="str">
            <v>MPS-1045-22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177.62430000000001</v>
          </cell>
          <cell r="P408">
            <v>44908.428784722222</v>
          </cell>
          <cell r="Q408">
            <v>33.6</v>
          </cell>
          <cell r="R408">
            <v>19</v>
          </cell>
          <cell r="S408">
            <v>32.5</v>
          </cell>
          <cell r="T408">
            <v>19</v>
          </cell>
          <cell r="U408">
            <v>177.62639999999999</v>
          </cell>
          <cell r="V408">
            <v>44908.543425289354</v>
          </cell>
          <cell r="W408">
            <v>37.299999999999997</v>
          </cell>
          <cell r="X408">
            <v>19.399999999999999</v>
          </cell>
          <cell r="Y408">
            <v>36.199999999999996</v>
          </cell>
          <cell r="Z408">
            <v>19.399999999999999</v>
          </cell>
          <cell r="AA408">
            <v>177.62535</v>
          </cell>
          <cell r="AB408">
            <v>2.0999999999844476E-3</v>
          </cell>
          <cell r="AC408">
            <v>1.1000000000000001</v>
          </cell>
          <cell r="AD408">
            <v>0</v>
          </cell>
          <cell r="AE408" t="str">
            <v>SR(THIP-003)</v>
          </cell>
        </row>
        <row r="409">
          <cell r="B409" t="str">
            <v>MPS-1046-22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173.15600000000001</v>
          </cell>
          <cell r="P409">
            <v>44908.430787037039</v>
          </cell>
          <cell r="Q409">
            <v>33.6</v>
          </cell>
          <cell r="R409">
            <v>19</v>
          </cell>
          <cell r="S409">
            <v>32.5</v>
          </cell>
          <cell r="T409">
            <v>19</v>
          </cell>
          <cell r="U409">
            <v>173.1575</v>
          </cell>
          <cell r="V409">
            <v>44908.545994675929</v>
          </cell>
          <cell r="W409">
            <v>37.299999999999997</v>
          </cell>
          <cell r="X409">
            <v>19.399999999999999</v>
          </cell>
          <cell r="Y409">
            <v>36.199999999999996</v>
          </cell>
          <cell r="Z409">
            <v>19.399999999999999</v>
          </cell>
          <cell r="AA409">
            <v>173.15674999999999</v>
          </cell>
          <cell r="AB409">
            <v>1.4999999999929514E-3</v>
          </cell>
          <cell r="AC409">
            <v>1.1000000000000001</v>
          </cell>
          <cell r="AD409">
            <v>0</v>
          </cell>
          <cell r="AE409" t="str">
            <v>SR(THIP-003)</v>
          </cell>
        </row>
        <row r="410">
          <cell r="B410" t="str">
            <v>MPS-1047-22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181.44</v>
          </cell>
          <cell r="P410">
            <v>44908.432835648149</v>
          </cell>
          <cell r="Q410">
            <v>33.6</v>
          </cell>
          <cell r="R410">
            <v>19</v>
          </cell>
          <cell r="S410">
            <v>32.5</v>
          </cell>
          <cell r="T410">
            <v>19</v>
          </cell>
          <cell r="U410">
            <v>181.44380000000001</v>
          </cell>
          <cell r="V410">
            <v>44908.548564062497</v>
          </cell>
          <cell r="W410">
            <v>37.299999999999997</v>
          </cell>
          <cell r="X410">
            <v>19.399999999999999</v>
          </cell>
          <cell r="Y410">
            <v>36.199999999999996</v>
          </cell>
          <cell r="Z410">
            <v>19.399999999999999</v>
          </cell>
          <cell r="AA410">
            <v>181.4419</v>
          </cell>
          <cell r="AB410">
            <v>3.8000000000124601E-3</v>
          </cell>
          <cell r="AC410">
            <v>1.1000000000000001</v>
          </cell>
          <cell r="AD410">
            <v>0</v>
          </cell>
          <cell r="AE410" t="str">
            <v>SR(THIP-003)</v>
          </cell>
        </row>
        <row r="411">
          <cell r="B411" t="str">
            <v>MPS-1048-22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164.73179999999999</v>
          </cell>
          <cell r="P411">
            <v>44908.437881944446</v>
          </cell>
          <cell r="Q411">
            <v>33.6</v>
          </cell>
          <cell r="R411">
            <v>19</v>
          </cell>
          <cell r="S411">
            <v>32.5</v>
          </cell>
          <cell r="T411">
            <v>19</v>
          </cell>
          <cell r="U411">
            <v>164.7321</v>
          </cell>
          <cell r="V411">
            <v>44908.551133449073</v>
          </cell>
          <cell r="W411">
            <v>37.299999999999997</v>
          </cell>
          <cell r="X411">
            <v>19.399999999999999</v>
          </cell>
          <cell r="Y411">
            <v>36.199999999999996</v>
          </cell>
          <cell r="Z411">
            <v>19.399999999999999</v>
          </cell>
          <cell r="AA411">
            <v>164.73194999999998</v>
          </cell>
          <cell r="AB411">
            <v>3.0000000000995897E-4</v>
          </cell>
          <cell r="AC411">
            <v>1.1000000000000001</v>
          </cell>
          <cell r="AD411">
            <v>0</v>
          </cell>
          <cell r="AE411" t="str">
            <v>SR(THIP-003)</v>
          </cell>
        </row>
        <row r="412">
          <cell r="B412" t="str">
            <v>MPS-1049-22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180.64769999999999</v>
          </cell>
          <cell r="P412">
            <v>44908.453206018516</v>
          </cell>
          <cell r="Q412">
            <v>33.6</v>
          </cell>
          <cell r="R412">
            <v>19</v>
          </cell>
          <cell r="S412">
            <v>32.5</v>
          </cell>
          <cell r="T412">
            <v>19</v>
          </cell>
          <cell r="U412">
            <v>180.6482</v>
          </cell>
          <cell r="V412">
            <v>44908.553702835648</v>
          </cell>
          <cell r="W412">
            <v>37.299999999999997</v>
          </cell>
          <cell r="X412">
            <v>19.399999999999999</v>
          </cell>
          <cell r="Y412">
            <v>36.199999999999996</v>
          </cell>
          <cell r="Z412">
            <v>19.399999999999999</v>
          </cell>
          <cell r="AA412">
            <v>180.64794999999998</v>
          </cell>
          <cell r="AB412">
            <v>5.0000000001659828E-4</v>
          </cell>
          <cell r="AC412">
            <v>1.1000000000000001</v>
          </cell>
          <cell r="AD412">
            <v>0</v>
          </cell>
          <cell r="AE412" t="str">
            <v>SR(THIP-003)</v>
          </cell>
        </row>
        <row r="413">
          <cell r="B413" t="str">
            <v>MPS-1050-22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162.6876</v>
          </cell>
          <cell r="P413">
            <v>44908.455138888887</v>
          </cell>
          <cell r="Q413">
            <v>33.6</v>
          </cell>
          <cell r="R413">
            <v>19</v>
          </cell>
          <cell r="S413">
            <v>32.5</v>
          </cell>
          <cell r="T413">
            <v>19</v>
          </cell>
          <cell r="U413">
            <v>162.68680000000001</v>
          </cell>
          <cell r="V413">
            <v>44908.556272222224</v>
          </cell>
          <cell r="W413">
            <v>37.299999999999997</v>
          </cell>
          <cell r="X413">
            <v>19.399999999999999</v>
          </cell>
          <cell r="Y413">
            <v>36.199999999999996</v>
          </cell>
          <cell r="Z413">
            <v>19.399999999999999</v>
          </cell>
          <cell r="AA413">
            <v>162.68720000000002</v>
          </cell>
          <cell r="AB413">
            <v>7.9999999999813554E-4</v>
          </cell>
          <cell r="AC413">
            <v>1.1000000000000001</v>
          </cell>
          <cell r="AD413">
            <v>0</v>
          </cell>
          <cell r="AE413" t="str">
            <v>SR(THIP-003)</v>
          </cell>
        </row>
        <row r="414">
          <cell r="B414" t="str">
            <v>MPS-1051-22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180.10239999999999</v>
          </cell>
          <cell r="P414">
            <v>44908.45517361111</v>
          </cell>
          <cell r="Q414">
            <v>33.6</v>
          </cell>
          <cell r="R414">
            <v>19</v>
          </cell>
          <cell r="S414">
            <v>32.5</v>
          </cell>
          <cell r="T414">
            <v>19</v>
          </cell>
          <cell r="U414">
            <v>180.1026</v>
          </cell>
          <cell r="V414">
            <v>44908.558841608799</v>
          </cell>
          <cell r="W414">
            <v>37.299999999999997</v>
          </cell>
          <cell r="X414">
            <v>19.399999999999999</v>
          </cell>
          <cell r="Y414">
            <v>36.199999999999996</v>
          </cell>
          <cell r="Z414">
            <v>19.399999999999999</v>
          </cell>
          <cell r="AA414">
            <v>180.10249999999999</v>
          </cell>
          <cell r="AB414">
            <v>2.0000000000663931E-4</v>
          </cell>
          <cell r="AC414">
            <v>1.1000000000000001</v>
          </cell>
          <cell r="AD414">
            <v>0</v>
          </cell>
          <cell r="AE414" t="str">
            <v>SR(THIP-003)</v>
          </cell>
        </row>
        <row r="415">
          <cell r="B415" t="str">
            <v>MPS-1052-22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164.6292</v>
          </cell>
          <cell r="P415">
            <v>44908.455995370372</v>
          </cell>
          <cell r="Q415">
            <v>33.6</v>
          </cell>
          <cell r="R415">
            <v>19</v>
          </cell>
          <cell r="S415">
            <v>32.5</v>
          </cell>
          <cell r="T415">
            <v>19</v>
          </cell>
          <cell r="U415">
            <v>164.62860000000001</v>
          </cell>
          <cell r="V415">
            <v>44908.561410995368</v>
          </cell>
          <cell r="W415">
            <v>37.299999999999997</v>
          </cell>
          <cell r="X415">
            <v>19.399999999999999</v>
          </cell>
          <cell r="Y415">
            <v>36.199999999999996</v>
          </cell>
          <cell r="Z415">
            <v>19.399999999999999</v>
          </cell>
          <cell r="AA415">
            <v>164.62889999999999</v>
          </cell>
          <cell r="AB415">
            <v>5.9999999999149622E-4</v>
          </cell>
          <cell r="AC415">
            <v>1.1000000000000001</v>
          </cell>
          <cell r="AD415">
            <v>0</v>
          </cell>
          <cell r="AE415" t="str">
            <v>SR(THIP-003)</v>
          </cell>
        </row>
        <row r="416">
          <cell r="B416" t="str">
            <v>MPS-1053-22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173.30539999999999</v>
          </cell>
          <cell r="P416">
            <v>44908.457974537036</v>
          </cell>
          <cell r="Q416">
            <v>33.6</v>
          </cell>
          <cell r="R416">
            <v>19</v>
          </cell>
          <cell r="S416">
            <v>32.5</v>
          </cell>
          <cell r="T416">
            <v>19</v>
          </cell>
          <cell r="U416">
            <v>173.30430000000001</v>
          </cell>
          <cell r="V416">
            <v>44908.561898148146</v>
          </cell>
          <cell r="W416">
            <v>37.299999999999997</v>
          </cell>
          <cell r="X416">
            <v>19.399999999999999</v>
          </cell>
          <cell r="Y416">
            <v>36.199999999999996</v>
          </cell>
          <cell r="Z416">
            <v>19.399999999999999</v>
          </cell>
          <cell r="AA416">
            <v>173.30484999999999</v>
          </cell>
          <cell r="AB416">
            <v>1.0999999999796728E-3</v>
          </cell>
          <cell r="AC416">
            <v>1.1000000000000001</v>
          </cell>
          <cell r="AD416">
            <v>0</v>
          </cell>
          <cell r="AE416" t="str">
            <v>SR(THIP-003)</v>
          </cell>
        </row>
        <row r="417">
          <cell r="B417" t="str">
            <v>MPS-1054-22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178.54740000000001</v>
          </cell>
          <cell r="P417">
            <v>44908.459664351853</v>
          </cell>
          <cell r="Q417">
            <v>33.6</v>
          </cell>
          <cell r="R417">
            <v>19</v>
          </cell>
          <cell r="S417">
            <v>32.5</v>
          </cell>
          <cell r="T417">
            <v>19</v>
          </cell>
          <cell r="U417">
            <v>178.54730000000001</v>
          </cell>
          <cell r="V417">
            <v>44908.563980381943</v>
          </cell>
          <cell r="W417">
            <v>37.299999999999997</v>
          </cell>
          <cell r="X417">
            <v>19.399999999999999</v>
          </cell>
          <cell r="Y417">
            <v>36.199999999999996</v>
          </cell>
          <cell r="Z417">
            <v>19.399999999999999</v>
          </cell>
          <cell r="AA417">
            <v>178.54734999999999</v>
          </cell>
          <cell r="AB417">
            <v>1.0000000000331966E-4</v>
          </cell>
          <cell r="AC417">
            <v>1.1000000000000001</v>
          </cell>
          <cell r="AD417">
            <v>0</v>
          </cell>
          <cell r="AE417" t="str">
            <v>SR(THIP-003)</v>
          </cell>
        </row>
        <row r="418">
          <cell r="B418" t="str">
            <v>QC-07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199.99930000000001</v>
          </cell>
          <cell r="P418">
            <v>44908.46303240741</v>
          </cell>
          <cell r="Q418">
            <v>38.799999999999997</v>
          </cell>
          <cell r="R418">
            <v>18.600000000000001</v>
          </cell>
          <cell r="S418">
            <v>37.699999999999996</v>
          </cell>
          <cell r="T418">
            <v>18.600000000000001</v>
          </cell>
          <cell r="U418">
            <v>199.99930000000001</v>
          </cell>
          <cell r="V418">
            <v>44908.569212962961</v>
          </cell>
          <cell r="W418">
            <v>40.700000000000003</v>
          </cell>
          <cell r="X418">
            <v>18.3</v>
          </cell>
          <cell r="Y418">
            <v>39.6</v>
          </cell>
          <cell r="Z418">
            <v>18.3</v>
          </cell>
          <cell r="AA418">
            <v>199.99930000000001</v>
          </cell>
          <cell r="AB418">
            <v>0</v>
          </cell>
          <cell r="AC418">
            <v>1.1000000000000001</v>
          </cell>
          <cell r="AD418">
            <v>0</v>
          </cell>
          <cell r="AE418" t="str">
            <v>SR(THIP-003)</v>
          </cell>
        </row>
        <row r="419">
          <cell r="B419" t="str">
            <v>MPS-1055-22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181.9229</v>
          </cell>
          <cell r="P419">
            <v>44917.381053240744</v>
          </cell>
          <cell r="Q419">
            <v>31.5</v>
          </cell>
          <cell r="R419">
            <v>23.3</v>
          </cell>
          <cell r="S419">
            <v>30.4</v>
          </cell>
          <cell r="T419">
            <v>23.3</v>
          </cell>
          <cell r="U419">
            <v>181.92250000000001</v>
          </cell>
          <cell r="V419">
            <v>44917.486493055556</v>
          </cell>
          <cell r="W419">
            <v>42.4</v>
          </cell>
          <cell r="X419">
            <v>25.5</v>
          </cell>
          <cell r="Y419">
            <v>41.3</v>
          </cell>
          <cell r="Z419">
            <v>25.5</v>
          </cell>
          <cell r="AA419">
            <v>181.92270000000002</v>
          </cell>
          <cell r="AB419">
            <v>3.9999999998485691E-4</v>
          </cell>
          <cell r="AC419">
            <v>1.1000000000000001</v>
          </cell>
          <cell r="AD419">
            <v>0</v>
          </cell>
          <cell r="AE419" t="str">
            <v>SR(THIP-003)</v>
          </cell>
        </row>
        <row r="420">
          <cell r="B420" t="str">
            <v>MPS-1056-22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182.1593</v>
          </cell>
          <cell r="P420">
            <v>44917.381157407406</v>
          </cell>
          <cell r="Q420">
            <v>31.5</v>
          </cell>
          <cell r="R420">
            <v>23.3</v>
          </cell>
          <cell r="S420">
            <v>30.4</v>
          </cell>
          <cell r="T420">
            <v>23.3</v>
          </cell>
          <cell r="U420">
            <v>182.15799999999999</v>
          </cell>
          <cell r="V420">
            <v>44917.487384259257</v>
          </cell>
          <cell r="W420">
            <v>42.4</v>
          </cell>
          <cell r="X420">
            <v>25.5</v>
          </cell>
          <cell r="Y420">
            <v>41.3</v>
          </cell>
          <cell r="Z420">
            <v>25.5</v>
          </cell>
          <cell r="AA420">
            <v>182.15864999999999</v>
          </cell>
          <cell r="AB420">
            <v>1.3000000000147338E-3</v>
          </cell>
          <cell r="AC420">
            <v>1.1000000000000001</v>
          </cell>
          <cell r="AD420">
            <v>0</v>
          </cell>
          <cell r="AE420" t="str">
            <v>SR(THIP-003)</v>
          </cell>
        </row>
        <row r="421">
          <cell r="B421" t="str">
            <v>MPS-1057-22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161.7474</v>
          </cell>
          <cell r="P421">
            <v>44917.381724537037</v>
          </cell>
          <cell r="Q421">
            <v>31.5</v>
          </cell>
          <cell r="R421">
            <v>23.3</v>
          </cell>
          <cell r="S421">
            <v>30.4</v>
          </cell>
          <cell r="T421">
            <v>23.3</v>
          </cell>
          <cell r="U421">
            <v>161.74680000000001</v>
          </cell>
          <cell r="V421">
            <v>44917.491550925923</v>
          </cell>
          <cell r="W421">
            <v>42.4</v>
          </cell>
          <cell r="X421">
            <v>25.5</v>
          </cell>
          <cell r="Y421">
            <v>41.3</v>
          </cell>
          <cell r="Z421">
            <v>25.5</v>
          </cell>
          <cell r="AA421">
            <v>161.74709999999999</v>
          </cell>
          <cell r="AB421">
            <v>5.9999999999149622E-4</v>
          </cell>
          <cell r="AC421">
            <v>1.1000000000000001</v>
          </cell>
          <cell r="AD421">
            <v>0</v>
          </cell>
          <cell r="AE421" t="str">
            <v>SR(THIP-003)</v>
          </cell>
        </row>
        <row r="422">
          <cell r="B422" t="str">
            <v>MPS-1058-22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176.22710000000001</v>
          </cell>
          <cell r="P422">
            <v>44917.382291724534</v>
          </cell>
          <cell r="Q422">
            <v>31.5</v>
          </cell>
          <cell r="R422">
            <v>23.3</v>
          </cell>
          <cell r="S422">
            <v>30.4</v>
          </cell>
          <cell r="T422">
            <v>23.3</v>
          </cell>
          <cell r="U422">
            <v>176.2252</v>
          </cell>
          <cell r="V422">
            <v>44917.492349537039</v>
          </cell>
          <cell r="W422">
            <v>42.4</v>
          </cell>
          <cell r="X422">
            <v>25.5</v>
          </cell>
          <cell r="Y422">
            <v>41.3</v>
          </cell>
          <cell r="Z422">
            <v>25.5</v>
          </cell>
          <cell r="AA422">
            <v>176.22615000000002</v>
          </cell>
          <cell r="AB422">
            <v>1.90000000000623E-3</v>
          </cell>
          <cell r="AC422">
            <v>1.1000000000000001</v>
          </cell>
          <cell r="AD422">
            <v>0</v>
          </cell>
          <cell r="AE422" t="str">
            <v>SR(THIP-003)</v>
          </cell>
        </row>
        <row r="423">
          <cell r="B423" t="str">
            <v>MPS-1059-22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183.52619999999999</v>
          </cell>
          <cell r="P423">
            <v>44917.382858912039</v>
          </cell>
          <cell r="Q423">
            <v>31.5</v>
          </cell>
          <cell r="R423">
            <v>23.3</v>
          </cell>
          <cell r="S423">
            <v>30.4</v>
          </cell>
          <cell r="T423">
            <v>23.3</v>
          </cell>
          <cell r="U423">
            <v>183.52610000000001</v>
          </cell>
          <cell r="V423">
            <v>44917.493472222224</v>
          </cell>
          <cell r="W423">
            <v>42.4</v>
          </cell>
          <cell r="X423">
            <v>25.5</v>
          </cell>
          <cell r="Y423">
            <v>41.3</v>
          </cell>
          <cell r="Z423">
            <v>25.5</v>
          </cell>
          <cell r="AA423">
            <v>183.52615</v>
          </cell>
          <cell r="AB423">
            <v>9.9999999974897946E-5</v>
          </cell>
          <cell r="AC423">
            <v>1.1000000000000001</v>
          </cell>
          <cell r="AD423">
            <v>0</v>
          </cell>
          <cell r="AE423" t="str">
            <v>SR(THIP-003)</v>
          </cell>
        </row>
        <row r="424">
          <cell r="B424" t="str">
            <v>MPS-1060-22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181.65010000000001</v>
          </cell>
          <cell r="P424">
            <v>44917.383426099535</v>
          </cell>
          <cell r="Q424">
            <v>31.5</v>
          </cell>
          <cell r="R424">
            <v>23.3</v>
          </cell>
          <cell r="S424">
            <v>30.4</v>
          </cell>
          <cell r="T424">
            <v>23.3</v>
          </cell>
          <cell r="U424">
            <v>181.649</v>
          </cell>
          <cell r="V424">
            <v>44917.495162037034</v>
          </cell>
          <cell r="W424">
            <v>42.4</v>
          </cell>
          <cell r="X424">
            <v>25.5</v>
          </cell>
          <cell r="Y424">
            <v>41.3</v>
          </cell>
          <cell r="Z424">
            <v>25.5</v>
          </cell>
          <cell r="AA424">
            <v>181.64955</v>
          </cell>
          <cell r="AB424">
            <v>1.1000000000080945E-3</v>
          </cell>
          <cell r="AC424">
            <v>1.1000000000000001</v>
          </cell>
          <cell r="AD424">
            <v>0</v>
          </cell>
          <cell r="AE424" t="str">
            <v>SR(THIP-003)</v>
          </cell>
        </row>
        <row r="425">
          <cell r="B425" t="str">
            <v>MPS-1061-22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169.7482</v>
          </cell>
          <cell r="P425">
            <v>44917.38399328704</v>
          </cell>
          <cell r="Q425">
            <v>31.5</v>
          </cell>
          <cell r="R425">
            <v>23.3</v>
          </cell>
          <cell r="S425">
            <v>30.4</v>
          </cell>
          <cell r="T425">
            <v>23.3</v>
          </cell>
          <cell r="U425">
            <v>169.74510000000001</v>
          </cell>
          <cell r="V425">
            <v>44917.496134259258</v>
          </cell>
          <cell r="W425">
            <v>42.4</v>
          </cell>
          <cell r="X425">
            <v>25.5</v>
          </cell>
          <cell r="Y425">
            <v>41.3</v>
          </cell>
          <cell r="Z425">
            <v>25.5</v>
          </cell>
          <cell r="AA425">
            <v>169.74664999999999</v>
          </cell>
          <cell r="AB425">
            <v>3.0999999999892225E-3</v>
          </cell>
          <cell r="AC425">
            <v>1.1000000000000001</v>
          </cell>
          <cell r="AD425">
            <v>0</v>
          </cell>
          <cell r="AE425" t="str">
            <v>SR(THIP-003)</v>
          </cell>
        </row>
        <row r="426">
          <cell r="B426" t="str">
            <v>MPS-1062-22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177.37450000000001</v>
          </cell>
          <cell r="P426">
            <v>44917.384560474537</v>
          </cell>
          <cell r="Q426">
            <v>31.5</v>
          </cell>
          <cell r="R426">
            <v>23.3</v>
          </cell>
          <cell r="S426">
            <v>30.4</v>
          </cell>
          <cell r="T426">
            <v>23.3</v>
          </cell>
          <cell r="U426">
            <v>177.3733</v>
          </cell>
          <cell r="V426">
            <v>44917.496886574074</v>
          </cell>
          <cell r="W426">
            <v>42.4</v>
          </cell>
          <cell r="X426">
            <v>25.5</v>
          </cell>
          <cell r="Y426">
            <v>41.3</v>
          </cell>
          <cell r="Z426">
            <v>25.5</v>
          </cell>
          <cell r="AA426">
            <v>177.37389999999999</v>
          </cell>
          <cell r="AB426">
            <v>1.2000000000114142E-3</v>
          </cell>
          <cell r="AC426">
            <v>1.1000000000000001</v>
          </cell>
          <cell r="AD426">
            <v>0</v>
          </cell>
          <cell r="AE426" t="str">
            <v>SR(THIP-003)</v>
          </cell>
        </row>
        <row r="427">
          <cell r="B427" t="str">
            <v>MPS-1063-22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180.6414</v>
          </cell>
          <cell r="P427">
            <v>44917.385127662033</v>
          </cell>
          <cell r="Q427">
            <v>31.5</v>
          </cell>
          <cell r="R427">
            <v>23.3</v>
          </cell>
          <cell r="S427">
            <v>30.4</v>
          </cell>
          <cell r="T427">
            <v>23.3</v>
          </cell>
          <cell r="U427">
            <v>180.64019999999999</v>
          </cell>
          <cell r="V427">
            <v>44917.497800925928</v>
          </cell>
          <cell r="W427">
            <v>42.4</v>
          </cell>
          <cell r="X427">
            <v>25.5</v>
          </cell>
          <cell r="Y427">
            <v>41.3</v>
          </cell>
          <cell r="Z427">
            <v>25.5</v>
          </cell>
          <cell r="AA427">
            <v>180.64080000000001</v>
          </cell>
          <cell r="AB427">
            <v>1.2000000000114142E-3</v>
          </cell>
          <cell r="AC427">
            <v>1.1000000000000001</v>
          </cell>
          <cell r="AD427">
            <v>0</v>
          </cell>
          <cell r="AE427" t="str">
            <v>SR(THIP-003)</v>
          </cell>
        </row>
        <row r="428">
          <cell r="B428" t="str">
            <v>MPS-1064-22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179.4</v>
          </cell>
          <cell r="P428">
            <v>44917.385694849538</v>
          </cell>
          <cell r="Q428">
            <v>31.5</v>
          </cell>
          <cell r="R428">
            <v>23.3</v>
          </cell>
          <cell r="S428">
            <v>30.4</v>
          </cell>
          <cell r="T428">
            <v>23.3</v>
          </cell>
          <cell r="U428">
            <v>179.3981</v>
          </cell>
          <cell r="V428">
            <v>44917.499155092592</v>
          </cell>
          <cell r="W428">
            <v>42.4</v>
          </cell>
          <cell r="X428">
            <v>25.5</v>
          </cell>
          <cell r="Y428">
            <v>41.3</v>
          </cell>
          <cell r="Z428">
            <v>25.5</v>
          </cell>
          <cell r="AA428">
            <v>179.39904999999999</v>
          </cell>
          <cell r="AB428">
            <v>1.90000000000623E-3</v>
          </cell>
          <cell r="AC428">
            <v>1.1000000000000001</v>
          </cell>
          <cell r="AD428">
            <v>0</v>
          </cell>
          <cell r="AE428" t="str">
            <v>SR(THIP-003)</v>
          </cell>
        </row>
        <row r="429">
          <cell r="B429" t="str">
            <v>MPS-1065-22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162.69970000000001</v>
          </cell>
          <cell r="P429">
            <v>44917.386262037035</v>
          </cell>
          <cell r="Q429">
            <v>31.5</v>
          </cell>
          <cell r="R429">
            <v>23.3</v>
          </cell>
          <cell r="S429">
            <v>30.4</v>
          </cell>
          <cell r="T429">
            <v>23.3</v>
          </cell>
          <cell r="U429">
            <v>162.6985</v>
          </cell>
          <cell r="V429">
            <v>44917.500023148146</v>
          </cell>
          <cell r="W429">
            <v>42.4</v>
          </cell>
          <cell r="X429">
            <v>25.5</v>
          </cell>
          <cell r="Y429">
            <v>41.3</v>
          </cell>
          <cell r="Z429">
            <v>25.5</v>
          </cell>
          <cell r="AA429">
            <v>162.69909999999999</v>
          </cell>
          <cell r="AB429">
            <v>1.2000000000114142E-3</v>
          </cell>
          <cell r="AC429">
            <v>1.1000000000000001</v>
          </cell>
          <cell r="AD429">
            <v>0</v>
          </cell>
          <cell r="AE429" t="str">
            <v>SR(THIP-003)</v>
          </cell>
        </row>
        <row r="430">
          <cell r="B430" t="str">
            <v>MPS-0001-23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180.2525</v>
          </cell>
          <cell r="P430">
            <v>44917.386829224539</v>
          </cell>
          <cell r="Q430">
            <v>31.5</v>
          </cell>
          <cell r="R430">
            <v>23.3</v>
          </cell>
          <cell r="S430">
            <v>30.4</v>
          </cell>
          <cell r="T430">
            <v>23.3</v>
          </cell>
          <cell r="U430">
            <v>180.2527</v>
          </cell>
          <cell r="V430">
            <v>44917.500949074078</v>
          </cell>
          <cell r="W430">
            <v>42.4</v>
          </cell>
          <cell r="X430">
            <v>25.5</v>
          </cell>
          <cell r="Y430">
            <v>41.3</v>
          </cell>
          <cell r="Z430">
            <v>25.5</v>
          </cell>
          <cell r="AA430">
            <v>180.2526</v>
          </cell>
          <cell r="AB430">
            <v>2.0000000000663931E-4</v>
          </cell>
          <cell r="AC430">
            <v>1.1000000000000001</v>
          </cell>
          <cell r="AD430">
            <v>0</v>
          </cell>
          <cell r="AE430" t="str">
            <v>SR(THIP-003)</v>
          </cell>
        </row>
        <row r="431">
          <cell r="B431" t="str">
            <v>MPS-0005-23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180.33109999999999</v>
          </cell>
          <cell r="P431">
            <v>44917.387766203705</v>
          </cell>
          <cell r="Q431">
            <v>31.5</v>
          </cell>
          <cell r="R431">
            <v>23.3</v>
          </cell>
          <cell r="S431">
            <v>30.4</v>
          </cell>
          <cell r="T431">
            <v>23.3</v>
          </cell>
          <cell r="U431">
            <v>180.33500000000001</v>
          </cell>
          <cell r="V431">
            <v>44917.501782407409</v>
          </cell>
          <cell r="W431">
            <v>42.4</v>
          </cell>
          <cell r="X431">
            <v>25.5</v>
          </cell>
          <cell r="Y431">
            <v>41.3</v>
          </cell>
          <cell r="Z431">
            <v>25.5</v>
          </cell>
          <cell r="AA431">
            <v>180.33305000000001</v>
          </cell>
          <cell r="AB431">
            <v>3.9000000000157797E-3</v>
          </cell>
          <cell r="AC431">
            <v>1.1000000000000001</v>
          </cell>
          <cell r="AD431">
            <v>0</v>
          </cell>
          <cell r="AE431" t="str">
            <v>SR(THIP-003)</v>
          </cell>
        </row>
        <row r="432">
          <cell r="B432" t="str">
            <v>MPS-0009-23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170.76499999999999</v>
          </cell>
          <cell r="P432">
            <v>44917.388206018521</v>
          </cell>
          <cell r="Q432">
            <v>31.5</v>
          </cell>
          <cell r="R432">
            <v>23.3</v>
          </cell>
          <cell r="S432">
            <v>30.4</v>
          </cell>
          <cell r="T432">
            <v>23.3</v>
          </cell>
          <cell r="U432">
            <v>170.76949999999999</v>
          </cell>
          <cell r="V432">
            <v>44917.503067129626</v>
          </cell>
          <cell r="W432">
            <v>42.4</v>
          </cell>
          <cell r="X432">
            <v>25.5</v>
          </cell>
          <cell r="Y432">
            <v>41.3</v>
          </cell>
          <cell r="Z432">
            <v>25.5</v>
          </cell>
          <cell r="AA432">
            <v>170.76724999999999</v>
          </cell>
          <cell r="AB432">
            <v>4.500000000007276E-3</v>
          </cell>
          <cell r="AC432">
            <v>1.1000000000000001</v>
          </cell>
          <cell r="AD432">
            <v>0</v>
          </cell>
          <cell r="AE432" t="str">
            <v>SR(THIP-003)</v>
          </cell>
        </row>
        <row r="433">
          <cell r="B433" t="str">
            <v>MPS-0013-23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171.92259999999999</v>
          </cell>
          <cell r="P433">
            <v>44917.389965277776</v>
          </cell>
          <cell r="Q433">
            <v>31.5</v>
          </cell>
          <cell r="R433">
            <v>23.3</v>
          </cell>
          <cell r="S433">
            <v>30.4</v>
          </cell>
          <cell r="T433">
            <v>23.3</v>
          </cell>
          <cell r="U433">
            <v>171.9264</v>
          </cell>
          <cell r="V433">
            <v>44917.504062499997</v>
          </cell>
          <cell r="W433">
            <v>42.4</v>
          </cell>
          <cell r="X433">
            <v>25.5</v>
          </cell>
          <cell r="Y433">
            <v>41.3</v>
          </cell>
          <cell r="Z433">
            <v>25.5</v>
          </cell>
          <cell r="AA433">
            <v>171.92449999999999</v>
          </cell>
          <cell r="AB433">
            <v>3.8000000000124601E-3</v>
          </cell>
          <cell r="AC433">
            <v>1.1000000000000001</v>
          </cell>
          <cell r="AD433">
            <v>0</v>
          </cell>
          <cell r="AE433" t="str">
            <v>SR(THIP-003)</v>
          </cell>
        </row>
        <row r="434">
          <cell r="B434" t="str">
            <v>MPS-0002-23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179.6994</v>
          </cell>
          <cell r="P434">
            <v>44917.39199074074</v>
          </cell>
          <cell r="Q434">
            <v>31.5</v>
          </cell>
          <cell r="R434">
            <v>23.3</v>
          </cell>
          <cell r="S434">
            <v>30.4</v>
          </cell>
          <cell r="T434">
            <v>23.3</v>
          </cell>
          <cell r="U434">
            <v>179.7012</v>
          </cell>
          <cell r="V434">
            <v>44917.504537037035</v>
          </cell>
          <cell r="W434">
            <v>42.4</v>
          </cell>
          <cell r="X434">
            <v>25.5</v>
          </cell>
          <cell r="Y434">
            <v>41.3</v>
          </cell>
          <cell r="Z434">
            <v>25.5</v>
          </cell>
          <cell r="AA434">
            <v>179.7003</v>
          </cell>
          <cell r="AB434">
            <v>1.8000000000029104E-3</v>
          </cell>
          <cell r="AC434">
            <v>1.1000000000000001</v>
          </cell>
          <cell r="AD434">
            <v>0</v>
          </cell>
          <cell r="AE434" t="str">
            <v>SR(THIP-003)</v>
          </cell>
        </row>
        <row r="435">
          <cell r="B435" t="str">
            <v>MPS-0006-23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192.39250000000001</v>
          </cell>
          <cell r="P435">
            <v>44917.393321759257</v>
          </cell>
          <cell r="Q435">
            <v>31.5</v>
          </cell>
          <cell r="R435">
            <v>23.3</v>
          </cell>
          <cell r="S435">
            <v>30.4</v>
          </cell>
          <cell r="T435">
            <v>23.3</v>
          </cell>
          <cell r="U435">
            <v>192.39680000000001</v>
          </cell>
          <cell r="V435">
            <v>44917.50576388889</v>
          </cell>
          <cell r="W435">
            <v>42.4</v>
          </cell>
          <cell r="X435">
            <v>25.5</v>
          </cell>
          <cell r="Y435">
            <v>41.3</v>
          </cell>
          <cell r="Z435">
            <v>25.5</v>
          </cell>
          <cell r="AA435">
            <v>192.39465000000001</v>
          </cell>
          <cell r="AB435">
            <v>4.3000000000006366E-3</v>
          </cell>
          <cell r="AC435">
            <v>1.1000000000000001</v>
          </cell>
          <cell r="AD435">
            <v>0</v>
          </cell>
          <cell r="AE435" t="str">
            <v>SR(THIP-003)</v>
          </cell>
        </row>
        <row r="436">
          <cell r="B436" t="str">
            <v>MPS-0010-23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166.70769999999999</v>
          </cell>
          <cell r="P436">
            <v>44917.395300925928</v>
          </cell>
          <cell r="Q436">
            <v>31.5</v>
          </cell>
          <cell r="R436">
            <v>23.3</v>
          </cell>
          <cell r="S436">
            <v>30.4</v>
          </cell>
          <cell r="T436">
            <v>23.3</v>
          </cell>
          <cell r="U436">
            <v>166.71100000000001</v>
          </cell>
          <cell r="V436">
            <v>44917.507708333331</v>
          </cell>
          <cell r="W436">
            <v>42.4</v>
          </cell>
          <cell r="X436">
            <v>25.5</v>
          </cell>
          <cell r="Y436">
            <v>41.3</v>
          </cell>
          <cell r="Z436">
            <v>25.5</v>
          </cell>
          <cell r="AA436">
            <v>166.70935</v>
          </cell>
          <cell r="AB436">
            <v>3.3000000000242835E-3</v>
          </cell>
          <cell r="AC436">
            <v>1.1000000000000001</v>
          </cell>
          <cell r="AD436">
            <v>0</v>
          </cell>
          <cell r="AE436" t="str">
            <v>SR(THIP-003)</v>
          </cell>
        </row>
        <row r="437">
          <cell r="B437" t="str">
            <v>MPS-0014-23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171.94569999999999</v>
          </cell>
          <cell r="P437">
            <v>44917.398252314815</v>
          </cell>
          <cell r="Q437">
            <v>31.5</v>
          </cell>
          <cell r="R437">
            <v>23.3</v>
          </cell>
          <cell r="S437">
            <v>30.4</v>
          </cell>
          <cell r="T437">
            <v>23.3</v>
          </cell>
          <cell r="U437">
            <v>171.9486</v>
          </cell>
          <cell r="V437">
            <v>44917.507743055554</v>
          </cell>
          <cell r="W437">
            <v>42.4</v>
          </cell>
          <cell r="X437">
            <v>25.5</v>
          </cell>
          <cell r="Y437">
            <v>41.3</v>
          </cell>
          <cell r="Z437">
            <v>25.5</v>
          </cell>
          <cell r="AA437">
            <v>171.94714999999999</v>
          </cell>
          <cell r="AB437">
            <v>2.9000000000110049E-3</v>
          </cell>
          <cell r="AC437">
            <v>1.1000000000000001</v>
          </cell>
          <cell r="AD437">
            <v>0</v>
          </cell>
          <cell r="AE437" t="str">
            <v>SR(THIP-003)</v>
          </cell>
        </row>
        <row r="438">
          <cell r="B438" t="str">
            <v>MPS-0003-23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185.69239999999999</v>
          </cell>
          <cell r="P438">
            <v>44917.400254629632</v>
          </cell>
          <cell r="Q438">
            <v>31.5</v>
          </cell>
          <cell r="R438">
            <v>23.3</v>
          </cell>
          <cell r="S438">
            <v>30.4</v>
          </cell>
          <cell r="T438">
            <v>23.3</v>
          </cell>
          <cell r="U438">
            <v>185.6953</v>
          </cell>
          <cell r="V438">
            <v>44917.510567129626</v>
          </cell>
          <cell r="W438">
            <v>42.4</v>
          </cell>
          <cell r="X438">
            <v>25.5</v>
          </cell>
          <cell r="Y438">
            <v>41.3</v>
          </cell>
          <cell r="Z438">
            <v>25.5</v>
          </cell>
          <cell r="AA438">
            <v>185.69385</v>
          </cell>
          <cell r="AB438">
            <v>2.9000000000110049E-3</v>
          </cell>
          <cell r="AC438">
            <v>1.1000000000000001</v>
          </cell>
          <cell r="AD438">
            <v>0</v>
          </cell>
          <cell r="AE438" t="str">
            <v>SR(THIP-003)</v>
          </cell>
        </row>
        <row r="439">
          <cell r="B439" t="str">
            <v>MPS-0007-23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180.7998</v>
          </cell>
          <cell r="P439">
            <v>44917.402037037034</v>
          </cell>
          <cell r="Q439">
            <v>31.5</v>
          </cell>
          <cell r="R439">
            <v>23.3</v>
          </cell>
          <cell r="S439">
            <v>30.4</v>
          </cell>
          <cell r="T439">
            <v>23.3</v>
          </cell>
          <cell r="U439">
            <v>180.79990000000001</v>
          </cell>
          <cell r="V439">
            <v>44917.513657407406</v>
          </cell>
          <cell r="W439">
            <v>37.9</v>
          </cell>
          <cell r="X439">
            <v>25.6</v>
          </cell>
          <cell r="Y439">
            <v>36.799999999999997</v>
          </cell>
          <cell r="Z439">
            <v>25.6</v>
          </cell>
          <cell r="AA439">
            <v>180.79984999999999</v>
          </cell>
          <cell r="AB439">
            <v>1.0000000000331966E-4</v>
          </cell>
          <cell r="AC439">
            <v>1.1000000000000001</v>
          </cell>
          <cell r="AD439">
            <v>0</v>
          </cell>
          <cell r="AE439" t="str">
            <v>SR(THIP-003)</v>
          </cell>
        </row>
        <row r="440">
          <cell r="B440" t="str">
            <v>MPS-0011-23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174.8408</v>
          </cell>
          <cell r="P440">
            <v>44917.40351851852</v>
          </cell>
          <cell r="Q440">
            <v>31.5</v>
          </cell>
          <cell r="R440">
            <v>23.3</v>
          </cell>
          <cell r="S440">
            <v>30.4</v>
          </cell>
          <cell r="T440">
            <v>23.3</v>
          </cell>
          <cell r="U440">
            <v>174.84059999999999</v>
          </cell>
          <cell r="V440">
            <v>44917.515833333331</v>
          </cell>
          <cell r="W440">
            <v>37.9</v>
          </cell>
          <cell r="X440">
            <v>25.6</v>
          </cell>
          <cell r="Y440">
            <v>36.799999999999997</v>
          </cell>
          <cell r="Z440">
            <v>25.6</v>
          </cell>
          <cell r="AA440">
            <v>174.8407</v>
          </cell>
          <cell r="AB440">
            <v>2.0000000000663931E-4</v>
          </cell>
          <cell r="AC440">
            <v>1.1000000000000001</v>
          </cell>
          <cell r="AD440">
            <v>0</v>
          </cell>
          <cell r="AE440" t="str">
            <v>SR(THIP-003)</v>
          </cell>
        </row>
        <row r="441">
          <cell r="B441" t="str">
            <v>MPS-0015-23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182.2818</v>
          </cell>
          <cell r="P441">
            <v>44917.405243055553</v>
          </cell>
          <cell r="Q441">
            <v>31.5</v>
          </cell>
          <cell r="R441">
            <v>23.3</v>
          </cell>
          <cell r="S441">
            <v>30.4</v>
          </cell>
          <cell r="T441">
            <v>23.3</v>
          </cell>
          <cell r="U441">
            <v>182.2816</v>
          </cell>
          <cell r="V441">
            <v>44917.518229166664</v>
          </cell>
          <cell r="W441">
            <v>37.9</v>
          </cell>
          <cell r="X441">
            <v>25.6</v>
          </cell>
          <cell r="Y441">
            <v>36.799999999999997</v>
          </cell>
          <cell r="Z441">
            <v>25.6</v>
          </cell>
          <cell r="AA441">
            <v>182.2817</v>
          </cell>
          <cell r="AB441">
            <v>2.0000000000663931E-4</v>
          </cell>
          <cell r="AC441">
            <v>1.1000000000000001</v>
          </cell>
          <cell r="AD441">
            <v>0</v>
          </cell>
          <cell r="AE441" t="str">
            <v>SR(THIP-003)</v>
          </cell>
        </row>
        <row r="442">
          <cell r="B442" t="str">
            <v>MPS-0004-23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170.18020000000001</v>
          </cell>
          <cell r="P442">
            <v>44917.40697916667</v>
          </cell>
          <cell r="Q442">
            <v>31.5</v>
          </cell>
          <cell r="R442">
            <v>23.3</v>
          </cell>
          <cell r="S442">
            <v>30.4</v>
          </cell>
          <cell r="T442">
            <v>23.3</v>
          </cell>
          <cell r="U442">
            <v>170.18039999999999</v>
          </cell>
          <cell r="V442">
            <v>44917.518275462964</v>
          </cell>
          <cell r="W442">
            <v>37.9</v>
          </cell>
          <cell r="X442">
            <v>25.6</v>
          </cell>
          <cell r="Y442">
            <v>36.799999999999997</v>
          </cell>
          <cell r="Z442">
            <v>25.6</v>
          </cell>
          <cell r="AA442">
            <v>170.18029999999999</v>
          </cell>
          <cell r="AB442">
            <v>1.999999999782176E-4</v>
          </cell>
          <cell r="AC442">
            <v>1.1000000000000001</v>
          </cell>
          <cell r="AD442">
            <v>0</v>
          </cell>
          <cell r="AE442" t="str">
            <v>SR(THIP-003)</v>
          </cell>
        </row>
        <row r="443">
          <cell r="B443" t="str">
            <v>MPS-0008-23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182.1215</v>
          </cell>
          <cell r="P443">
            <v>44917.408865740741</v>
          </cell>
          <cell r="Q443">
            <v>31.5</v>
          </cell>
          <cell r="R443">
            <v>23.3</v>
          </cell>
          <cell r="S443">
            <v>30.4</v>
          </cell>
          <cell r="T443">
            <v>23.3</v>
          </cell>
          <cell r="U443">
            <v>182.1216</v>
          </cell>
          <cell r="V443">
            <v>44917.522291666668</v>
          </cell>
          <cell r="W443">
            <v>37.9</v>
          </cell>
          <cell r="X443">
            <v>25.6</v>
          </cell>
          <cell r="Y443">
            <v>36.799999999999997</v>
          </cell>
          <cell r="Z443">
            <v>25.6</v>
          </cell>
          <cell r="AA443">
            <v>182.12155000000001</v>
          </cell>
          <cell r="AB443">
            <v>1.0000000000331966E-4</v>
          </cell>
          <cell r="AC443">
            <v>1.1000000000000001</v>
          </cell>
          <cell r="AD443">
            <v>0</v>
          </cell>
          <cell r="AE443" t="str">
            <v>SR(THIP-003)</v>
          </cell>
        </row>
        <row r="444">
          <cell r="B444" t="str">
            <v>MPS-0012-23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171.89959999999999</v>
          </cell>
          <cell r="P444">
            <v>44917.409953703704</v>
          </cell>
          <cell r="Q444">
            <v>31.5</v>
          </cell>
          <cell r="R444">
            <v>23.3</v>
          </cell>
          <cell r="S444">
            <v>30.4</v>
          </cell>
          <cell r="T444">
            <v>23.3</v>
          </cell>
          <cell r="U444">
            <v>171.8998</v>
          </cell>
          <cell r="V444">
            <v>44917.52238425926</v>
          </cell>
          <cell r="W444">
            <v>37.9</v>
          </cell>
          <cell r="X444">
            <v>25.6</v>
          </cell>
          <cell r="Y444">
            <v>36.799999999999997</v>
          </cell>
          <cell r="Z444">
            <v>25.6</v>
          </cell>
          <cell r="AA444">
            <v>171.8997</v>
          </cell>
          <cell r="AB444">
            <v>2.0000000000663931E-4</v>
          </cell>
          <cell r="AC444">
            <v>1.1000000000000001</v>
          </cell>
          <cell r="AD444">
            <v>0</v>
          </cell>
          <cell r="AE444" t="str">
            <v>SR(THIP-003)</v>
          </cell>
        </row>
        <row r="445">
          <cell r="B445" t="str">
            <v>MPS-0016-23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178.8835</v>
          </cell>
          <cell r="P445">
            <v>44917.411400462966</v>
          </cell>
          <cell r="Q445">
            <v>31.5</v>
          </cell>
          <cell r="R445">
            <v>23.3</v>
          </cell>
          <cell r="S445">
            <v>30.4</v>
          </cell>
          <cell r="T445">
            <v>23.3</v>
          </cell>
          <cell r="U445">
            <v>178.88339999999999</v>
          </cell>
          <cell r="V445">
            <v>44917.524560185186</v>
          </cell>
          <cell r="W445">
            <v>37.9</v>
          </cell>
          <cell r="X445">
            <v>25.6</v>
          </cell>
          <cell r="Y445">
            <v>36.799999999999997</v>
          </cell>
          <cell r="Z445">
            <v>25.6</v>
          </cell>
          <cell r="AA445">
            <v>178.88344999999998</v>
          </cell>
          <cell r="AB445">
            <v>1.0000000000331966E-4</v>
          </cell>
          <cell r="AC445">
            <v>1.1000000000000001</v>
          </cell>
          <cell r="AD445">
            <v>0</v>
          </cell>
          <cell r="AE445" t="str">
            <v>SR(THIP-003)</v>
          </cell>
        </row>
        <row r="446">
          <cell r="B446" t="str">
            <v>MPS-0017-23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166.875</v>
          </cell>
          <cell r="P446">
            <v>44917.413611111115</v>
          </cell>
          <cell r="Q446">
            <v>31.5</v>
          </cell>
          <cell r="R446">
            <v>23.3</v>
          </cell>
          <cell r="S446">
            <v>30.4</v>
          </cell>
          <cell r="T446">
            <v>23.3</v>
          </cell>
          <cell r="U446">
            <v>166.8749</v>
          </cell>
          <cell r="V446">
            <v>44917.527650462966</v>
          </cell>
          <cell r="W446">
            <v>37.9</v>
          </cell>
          <cell r="X446">
            <v>25.6</v>
          </cell>
          <cell r="Y446">
            <v>36.799999999999997</v>
          </cell>
          <cell r="Z446">
            <v>25.6</v>
          </cell>
          <cell r="AA446">
            <v>166.87495000000001</v>
          </cell>
          <cell r="AB446">
            <v>1.0000000000331966E-4</v>
          </cell>
          <cell r="AC446">
            <v>1.1000000000000001</v>
          </cell>
          <cell r="AD446">
            <v>0</v>
          </cell>
          <cell r="AE446" t="str">
            <v>SR(THIP-003)</v>
          </cell>
        </row>
        <row r="447">
          <cell r="B447" t="str">
            <v>MPS-0018-23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180.7604</v>
          </cell>
          <cell r="P447">
            <v>44917.415798611109</v>
          </cell>
          <cell r="Q447">
            <v>31.5</v>
          </cell>
          <cell r="R447">
            <v>23.3</v>
          </cell>
          <cell r="S447">
            <v>30.4</v>
          </cell>
          <cell r="T447">
            <v>23.3</v>
          </cell>
          <cell r="U447">
            <v>180.76060000000001</v>
          </cell>
          <cell r="V447">
            <v>44917.529398148145</v>
          </cell>
          <cell r="W447">
            <v>37.9</v>
          </cell>
          <cell r="X447">
            <v>25.6</v>
          </cell>
          <cell r="Y447">
            <v>36.799999999999997</v>
          </cell>
          <cell r="Z447">
            <v>25.6</v>
          </cell>
          <cell r="AA447">
            <v>180.76050000000001</v>
          </cell>
          <cell r="AB447">
            <v>2.0000000000663931E-4</v>
          </cell>
          <cell r="AC447">
            <v>1.1000000000000001</v>
          </cell>
          <cell r="AD447">
            <v>0</v>
          </cell>
          <cell r="AE447" t="str">
            <v>SR(THIP-003)</v>
          </cell>
        </row>
        <row r="448">
          <cell r="B448" t="str">
            <v>MPS-0019-23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170.7628</v>
          </cell>
          <cell r="P448">
            <v>44917.41710648148</v>
          </cell>
          <cell r="Q448">
            <v>31.5</v>
          </cell>
          <cell r="R448">
            <v>23.3</v>
          </cell>
          <cell r="S448">
            <v>30.4</v>
          </cell>
          <cell r="T448">
            <v>23.3</v>
          </cell>
          <cell r="U448">
            <v>170.76259999999999</v>
          </cell>
          <cell r="V448">
            <v>44917.531412037039</v>
          </cell>
          <cell r="W448">
            <v>37.9</v>
          </cell>
          <cell r="X448">
            <v>25.6</v>
          </cell>
          <cell r="Y448">
            <v>36.799999999999997</v>
          </cell>
          <cell r="Z448">
            <v>25.6</v>
          </cell>
          <cell r="AA448">
            <v>170.7627</v>
          </cell>
          <cell r="AB448">
            <v>2.0000000000663931E-4</v>
          </cell>
          <cell r="AC448">
            <v>1.1000000000000001</v>
          </cell>
          <cell r="AD448">
            <v>0</v>
          </cell>
          <cell r="AE448" t="str">
            <v>SR(THIP-003)</v>
          </cell>
        </row>
        <row r="449">
          <cell r="B449" t="str">
            <v>MPS-0020-23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175.06469999999999</v>
          </cell>
          <cell r="P449">
            <v>44917.418611111112</v>
          </cell>
          <cell r="Q449">
            <v>31.5</v>
          </cell>
          <cell r="R449">
            <v>23.3</v>
          </cell>
          <cell r="S449">
            <v>30.4</v>
          </cell>
          <cell r="T449">
            <v>23.3</v>
          </cell>
          <cell r="U449">
            <v>175.06489999999999</v>
          </cell>
          <cell r="V449">
            <v>44917.533495370371</v>
          </cell>
          <cell r="W449">
            <v>37.9</v>
          </cell>
          <cell r="X449">
            <v>25.6</v>
          </cell>
          <cell r="Y449">
            <v>36.799999999999997</v>
          </cell>
          <cell r="Z449">
            <v>25.6</v>
          </cell>
          <cell r="AA449">
            <v>175.06479999999999</v>
          </cell>
          <cell r="AB449">
            <v>2.0000000000663931E-4</v>
          </cell>
          <cell r="AC449">
            <v>1.1000000000000001</v>
          </cell>
          <cell r="AD449">
            <v>0</v>
          </cell>
          <cell r="AE449" t="str">
            <v>SR(THIP-003)</v>
          </cell>
        </row>
        <row r="450">
          <cell r="B450" t="str">
            <v>MPS-0021-23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181.09110000000001</v>
          </cell>
          <cell r="P450">
            <v>44917.420312499999</v>
          </cell>
          <cell r="Q450">
            <v>31.5</v>
          </cell>
          <cell r="R450">
            <v>23.3</v>
          </cell>
          <cell r="S450">
            <v>30.4</v>
          </cell>
          <cell r="T450">
            <v>23.3</v>
          </cell>
          <cell r="U450">
            <v>181.09100000000001</v>
          </cell>
          <cell r="V450">
            <v>44917.534988425927</v>
          </cell>
          <cell r="W450">
            <v>37.9</v>
          </cell>
          <cell r="X450">
            <v>25.6</v>
          </cell>
          <cell r="Y450">
            <v>36.799999999999997</v>
          </cell>
          <cell r="Z450">
            <v>25.6</v>
          </cell>
          <cell r="AA450">
            <v>181.09105</v>
          </cell>
          <cell r="AB450">
            <v>1.0000000000331966E-4</v>
          </cell>
          <cell r="AC450">
            <v>1.1000000000000001</v>
          </cell>
          <cell r="AD450">
            <v>0</v>
          </cell>
          <cell r="AE450" t="str">
            <v>SR(THIP-003)</v>
          </cell>
        </row>
        <row r="451">
          <cell r="B451" t="str">
            <v>MPS-0022-23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166.6508</v>
          </cell>
          <cell r="P451">
            <v>44917.422013773146</v>
          </cell>
          <cell r="Q451">
            <v>31.5</v>
          </cell>
          <cell r="R451">
            <v>23.3</v>
          </cell>
          <cell r="S451">
            <v>30.4</v>
          </cell>
          <cell r="T451">
            <v>23.3</v>
          </cell>
          <cell r="U451">
            <v>166.6506</v>
          </cell>
          <cell r="V451">
            <v>44917.758831018517</v>
          </cell>
          <cell r="W451">
            <v>37.9</v>
          </cell>
          <cell r="X451">
            <v>25.6</v>
          </cell>
          <cell r="Y451">
            <v>36.799999999999997</v>
          </cell>
          <cell r="Z451">
            <v>25.6</v>
          </cell>
          <cell r="AA451">
            <v>166.6507</v>
          </cell>
          <cell r="AB451">
            <v>2.0000000000663931E-4</v>
          </cell>
          <cell r="AC451">
            <v>1.1000000000000001</v>
          </cell>
          <cell r="AD451">
            <v>0</v>
          </cell>
          <cell r="AE451" t="str">
            <v>SR(THIP-003)</v>
          </cell>
        </row>
        <row r="452">
          <cell r="B452" t="str">
            <v>MPS-0023-23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174.6001</v>
          </cell>
          <cell r="P452">
            <v>44917.423715104167</v>
          </cell>
          <cell r="Q452">
            <v>31.5</v>
          </cell>
          <cell r="R452">
            <v>23.3</v>
          </cell>
          <cell r="S452">
            <v>30.4</v>
          </cell>
          <cell r="T452">
            <v>23.3</v>
          </cell>
          <cell r="U452">
            <v>174.60059999999999</v>
          </cell>
          <cell r="V452">
            <v>44917.759456018517</v>
          </cell>
          <cell r="W452">
            <v>37.9</v>
          </cell>
          <cell r="X452">
            <v>25.6</v>
          </cell>
          <cell r="Y452">
            <v>36.799999999999997</v>
          </cell>
          <cell r="Z452">
            <v>25.6</v>
          </cell>
          <cell r="AA452">
            <v>174.60034999999999</v>
          </cell>
          <cell r="AB452">
            <v>4.9999999998817657E-4</v>
          </cell>
          <cell r="AC452">
            <v>1.1000000000000001</v>
          </cell>
          <cell r="AD452">
            <v>0</v>
          </cell>
          <cell r="AE452" t="str">
            <v>SR(THIP-003)</v>
          </cell>
        </row>
        <row r="453">
          <cell r="B453" t="str">
            <v>MPS-0024-23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182.1371</v>
          </cell>
          <cell r="P453">
            <v>44917.425416435188</v>
          </cell>
          <cell r="Q453">
            <v>31.5</v>
          </cell>
          <cell r="R453">
            <v>23.3</v>
          </cell>
          <cell r="S453">
            <v>30.4</v>
          </cell>
          <cell r="T453">
            <v>23.3</v>
          </cell>
          <cell r="U453">
            <v>182.13730000000001</v>
          </cell>
          <cell r="V453">
            <v>44917.760763888888</v>
          </cell>
          <cell r="W453">
            <v>37.9</v>
          </cell>
          <cell r="X453">
            <v>25.6</v>
          </cell>
          <cell r="Y453">
            <v>36.799999999999997</v>
          </cell>
          <cell r="Z453">
            <v>25.6</v>
          </cell>
          <cell r="AA453">
            <v>182.13720000000001</v>
          </cell>
          <cell r="AB453">
            <v>2.0000000000663931E-4</v>
          </cell>
          <cell r="AC453">
            <v>1.1000000000000001</v>
          </cell>
          <cell r="AD453">
            <v>0</v>
          </cell>
          <cell r="AE453" t="str">
            <v>SR(THIP-003)</v>
          </cell>
        </row>
        <row r="454">
          <cell r="B454" t="str">
            <v>MPS-0025-23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173.80250000000001</v>
          </cell>
          <cell r="P454">
            <v>44917.427117766201</v>
          </cell>
          <cell r="Q454">
            <v>31.5</v>
          </cell>
          <cell r="R454">
            <v>23.3</v>
          </cell>
          <cell r="S454">
            <v>30.4</v>
          </cell>
          <cell r="T454">
            <v>23.3</v>
          </cell>
          <cell r="U454">
            <v>173.8013</v>
          </cell>
          <cell r="V454">
            <v>44917.763495370367</v>
          </cell>
          <cell r="W454">
            <v>37.9</v>
          </cell>
          <cell r="X454">
            <v>25.6</v>
          </cell>
          <cell r="Y454">
            <v>36.799999999999997</v>
          </cell>
          <cell r="Z454">
            <v>25.6</v>
          </cell>
          <cell r="AA454">
            <v>173.80189999999999</v>
          </cell>
          <cell r="AB454">
            <v>1.2000000000114142E-3</v>
          </cell>
          <cell r="AC454">
            <v>1.1000000000000001</v>
          </cell>
          <cell r="AD454">
            <v>0</v>
          </cell>
          <cell r="AE454" t="str">
            <v>SR(THIP-003)</v>
          </cell>
        </row>
        <row r="455">
          <cell r="B455" t="str">
            <v>QC-08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199.99930000000001</v>
          </cell>
          <cell r="P455">
            <v>44917.441412037035</v>
          </cell>
          <cell r="Q455">
            <v>35.799999999999997</v>
          </cell>
          <cell r="R455">
            <v>23.8</v>
          </cell>
          <cell r="S455">
            <v>34.699999999999996</v>
          </cell>
          <cell r="T455">
            <v>23.8</v>
          </cell>
          <cell r="U455">
            <v>199.99930000000001</v>
          </cell>
          <cell r="V455">
            <v>44917.538368055553</v>
          </cell>
          <cell r="W455">
            <v>32.299999999999997</v>
          </cell>
          <cell r="X455">
            <v>23.6</v>
          </cell>
          <cell r="Y455">
            <v>31.199999999999996</v>
          </cell>
          <cell r="Z455">
            <v>23.6</v>
          </cell>
          <cell r="AA455">
            <v>199.99930000000001</v>
          </cell>
          <cell r="AB455">
            <v>0</v>
          </cell>
          <cell r="AC455">
            <v>1.1000000000000001</v>
          </cell>
          <cell r="AD455">
            <v>0</v>
          </cell>
          <cell r="AE455" t="str">
            <v>SR(THIP-003)</v>
          </cell>
        </row>
        <row r="456">
          <cell r="B456" t="str">
            <v>MPS-0026-23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170.54390000000001</v>
          </cell>
          <cell r="P456">
            <v>44917.44190972222</v>
          </cell>
          <cell r="Q456">
            <v>35.799999999999997</v>
          </cell>
          <cell r="R456">
            <v>23.8</v>
          </cell>
          <cell r="S456">
            <v>34.699999999999996</v>
          </cell>
          <cell r="T456">
            <v>23.8</v>
          </cell>
          <cell r="U456">
            <v>170.5437</v>
          </cell>
          <cell r="V456">
            <v>44917.539537037039</v>
          </cell>
          <cell r="W456">
            <v>32.299999999999997</v>
          </cell>
          <cell r="X456">
            <v>23.6</v>
          </cell>
          <cell r="Y456">
            <v>31.199999999999996</v>
          </cell>
          <cell r="Z456">
            <v>23.6</v>
          </cell>
          <cell r="AA456">
            <v>170.5438</v>
          </cell>
          <cell r="AB456">
            <v>2.0000000000663931E-4</v>
          </cell>
          <cell r="AC456">
            <v>1.1000000000000001</v>
          </cell>
          <cell r="AD456">
            <v>0</v>
          </cell>
          <cell r="AE456" t="str">
            <v>SR(THIP-003)</v>
          </cell>
        </row>
        <row r="457">
          <cell r="B457" t="str">
            <v>MPS-0027-23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180.73330000000001</v>
          </cell>
          <cell r="P457">
            <v>44917.442407349539</v>
          </cell>
          <cell r="Q457">
            <v>35.799999999999997</v>
          </cell>
          <cell r="R457">
            <v>23.8</v>
          </cell>
          <cell r="S457">
            <v>34.699999999999996</v>
          </cell>
          <cell r="T457">
            <v>23.8</v>
          </cell>
          <cell r="U457">
            <v>180.73320000000001</v>
          </cell>
          <cell r="V457">
            <v>44917.539594907408</v>
          </cell>
          <cell r="W457">
            <v>32.299999999999997</v>
          </cell>
          <cell r="X457">
            <v>23.6</v>
          </cell>
          <cell r="Y457">
            <v>31.199999999999996</v>
          </cell>
          <cell r="Z457">
            <v>23.6</v>
          </cell>
          <cell r="AA457">
            <v>180.73325</v>
          </cell>
          <cell r="AB457">
            <v>1.0000000000331966E-4</v>
          </cell>
          <cell r="AC457">
            <v>1.1000000000000001</v>
          </cell>
          <cell r="AD457">
            <v>0</v>
          </cell>
          <cell r="AE457" t="str">
            <v>SR(THIP-003)</v>
          </cell>
        </row>
        <row r="458">
          <cell r="B458" t="str">
            <v>MPS-0028-23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172.31</v>
          </cell>
          <cell r="P458">
            <v>44917.442905034724</v>
          </cell>
          <cell r="Q458">
            <v>35.799999999999997</v>
          </cell>
          <cell r="R458">
            <v>23.8</v>
          </cell>
          <cell r="S458">
            <v>34.699999999999996</v>
          </cell>
          <cell r="T458">
            <v>23.8</v>
          </cell>
          <cell r="U458">
            <v>172.31010000000001</v>
          </cell>
          <cell r="V458">
            <v>44917.541875115741</v>
          </cell>
          <cell r="W458">
            <v>32.299999999999997</v>
          </cell>
          <cell r="X458">
            <v>23.6</v>
          </cell>
          <cell r="Y458">
            <v>31.199999999999996</v>
          </cell>
          <cell r="Z458">
            <v>23.6</v>
          </cell>
          <cell r="AA458">
            <v>172.31004999999999</v>
          </cell>
          <cell r="AB458">
            <v>1.0000000000331966E-4</v>
          </cell>
          <cell r="AC458">
            <v>1.1000000000000001</v>
          </cell>
          <cell r="AD458">
            <v>0</v>
          </cell>
          <cell r="AE458" t="str">
            <v>SR(THIP-003)</v>
          </cell>
        </row>
        <row r="459">
          <cell r="B459" t="str">
            <v>MPS-0029-23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164.45930000000001</v>
          </cell>
          <cell r="P459">
            <v>44917.443402719909</v>
          </cell>
          <cell r="Q459">
            <v>35.799999999999997</v>
          </cell>
          <cell r="R459">
            <v>23.8</v>
          </cell>
          <cell r="S459">
            <v>34.699999999999996</v>
          </cell>
          <cell r="T459">
            <v>23.8</v>
          </cell>
          <cell r="U459">
            <v>164.45910000000001</v>
          </cell>
          <cell r="V459">
            <v>44917.543044155093</v>
          </cell>
          <cell r="W459">
            <v>32.299999999999997</v>
          </cell>
          <cell r="X459">
            <v>23.6</v>
          </cell>
          <cell r="Y459">
            <v>31.199999999999996</v>
          </cell>
          <cell r="Z459">
            <v>23.6</v>
          </cell>
          <cell r="AA459">
            <v>164.45920000000001</v>
          </cell>
          <cell r="AB459">
            <v>2.0000000000663931E-4</v>
          </cell>
          <cell r="AC459">
            <v>1.1000000000000001</v>
          </cell>
          <cell r="AD459">
            <v>0</v>
          </cell>
          <cell r="AE459" t="str">
            <v>SR(THIP-003)</v>
          </cell>
        </row>
        <row r="460">
          <cell r="B460" t="str">
            <v>MPS-0030-23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176.54239999999999</v>
          </cell>
          <cell r="P460">
            <v>44936.697418981479</v>
          </cell>
          <cell r="Q460">
            <v>31.8</v>
          </cell>
          <cell r="R460">
            <v>21.2</v>
          </cell>
          <cell r="S460">
            <v>30.7</v>
          </cell>
          <cell r="T460">
            <v>21.2</v>
          </cell>
          <cell r="U460">
            <v>176.547</v>
          </cell>
          <cell r="V460">
            <v>44937.477592592593</v>
          </cell>
          <cell r="W460">
            <v>33</v>
          </cell>
          <cell r="X460">
            <v>21.2</v>
          </cell>
          <cell r="Y460">
            <v>31.9</v>
          </cell>
          <cell r="Z460">
            <v>21.2</v>
          </cell>
          <cell r="AA460">
            <v>176.54469999999998</v>
          </cell>
          <cell r="AB460">
            <v>4.6000000000105956E-3</v>
          </cell>
          <cell r="AC460">
            <v>1.1000000000000001</v>
          </cell>
          <cell r="AD460">
            <v>0</v>
          </cell>
          <cell r="AE460" t="str">
            <v>SR(THIP-003)</v>
          </cell>
        </row>
        <row r="461">
          <cell r="B461" t="str">
            <v>MPS-0031-23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181.7337</v>
          </cell>
          <cell r="P461">
            <v>44936.701018518521</v>
          </cell>
          <cell r="Q461">
            <v>31.8</v>
          </cell>
          <cell r="R461">
            <v>21.2</v>
          </cell>
          <cell r="S461">
            <v>30.7</v>
          </cell>
          <cell r="T461">
            <v>21.2</v>
          </cell>
          <cell r="U461">
            <v>181.7336</v>
          </cell>
          <cell r="V461">
            <v>44937.479733796295</v>
          </cell>
          <cell r="W461">
            <v>33</v>
          </cell>
          <cell r="X461">
            <v>21.2</v>
          </cell>
          <cell r="Y461">
            <v>31.9</v>
          </cell>
          <cell r="Z461">
            <v>21.2</v>
          </cell>
          <cell r="AA461">
            <v>181.73365000000001</v>
          </cell>
          <cell r="AB461">
            <v>1.0000000000331966E-4</v>
          </cell>
          <cell r="AC461">
            <v>1.1000000000000001</v>
          </cell>
          <cell r="AD461">
            <v>0</v>
          </cell>
          <cell r="AE461" t="str">
            <v>SR(THIP-003)</v>
          </cell>
        </row>
        <row r="462">
          <cell r="B462" t="str">
            <v>MPS-0032-23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174.47620000000001</v>
          </cell>
          <cell r="P462">
            <v>44936.704456018517</v>
          </cell>
          <cell r="Q462">
            <v>31.8</v>
          </cell>
          <cell r="R462">
            <v>21.2</v>
          </cell>
          <cell r="S462">
            <v>30.7</v>
          </cell>
          <cell r="T462">
            <v>21.2</v>
          </cell>
          <cell r="U462">
            <v>174.47309999999999</v>
          </cell>
          <cell r="V462">
            <v>44937.482662037037</v>
          </cell>
          <cell r="W462">
            <v>33</v>
          </cell>
          <cell r="X462">
            <v>21.2</v>
          </cell>
          <cell r="Y462">
            <v>31.9</v>
          </cell>
          <cell r="Z462">
            <v>21.2</v>
          </cell>
          <cell r="AA462">
            <v>174.47465</v>
          </cell>
          <cell r="AB462">
            <v>3.1000000000176442E-3</v>
          </cell>
          <cell r="AC462">
            <v>1.1000000000000001</v>
          </cell>
          <cell r="AD462">
            <v>0</v>
          </cell>
          <cell r="AE462" t="str">
            <v>SR(THIP-003)</v>
          </cell>
        </row>
        <row r="463">
          <cell r="B463" t="str">
            <v>MPS-0033-23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179.358</v>
          </cell>
          <cell r="P463">
            <v>44936.706331018519</v>
          </cell>
          <cell r="Q463">
            <v>31.8</v>
          </cell>
          <cell r="R463">
            <v>21.2</v>
          </cell>
          <cell r="S463">
            <v>30.7</v>
          </cell>
          <cell r="T463">
            <v>21.2</v>
          </cell>
          <cell r="U463">
            <v>179.3571</v>
          </cell>
          <cell r="V463">
            <v>44937.485138888886</v>
          </cell>
          <cell r="W463">
            <v>33</v>
          </cell>
          <cell r="X463">
            <v>21.2</v>
          </cell>
          <cell r="Y463">
            <v>31.9</v>
          </cell>
          <cell r="Z463">
            <v>21.2</v>
          </cell>
          <cell r="AA463">
            <v>179.35755</v>
          </cell>
          <cell r="AB463">
            <v>9.0000000000145519E-4</v>
          </cell>
          <cell r="AC463">
            <v>1.1000000000000001</v>
          </cell>
          <cell r="AD463">
            <v>0</v>
          </cell>
          <cell r="AE463" t="str">
            <v>SR(THIP-003)</v>
          </cell>
        </row>
        <row r="464">
          <cell r="B464" t="str">
            <v>MPS-0034-23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162.6823</v>
          </cell>
          <cell r="P464">
            <v>44936.708958333336</v>
          </cell>
          <cell r="Q464">
            <v>31.8</v>
          </cell>
          <cell r="R464">
            <v>21.2</v>
          </cell>
          <cell r="S464">
            <v>30.7</v>
          </cell>
          <cell r="T464">
            <v>21.2</v>
          </cell>
          <cell r="U464">
            <v>162.68170000000001</v>
          </cell>
          <cell r="V464">
            <v>44937.487256944441</v>
          </cell>
          <cell r="W464">
            <v>33</v>
          </cell>
          <cell r="X464">
            <v>21.2</v>
          </cell>
          <cell r="Y464">
            <v>31.9</v>
          </cell>
          <cell r="Z464">
            <v>21.2</v>
          </cell>
          <cell r="AA464">
            <v>162.68200000000002</v>
          </cell>
          <cell r="AB464">
            <v>5.9999999999149622E-4</v>
          </cell>
          <cell r="AC464">
            <v>1.1000000000000001</v>
          </cell>
          <cell r="AD464">
            <v>0</v>
          </cell>
          <cell r="AE464" t="str">
            <v>SR(THIP-003)</v>
          </cell>
        </row>
        <row r="465">
          <cell r="B465" t="str">
            <v>MPS-0035-23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182.68260000000001</v>
          </cell>
          <cell r="P465">
            <v>44936.710358796299</v>
          </cell>
          <cell r="Q465">
            <v>31.8</v>
          </cell>
          <cell r="R465">
            <v>21.2</v>
          </cell>
          <cell r="S465">
            <v>30.7</v>
          </cell>
          <cell r="T465">
            <v>21.2</v>
          </cell>
          <cell r="U465">
            <v>182.68340000000001</v>
          </cell>
          <cell r="V465">
            <v>44937.48914351852</v>
          </cell>
          <cell r="W465">
            <v>33</v>
          </cell>
          <cell r="X465">
            <v>21.2</v>
          </cell>
          <cell r="Y465">
            <v>31.9</v>
          </cell>
          <cell r="Z465">
            <v>21.2</v>
          </cell>
          <cell r="AA465">
            <v>182.68299999999999</v>
          </cell>
          <cell r="AB465">
            <v>7.9999999999813554E-4</v>
          </cell>
          <cell r="AC465">
            <v>1.1000000000000001</v>
          </cell>
          <cell r="AD465">
            <v>0</v>
          </cell>
          <cell r="AE465" t="str">
            <v>SR(THIP-003)</v>
          </cell>
        </row>
        <row r="466">
          <cell r="B466" t="str">
            <v>MPS-0036-23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182.4896</v>
          </cell>
          <cell r="P466">
            <v>44936.712476851855</v>
          </cell>
          <cell r="Q466">
            <v>31.8</v>
          </cell>
          <cell r="R466">
            <v>21.2</v>
          </cell>
          <cell r="S466">
            <v>30.7</v>
          </cell>
          <cell r="T466">
            <v>21.2</v>
          </cell>
          <cell r="U466">
            <v>182.489</v>
          </cell>
          <cell r="V466">
            <v>44937.491180555553</v>
          </cell>
          <cell r="W466">
            <v>33</v>
          </cell>
          <cell r="X466">
            <v>21.2</v>
          </cell>
          <cell r="Y466">
            <v>31.9</v>
          </cell>
          <cell r="Z466">
            <v>21.2</v>
          </cell>
          <cell r="AA466">
            <v>182.48930000000001</v>
          </cell>
          <cell r="AB466">
            <v>5.9999999999149622E-4</v>
          </cell>
          <cell r="AC466">
            <v>1.1000000000000001</v>
          </cell>
          <cell r="AD466">
            <v>0</v>
          </cell>
          <cell r="AE466" t="str">
            <v>SR(THIP-003)</v>
          </cell>
        </row>
        <row r="467">
          <cell r="B467" t="str">
            <v>MPS-0037-23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182.3151</v>
          </cell>
          <cell r="P467">
            <v>44936.714259259257</v>
          </cell>
          <cell r="Q467">
            <v>31.8</v>
          </cell>
          <cell r="R467">
            <v>21.2</v>
          </cell>
          <cell r="S467">
            <v>30.7</v>
          </cell>
          <cell r="T467">
            <v>21.2</v>
          </cell>
          <cell r="U467">
            <v>182.31440000000001</v>
          </cell>
          <cell r="V467">
            <v>44937.493148148147</v>
          </cell>
          <cell r="W467">
            <v>33</v>
          </cell>
          <cell r="X467">
            <v>21.2</v>
          </cell>
          <cell r="Y467">
            <v>31.9</v>
          </cell>
          <cell r="Z467">
            <v>21.2</v>
          </cell>
          <cell r="AA467">
            <v>182.31475</v>
          </cell>
          <cell r="AB467">
            <v>6.9999999999481588E-4</v>
          </cell>
          <cell r="AC467">
            <v>1.1000000000000001</v>
          </cell>
          <cell r="AD467">
            <v>0</v>
          </cell>
          <cell r="AE467" t="str">
            <v>SR(THIP-003)</v>
          </cell>
        </row>
        <row r="468">
          <cell r="B468" t="str">
            <v>MPS-0038-23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179.9306</v>
          </cell>
          <cell r="P468">
            <v>44936.717685185184</v>
          </cell>
          <cell r="Q468">
            <v>31.8</v>
          </cell>
          <cell r="R468">
            <v>21.2</v>
          </cell>
          <cell r="S468">
            <v>30.7</v>
          </cell>
          <cell r="T468">
            <v>21.2</v>
          </cell>
          <cell r="U468">
            <v>179.93029999999999</v>
          </cell>
          <cell r="V468">
            <v>44937.494375000002</v>
          </cell>
          <cell r="W468">
            <v>33</v>
          </cell>
          <cell r="X468">
            <v>21.2</v>
          </cell>
          <cell r="Y468">
            <v>31.9</v>
          </cell>
          <cell r="Z468">
            <v>21.2</v>
          </cell>
          <cell r="AA468">
            <v>179.93045000000001</v>
          </cell>
          <cell r="AB468">
            <v>3.0000000000995897E-4</v>
          </cell>
          <cell r="AC468">
            <v>1.1000000000000001</v>
          </cell>
          <cell r="AD468">
            <v>0</v>
          </cell>
          <cell r="AE468" t="str">
            <v>SR(THIP-003)</v>
          </cell>
        </row>
        <row r="469">
          <cell r="B469" t="str">
            <v>MPS-0039-23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181.03440000000001</v>
          </cell>
          <cell r="P469">
            <v>44936.718449074076</v>
          </cell>
          <cell r="Q469">
            <v>31.8</v>
          </cell>
          <cell r="R469">
            <v>21.2</v>
          </cell>
          <cell r="S469">
            <v>30.7</v>
          </cell>
          <cell r="T469">
            <v>21.2</v>
          </cell>
          <cell r="U469">
            <v>181.0367</v>
          </cell>
          <cell r="V469">
            <v>44937.496064814812</v>
          </cell>
          <cell r="W469">
            <v>33</v>
          </cell>
          <cell r="X469">
            <v>21.2</v>
          </cell>
          <cell r="Y469">
            <v>31.9</v>
          </cell>
          <cell r="Z469">
            <v>21.2</v>
          </cell>
          <cell r="AA469">
            <v>181.03555</v>
          </cell>
          <cell r="AB469">
            <v>2.299999999991087E-3</v>
          </cell>
          <cell r="AC469">
            <v>1.1000000000000001</v>
          </cell>
          <cell r="AD469">
            <v>0</v>
          </cell>
          <cell r="AE469" t="str">
            <v>SR(THIP-003)</v>
          </cell>
        </row>
        <row r="470">
          <cell r="B470" t="str">
            <v>MPS-0040-23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172.9716</v>
          </cell>
          <cell r="P470">
            <v>44936.721759259257</v>
          </cell>
          <cell r="Q470">
            <v>31.8</v>
          </cell>
          <cell r="R470">
            <v>21.2</v>
          </cell>
          <cell r="S470">
            <v>30.7</v>
          </cell>
          <cell r="T470">
            <v>21.2</v>
          </cell>
          <cell r="U470">
            <v>172.97020000000001</v>
          </cell>
          <cell r="V470">
            <v>44937.501018518517</v>
          </cell>
          <cell r="W470">
            <v>33</v>
          </cell>
          <cell r="X470">
            <v>21.2</v>
          </cell>
          <cell r="Y470">
            <v>31.9</v>
          </cell>
          <cell r="Z470">
            <v>21.2</v>
          </cell>
          <cell r="AA470">
            <v>172.9709</v>
          </cell>
          <cell r="AB470">
            <v>1.3999999999896318E-3</v>
          </cell>
          <cell r="AC470">
            <v>1.1000000000000001</v>
          </cell>
          <cell r="AD470">
            <v>0</v>
          </cell>
          <cell r="AE470" t="str">
            <v>SR(THIP-003)</v>
          </cell>
        </row>
        <row r="471">
          <cell r="B471" t="str">
            <v>MPS-0041-23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170.92089999999999</v>
          </cell>
          <cell r="P471">
            <v>44936.724282407406</v>
          </cell>
          <cell r="Q471">
            <v>31.8</v>
          </cell>
          <cell r="R471">
            <v>21.2</v>
          </cell>
          <cell r="S471">
            <v>30.7</v>
          </cell>
          <cell r="T471">
            <v>21.2</v>
          </cell>
          <cell r="U471">
            <v>170.9213</v>
          </cell>
          <cell r="V471">
            <v>44937.502256944441</v>
          </cell>
          <cell r="W471">
            <v>33</v>
          </cell>
          <cell r="X471">
            <v>21.2</v>
          </cell>
          <cell r="Y471">
            <v>31.9</v>
          </cell>
          <cell r="Z471">
            <v>21.2</v>
          </cell>
          <cell r="AA471">
            <v>170.9211</v>
          </cell>
          <cell r="AB471">
            <v>4.0000000001327862E-4</v>
          </cell>
          <cell r="AC471">
            <v>1.1000000000000001</v>
          </cell>
          <cell r="AD471">
            <v>0</v>
          </cell>
          <cell r="AE471" t="str">
            <v>SR(THIP-003)</v>
          </cell>
        </row>
        <row r="472">
          <cell r="B472" t="str">
            <v>MPS-0042-23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174.8193</v>
          </cell>
          <cell r="P472">
            <v>44936.728425925925</v>
          </cell>
          <cell r="Q472">
            <v>31.8</v>
          </cell>
          <cell r="R472">
            <v>21.2</v>
          </cell>
          <cell r="S472">
            <v>30.7</v>
          </cell>
          <cell r="T472">
            <v>21.2</v>
          </cell>
          <cell r="U472">
            <v>174.81819999999999</v>
          </cell>
          <cell r="V472">
            <v>44937.504004629627</v>
          </cell>
          <cell r="W472">
            <v>33</v>
          </cell>
          <cell r="X472">
            <v>21.2</v>
          </cell>
          <cell r="Y472">
            <v>31.9</v>
          </cell>
          <cell r="Z472">
            <v>21.2</v>
          </cell>
          <cell r="AA472">
            <v>174.81874999999999</v>
          </cell>
          <cell r="AB472">
            <v>1.1000000000080945E-3</v>
          </cell>
          <cell r="AC472">
            <v>1.1000000000000001</v>
          </cell>
          <cell r="AD472">
            <v>0</v>
          </cell>
          <cell r="AE472" t="str">
            <v>SR(THIP-003)</v>
          </cell>
        </row>
        <row r="473">
          <cell r="B473" t="str">
            <v>MPS-0043-23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169.79920000000001</v>
          </cell>
          <cell r="P473">
            <v>44936.730081018519</v>
          </cell>
          <cell r="Q473">
            <v>31.8</v>
          </cell>
          <cell r="R473">
            <v>21.2</v>
          </cell>
          <cell r="S473">
            <v>30.7</v>
          </cell>
          <cell r="T473">
            <v>21.2</v>
          </cell>
          <cell r="U473">
            <v>169.798</v>
          </cell>
          <cell r="V473">
            <v>44937.505057870374</v>
          </cell>
          <cell r="W473">
            <v>33</v>
          </cell>
          <cell r="X473">
            <v>21.2</v>
          </cell>
          <cell r="Y473">
            <v>31.9</v>
          </cell>
          <cell r="Z473">
            <v>21.2</v>
          </cell>
          <cell r="AA473">
            <v>169.79860000000002</v>
          </cell>
          <cell r="AB473">
            <v>1.2000000000114142E-3</v>
          </cell>
          <cell r="AC473">
            <v>1.1000000000000001</v>
          </cell>
          <cell r="AD473">
            <v>0</v>
          </cell>
          <cell r="AE473" t="str">
            <v>SR(THIP-003)</v>
          </cell>
        </row>
        <row r="474">
          <cell r="B474" t="str">
            <v>MPS-0044-23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178.9768</v>
          </cell>
          <cell r="P474">
            <v>44936.731689814813</v>
          </cell>
          <cell r="Q474">
            <v>31.8</v>
          </cell>
          <cell r="R474">
            <v>21.2</v>
          </cell>
          <cell r="S474">
            <v>30.7</v>
          </cell>
          <cell r="T474">
            <v>21.2</v>
          </cell>
          <cell r="U474">
            <v>178.97790000000001</v>
          </cell>
          <cell r="V474">
            <v>44937.506840277776</v>
          </cell>
          <cell r="W474">
            <v>33</v>
          </cell>
          <cell r="X474">
            <v>21.2</v>
          </cell>
          <cell r="Y474">
            <v>31.9</v>
          </cell>
          <cell r="Z474">
            <v>21.2</v>
          </cell>
          <cell r="AA474">
            <v>178.97735</v>
          </cell>
          <cell r="AB474">
            <v>1.1000000000080945E-3</v>
          </cell>
          <cell r="AC474">
            <v>1.1000000000000001</v>
          </cell>
          <cell r="AD474">
            <v>0</v>
          </cell>
          <cell r="AE474" t="str">
            <v>SR(THIP-003)</v>
          </cell>
        </row>
        <row r="475">
          <cell r="B475" t="str">
            <v>MPS-0045-23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173.0857</v>
          </cell>
          <cell r="P475">
            <v>44936.733854166669</v>
          </cell>
          <cell r="Q475">
            <v>31.8</v>
          </cell>
          <cell r="R475">
            <v>21.2</v>
          </cell>
          <cell r="S475">
            <v>30.7</v>
          </cell>
          <cell r="T475">
            <v>21.2</v>
          </cell>
          <cell r="U475">
            <v>173.0866</v>
          </cell>
          <cell r="V475">
            <v>44937.507974537039</v>
          </cell>
          <cell r="W475">
            <v>33</v>
          </cell>
          <cell r="X475">
            <v>21.2</v>
          </cell>
          <cell r="Y475">
            <v>31.9</v>
          </cell>
          <cell r="Z475">
            <v>21.2</v>
          </cell>
          <cell r="AA475">
            <v>173.08615</v>
          </cell>
          <cell r="AB475">
            <v>9.0000000000145519E-4</v>
          </cell>
          <cell r="AC475">
            <v>1.1000000000000001</v>
          </cell>
          <cell r="AD475">
            <v>0</v>
          </cell>
          <cell r="AE475" t="str">
            <v>SR(THIP-003)</v>
          </cell>
        </row>
        <row r="476">
          <cell r="B476" t="str">
            <v>QC-09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199.99930000000001</v>
          </cell>
          <cell r="P476">
            <v>44936.735983796294</v>
          </cell>
          <cell r="Q476">
            <v>35.6</v>
          </cell>
          <cell r="R476">
            <v>20.6</v>
          </cell>
          <cell r="S476">
            <v>34.5</v>
          </cell>
          <cell r="T476">
            <v>20.6</v>
          </cell>
          <cell r="U476">
            <v>199.99930000000001</v>
          </cell>
          <cell r="V476">
            <v>44937.511817129627</v>
          </cell>
          <cell r="W476">
            <v>34.5</v>
          </cell>
          <cell r="X476">
            <v>21.6</v>
          </cell>
          <cell r="Y476">
            <v>33.4</v>
          </cell>
          <cell r="Z476">
            <v>21.6</v>
          </cell>
          <cell r="AA476">
            <v>199.99930000000001</v>
          </cell>
          <cell r="AB476">
            <v>0</v>
          </cell>
          <cell r="AC476">
            <v>1.1000000000000001</v>
          </cell>
          <cell r="AD476">
            <v>0</v>
          </cell>
          <cell r="AE476" t="str">
            <v>SR(THIP-003)</v>
          </cell>
        </row>
        <row r="477">
          <cell r="B477" t="str">
            <v>MPS-0046-23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179.5771</v>
          </cell>
          <cell r="P477">
            <v>44936.737939814811</v>
          </cell>
          <cell r="Q477">
            <v>36.299999999999997</v>
          </cell>
          <cell r="R477">
            <v>21</v>
          </cell>
          <cell r="S477">
            <v>35.199999999999996</v>
          </cell>
          <cell r="T477">
            <v>21</v>
          </cell>
          <cell r="U477">
            <v>179.57560000000001</v>
          </cell>
          <cell r="V477">
            <v>44937.512280092589</v>
          </cell>
          <cell r="W477">
            <v>34.5</v>
          </cell>
          <cell r="X477">
            <v>21.6</v>
          </cell>
          <cell r="Y477">
            <v>33.4</v>
          </cell>
          <cell r="Z477">
            <v>21.6</v>
          </cell>
          <cell r="AA477">
            <v>179.57634999999999</v>
          </cell>
          <cell r="AB477">
            <v>1.4999999999929514E-3</v>
          </cell>
          <cell r="AC477">
            <v>1.1000000000000001</v>
          </cell>
          <cell r="AD477">
            <v>0</v>
          </cell>
          <cell r="AE477" t="str">
            <v>SR(THIP-003)</v>
          </cell>
        </row>
        <row r="478">
          <cell r="B478" t="str">
            <v>MPS-0047-23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175.3871</v>
          </cell>
          <cell r="P478">
            <v>44936.740277777775</v>
          </cell>
          <cell r="Q478">
            <v>36.299999999999997</v>
          </cell>
          <cell r="R478">
            <v>21</v>
          </cell>
          <cell r="S478">
            <v>35.199999999999996</v>
          </cell>
          <cell r="T478">
            <v>21</v>
          </cell>
          <cell r="U478">
            <v>175.3886</v>
          </cell>
          <cell r="V478">
            <v>44937.514305555553</v>
          </cell>
          <cell r="W478">
            <v>34.5</v>
          </cell>
          <cell r="X478">
            <v>21.6</v>
          </cell>
          <cell r="Y478">
            <v>33.4</v>
          </cell>
          <cell r="Z478">
            <v>21.6</v>
          </cell>
          <cell r="AA478">
            <v>175.38785000000001</v>
          </cell>
          <cell r="AB478">
            <v>1.4999999999929514E-3</v>
          </cell>
          <cell r="AC478">
            <v>1.1000000000000001</v>
          </cell>
          <cell r="AD478">
            <v>0</v>
          </cell>
          <cell r="AE478" t="str">
            <v>SR(THIP-003)</v>
          </cell>
        </row>
        <row r="479">
          <cell r="B479" t="str">
            <v>MPS-0048-23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194.8211</v>
          </cell>
          <cell r="P479">
            <v>44936.743368055555</v>
          </cell>
          <cell r="Q479">
            <v>36.299999999999997</v>
          </cell>
          <cell r="R479">
            <v>21</v>
          </cell>
          <cell r="S479">
            <v>35.199999999999996</v>
          </cell>
          <cell r="T479">
            <v>21</v>
          </cell>
          <cell r="U479">
            <v>194.8227</v>
          </cell>
          <cell r="V479">
            <v>44937.515868055554</v>
          </cell>
          <cell r="W479">
            <v>34.5</v>
          </cell>
          <cell r="X479">
            <v>21.6</v>
          </cell>
          <cell r="Y479">
            <v>33.4</v>
          </cell>
          <cell r="Z479">
            <v>21.6</v>
          </cell>
          <cell r="AA479">
            <v>194.8219</v>
          </cell>
          <cell r="AB479">
            <v>1.5999999999962711E-3</v>
          </cell>
          <cell r="AC479">
            <v>1.1000000000000001</v>
          </cell>
          <cell r="AD479">
            <v>0</v>
          </cell>
          <cell r="AE479" t="str">
            <v>SR(THIP-003)</v>
          </cell>
        </row>
        <row r="480">
          <cell r="B480" t="str">
            <v>MPS-0049-23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170.0188</v>
          </cell>
          <cell r="P480">
            <v>44936.746817129628</v>
          </cell>
          <cell r="Q480">
            <v>36.299999999999997</v>
          </cell>
          <cell r="R480">
            <v>21</v>
          </cell>
          <cell r="S480">
            <v>35.199999999999996</v>
          </cell>
          <cell r="T480">
            <v>21</v>
          </cell>
          <cell r="U480">
            <v>170.01929999999999</v>
          </cell>
          <cell r="V480">
            <v>44937.51871527778</v>
          </cell>
          <cell r="W480">
            <v>34.5</v>
          </cell>
          <cell r="X480">
            <v>21.6</v>
          </cell>
          <cell r="Y480">
            <v>33.4</v>
          </cell>
          <cell r="Z480">
            <v>21.6</v>
          </cell>
          <cell r="AA480">
            <v>170.01904999999999</v>
          </cell>
          <cell r="AB480">
            <v>4.9999999998817657E-4</v>
          </cell>
          <cell r="AC480">
            <v>1.1000000000000001</v>
          </cell>
          <cell r="AD480">
            <v>0</v>
          </cell>
          <cell r="AE480" t="str">
            <v>SR(THIP-003)</v>
          </cell>
        </row>
        <row r="481">
          <cell r="B481" t="str">
            <v>MPS-0050-23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183.3647</v>
          </cell>
          <cell r="P481">
            <v>44936.748483796298</v>
          </cell>
          <cell r="Q481">
            <v>36.299999999999997</v>
          </cell>
          <cell r="R481">
            <v>21</v>
          </cell>
          <cell r="S481">
            <v>35.199999999999996</v>
          </cell>
          <cell r="T481">
            <v>21</v>
          </cell>
          <cell r="U481">
            <v>183.3664</v>
          </cell>
          <cell r="V481">
            <v>44937.522986111115</v>
          </cell>
          <cell r="W481">
            <v>34.5</v>
          </cell>
          <cell r="X481">
            <v>21.6</v>
          </cell>
          <cell r="Y481">
            <v>33.4</v>
          </cell>
          <cell r="Z481">
            <v>21.6</v>
          </cell>
          <cell r="AA481">
            <v>183.36554999999998</v>
          </cell>
          <cell r="AB481">
            <v>1.6999999999995907E-3</v>
          </cell>
          <cell r="AC481">
            <v>1.1000000000000001</v>
          </cell>
          <cell r="AD481">
            <v>0</v>
          </cell>
          <cell r="AE481" t="str">
            <v>SR(THIP-003)</v>
          </cell>
        </row>
        <row r="482">
          <cell r="B482" t="str">
            <v>MPS-0051-23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190.4179</v>
          </cell>
          <cell r="P482">
            <v>44936.750706018516</v>
          </cell>
          <cell r="Q482">
            <v>36.299999999999997</v>
          </cell>
          <cell r="R482">
            <v>21</v>
          </cell>
          <cell r="S482">
            <v>35.199999999999996</v>
          </cell>
          <cell r="T482">
            <v>21</v>
          </cell>
          <cell r="U482">
            <v>190.41739999999999</v>
          </cell>
          <cell r="V482">
            <v>44937.526180555556</v>
          </cell>
          <cell r="W482">
            <v>34.5</v>
          </cell>
          <cell r="X482">
            <v>21.6</v>
          </cell>
          <cell r="Y482">
            <v>33.4</v>
          </cell>
          <cell r="Z482">
            <v>21.6</v>
          </cell>
          <cell r="AA482">
            <v>190.41764999999998</v>
          </cell>
          <cell r="AB482">
            <v>5.0000000001659828E-4</v>
          </cell>
          <cell r="AC482">
            <v>1.1000000000000001</v>
          </cell>
          <cell r="AD482">
            <v>0</v>
          </cell>
          <cell r="AE482" t="str">
            <v>SR(THIP-003)</v>
          </cell>
        </row>
        <row r="483">
          <cell r="B483" t="str">
            <v>MPS-0052-23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177.345</v>
          </cell>
          <cell r="P483">
            <v>44936.752453703702</v>
          </cell>
          <cell r="Q483">
            <v>36.299999999999997</v>
          </cell>
          <cell r="R483">
            <v>21</v>
          </cell>
          <cell r="S483">
            <v>35.199999999999996</v>
          </cell>
          <cell r="T483">
            <v>21</v>
          </cell>
          <cell r="U483">
            <v>177.34450000000001</v>
          </cell>
          <cell r="V483">
            <v>44937.528263888889</v>
          </cell>
          <cell r="W483">
            <v>34.5</v>
          </cell>
          <cell r="X483">
            <v>21.6</v>
          </cell>
          <cell r="Y483">
            <v>33.4</v>
          </cell>
          <cell r="Z483">
            <v>21.6</v>
          </cell>
          <cell r="AA483">
            <v>177.34475</v>
          </cell>
          <cell r="AB483">
            <v>4.9999999998817657E-4</v>
          </cell>
          <cell r="AC483">
            <v>1.1000000000000001</v>
          </cell>
          <cell r="AD483">
            <v>0</v>
          </cell>
          <cell r="AE483" t="str">
            <v>SR(THIP-003)</v>
          </cell>
        </row>
        <row r="484">
          <cell r="B484" t="str">
            <v>MPS-0053-23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185.86369999999999</v>
          </cell>
          <cell r="P484">
            <v>44936.753923611112</v>
          </cell>
          <cell r="Q484">
            <v>36.299999999999997</v>
          </cell>
          <cell r="R484">
            <v>21</v>
          </cell>
          <cell r="S484">
            <v>35.199999999999996</v>
          </cell>
          <cell r="T484">
            <v>21</v>
          </cell>
          <cell r="U484">
            <v>185.8639</v>
          </cell>
          <cell r="V484">
            <v>44937.529317129629</v>
          </cell>
          <cell r="W484">
            <v>34.5</v>
          </cell>
          <cell r="X484">
            <v>21.6</v>
          </cell>
          <cell r="Y484">
            <v>33.4</v>
          </cell>
          <cell r="Z484">
            <v>21.6</v>
          </cell>
          <cell r="AA484">
            <v>185.8638</v>
          </cell>
          <cell r="AB484">
            <v>2.0000000000663931E-4</v>
          </cell>
          <cell r="AC484">
            <v>1.1000000000000001</v>
          </cell>
          <cell r="AD484">
            <v>0</v>
          </cell>
          <cell r="AE484" t="str">
            <v>SR(THIP-003)</v>
          </cell>
        </row>
        <row r="485">
          <cell r="B485" t="str">
            <v>MPS-0054-23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183.3074</v>
          </cell>
          <cell r="P485">
            <v>44936.756018518521</v>
          </cell>
          <cell r="Q485">
            <v>36.299999999999997</v>
          </cell>
          <cell r="R485">
            <v>21</v>
          </cell>
          <cell r="S485">
            <v>35.199999999999996</v>
          </cell>
          <cell r="T485">
            <v>21</v>
          </cell>
          <cell r="U485">
            <v>183.30709999999999</v>
          </cell>
          <cell r="V485">
            <v>44937.531585648147</v>
          </cell>
          <cell r="W485">
            <v>34.5</v>
          </cell>
          <cell r="X485">
            <v>21.6</v>
          </cell>
          <cell r="Y485">
            <v>33.4</v>
          </cell>
          <cell r="Z485">
            <v>21.6</v>
          </cell>
          <cell r="AA485">
            <v>183.30725000000001</v>
          </cell>
          <cell r="AB485">
            <v>3.0000000000995897E-4</v>
          </cell>
          <cell r="AC485">
            <v>1.1000000000000001</v>
          </cell>
          <cell r="AD485">
            <v>0</v>
          </cell>
          <cell r="AE485" t="str">
            <v>SR(THIP-003)</v>
          </cell>
        </row>
        <row r="486">
          <cell r="B486" t="str">
            <v>MPS-0055-23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179.09970000000001</v>
          </cell>
          <cell r="P486">
            <v>44936.757395833331</v>
          </cell>
          <cell r="Q486">
            <v>36.299999999999997</v>
          </cell>
          <cell r="R486">
            <v>21</v>
          </cell>
          <cell r="S486">
            <v>35.199999999999996</v>
          </cell>
          <cell r="T486">
            <v>21</v>
          </cell>
          <cell r="U486">
            <v>179.0975</v>
          </cell>
          <cell r="V486">
            <v>44937.535277777781</v>
          </cell>
          <cell r="W486">
            <v>34.5</v>
          </cell>
          <cell r="X486">
            <v>21.6</v>
          </cell>
          <cell r="Y486">
            <v>33.4</v>
          </cell>
          <cell r="Z486">
            <v>21.6</v>
          </cell>
          <cell r="AA486">
            <v>179.0986</v>
          </cell>
          <cell r="AB486">
            <v>2.200000000016189E-3</v>
          </cell>
          <cell r="AC486">
            <v>1.1000000000000001</v>
          </cell>
          <cell r="AD486">
            <v>0</v>
          </cell>
          <cell r="AE486" t="str">
            <v>SR(THIP-003)</v>
          </cell>
        </row>
        <row r="487">
          <cell r="B487" t="str">
            <v>MPS-0056-23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171.75559999999999</v>
          </cell>
          <cell r="P487">
            <v>44936.760185185187</v>
          </cell>
          <cell r="Q487">
            <v>36.299999999999997</v>
          </cell>
          <cell r="R487">
            <v>21</v>
          </cell>
          <cell r="S487">
            <v>35.199999999999996</v>
          </cell>
          <cell r="T487">
            <v>21</v>
          </cell>
          <cell r="U487">
            <v>171.7542</v>
          </cell>
          <cell r="V487">
            <v>44937.546458333331</v>
          </cell>
          <cell r="W487">
            <v>34.5</v>
          </cell>
          <cell r="X487">
            <v>21.6</v>
          </cell>
          <cell r="Y487">
            <v>33.4</v>
          </cell>
          <cell r="Z487">
            <v>21.6</v>
          </cell>
          <cell r="AA487">
            <v>171.75489999999999</v>
          </cell>
          <cell r="AB487">
            <v>1.3999999999896318E-3</v>
          </cell>
          <cell r="AC487">
            <v>1.1000000000000001</v>
          </cell>
          <cell r="AD487">
            <v>0</v>
          </cell>
          <cell r="AE487" t="str">
            <v>SR(THIP-003)</v>
          </cell>
        </row>
        <row r="488">
          <cell r="B488" t="str">
            <v>MPS-0057-23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202.6977</v>
          </cell>
          <cell r="P488">
            <v>44936.761250000003</v>
          </cell>
          <cell r="Q488">
            <v>36.299999999999997</v>
          </cell>
          <cell r="R488">
            <v>21</v>
          </cell>
          <cell r="S488">
            <v>35.199999999999996</v>
          </cell>
          <cell r="T488">
            <v>21</v>
          </cell>
          <cell r="U488">
            <v>202.6996</v>
          </cell>
          <cell r="V488">
            <v>44937.600856481484</v>
          </cell>
          <cell r="W488">
            <v>34.5</v>
          </cell>
          <cell r="X488">
            <v>21.6</v>
          </cell>
          <cell r="Y488">
            <v>33.4</v>
          </cell>
          <cell r="Z488">
            <v>21.6</v>
          </cell>
          <cell r="AA488">
            <v>202.69864999999999</v>
          </cell>
          <cell r="AB488">
            <v>1.90000000000623E-3</v>
          </cell>
          <cell r="AC488">
            <v>1.1000000000000001</v>
          </cell>
          <cell r="AD488">
            <v>0</v>
          </cell>
          <cell r="AE488" t="str">
            <v>SR(THIP-003)</v>
          </cell>
        </row>
        <row r="489">
          <cell r="B489" t="str">
            <v>MPS-0058-23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178.34110000000001</v>
          </cell>
          <cell r="P489">
            <v>44936.762523148151</v>
          </cell>
          <cell r="Q489">
            <v>36.299999999999997</v>
          </cell>
          <cell r="R489">
            <v>21</v>
          </cell>
          <cell r="S489">
            <v>35.199999999999996</v>
          </cell>
          <cell r="T489">
            <v>21</v>
          </cell>
          <cell r="U489">
            <v>178.3399</v>
          </cell>
          <cell r="V489">
            <v>44937.600868055553</v>
          </cell>
          <cell r="W489">
            <v>34.5</v>
          </cell>
          <cell r="X489">
            <v>21.6</v>
          </cell>
          <cell r="Y489">
            <v>33.4</v>
          </cell>
          <cell r="Z489">
            <v>21.6</v>
          </cell>
          <cell r="AA489">
            <v>178.34050000000002</v>
          </cell>
          <cell r="AB489">
            <v>1.2000000000114142E-3</v>
          </cell>
          <cell r="AC489">
            <v>1.1000000000000001</v>
          </cell>
          <cell r="AD489">
            <v>0</v>
          </cell>
          <cell r="AE489" t="str">
            <v>SR(THIP-003)</v>
          </cell>
        </row>
        <row r="490">
          <cell r="B490" t="str">
            <v>MPS-0059-23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165.10400000000001</v>
          </cell>
          <cell r="P490">
            <v>44936.764189814814</v>
          </cell>
          <cell r="Q490">
            <v>36.299999999999997</v>
          </cell>
          <cell r="R490">
            <v>21</v>
          </cell>
          <cell r="S490">
            <v>35.199999999999996</v>
          </cell>
          <cell r="T490">
            <v>21</v>
          </cell>
          <cell r="U490">
            <v>165.1044</v>
          </cell>
          <cell r="V490">
            <v>44937.60527777778</v>
          </cell>
          <cell r="W490">
            <v>34.5</v>
          </cell>
          <cell r="X490">
            <v>21.6</v>
          </cell>
          <cell r="Y490">
            <v>33.4</v>
          </cell>
          <cell r="Z490">
            <v>21.6</v>
          </cell>
          <cell r="AA490">
            <v>165.10419999999999</v>
          </cell>
          <cell r="AB490">
            <v>3.9999999998485691E-4</v>
          </cell>
          <cell r="AC490">
            <v>1.1000000000000001</v>
          </cell>
          <cell r="AD490">
            <v>0</v>
          </cell>
          <cell r="AE490" t="str">
            <v>SR(THIP-003)</v>
          </cell>
        </row>
        <row r="491">
          <cell r="B491" t="str">
            <v>MPS-0060-23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180.91</v>
          </cell>
          <cell r="P491">
            <v>44936.765856365739</v>
          </cell>
          <cell r="Q491">
            <v>36.299999999999997</v>
          </cell>
          <cell r="R491">
            <v>21</v>
          </cell>
          <cell r="S491">
            <v>35.199999999999996</v>
          </cell>
          <cell r="T491">
            <v>21</v>
          </cell>
          <cell r="U491">
            <v>180.91030000000001</v>
          </cell>
          <cell r="V491">
            <v>44937.608263888891</v>
          </cell>
          <cell r="W491">
            <v>34.5</v>
          </cell>
          <cell r="X491">
            <v>21.6</v>
          </cell>
          <cell r="Y491">
            <v>33.4</v>
          </cell>
          <cell r="Z491">
            <v>21.6</v>
          </cell>
          <cell r="AA491">
            <v>180.91014999999999</v>
          </cell>
          <cell r="AB491">
            <v>3.0000000000995897E-4</v>
          </cell>
          <cell r="AC491">
            <v>1.1000000000000001</v>
          </cell>
          <cell r="AD491">
            <v>0</v>
          </cell>
          <cell r="AE491" t="str">
            <v>SR(THIP-003)</v>
          </cell>
        </row>
        <row r="492">
          <cell r="B492" t="str">
            <v>MPS-0061-23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172.7825</v>
          </cell>
          <cell r="P492">
            <v>44936.767522974536</v>
          </cell>
          <cell r="Q492">
            <v>36.299999999999997</v>
          </cell>
          <cell r="R492">
            <v>21</v>
          </cell>
          <cell r="S492">
            <v>35.199999999999996</v>
          </cell>
          <cell r="T492">
            <v>21</v>
          </cell>
          <cell r="U492">
            <v>172.78219999999999</v>
          </cell>
          <cell r="V492">
            <v>44937.610925925925</v>
          </cell>
          <cell r="W492">
            <v>34.5</v>
          </cell>
          <cell r="X492">
            <v>21.6</v>
          </cell>
          <cell r="Y492">
            <v>33.4</v>
          </cell>
          <cell r="Z492">
            <v>21.6</v>
          </cell>
          <cell r="AA492">
            <v>172.78235000000001</v>
          </cell>
          <cell r="AB492">
            <v>3.0000000000995897E-4</v>
          </cell>
          <cell r="AC492">
            <v>1.1000000000000001</v>
          </cell>
          <cell r="AD492">
            <v>0</v>
          </cell>
          <cell r="AE492" t="str">
            <v>SR(THIP-003)</v>
          </cell>
        </row>
        <row r="493">
          <cell r="B493" t="str">
            <v>MPS-0062-23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174.7456</v>
          </cell>
          <cell r="P493">
            <v>44936.769189583334</v>
          </cell>
          <cell r="Q493">
            <v>36.299999999999997</v>
          </cell>
          <cell r="R493">
            <v>21</v>
          </cell>
          <cell r="S493">
            <v>35.199999999999996</v>
          </cell>
          <cell r="T493">
            <v>21</v>
          </cell>
          <cell r="U493">
            <v>174.74529999999999</v>
          </cell>
          <cell r="V493">
            <v>44937.611805555556</v>
          </cell>
          <cell r="W493">
            <v>34.5</v>
          </cell>
          <cell r="X493">
            <v>21.6</v>
          </cell>
          <cell r="Y493">
            <v>33.4</v>
          </cell>
          <cell r="Z493">
            <v>21.6</v>
          </cell>
          <cell r="AA493">
            <v>174.74545000000001</v>
          </cell>
          <cell r="AB493">
            <v>3.0000000000995897E-4</v>
          </cell>
          <cell r="AC493">
            <v>1.1000000000000001</v>
          </cell>
          <cell r="AD493">
            <v>0</v>
          </cell>
          <cell r="AE493" t="str">
            <v>SR(THIP-003)</v>
          </cell>
        </row>
        <row r="494">
          <cell r="B494" t="str">
            <v>MPS-0063-23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178.12520000000001</v>
          </cell>
          <cell r="P494">
            <v>44936.769675925927</v>
          </cell>
          <cell r="Q494">
            <v>36.299999999999997</v>
          </cell>
          <cell r="R494">
            <v>21</v>
          </cell>
          <cell r="S494">
            <v>35.199999999999996</v>
          </cell>
          <cell r="T494">
            <v>21</v>
          </cell>
          <cell r="U494">
            <v>178.1259</v>
          </cell>
          <cell r="V494">
            <v>44937.613541666666</v>
          </cell>
          <cell r="W494">
            <v>34.5</v>
          </cell>
          <cell r="X494">
            <v>21.6</v>
          </cell>
          <cell r="Y494">
            <v>33.4</v>
          </cell>
          <cell r="Z494">
            <v>21.6</v>
          </cell>
          <cell r="AA494">
            <v>178.12555</v>
          </cell>
          <cell r="AB494">
            <v>6.9999999999481588E-4</v>
          </cell>
          <cell r="AC494">
            <v>1.1000000000000001</v>
          </cell>
          <cell r="AD494">
            <v>0</v>
          </cell>
          <cell r="AE494" t="str">
            <v>SR(THIP-003)</v>
          </cell>
        </row>
        <row r="495">
          <cell r="B495" t="str">
            <v>MPS-0064-23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173.0121</v>
          </cell>
          <cell r="P495">
            <v>44936.77008101852</v>
          </cell>
          <cell r="Q495">
            <v>36.299999999999997</v>
          </cell>
          <cell r="R495">
            <v>21</v>
          </cell>
          <cell r="S495">
            <v>35.199999999999996</v>
          </cell>
          <cell r="T495">
            <v>21</v>
          </cell>
          <cell r="U495">
            <v>173.0129</v>
          </cell>
          <cell r="V495">
            <v>44937.614733796298</v>
          </cell>
          <cell r="W495">
            <v>34.5</v>
          </cell>
          <cell r="X495">
            <v>21.6</v>
          </cell>
          <cell r="Y495">
            <v>33.4</v>
          </cell>
          <cell r="Z495">
            <v>21.6</v>
          </cell>
          <cell r="AA495">
            <v>173.01249999999999</v>
          </cell>
          <cell r="AB495">
            <v>7.9999999999813554E-4</v>
          </cell>
          <cell r="AC495">
            <v>1.1000000000000001</v>
          </cell>
          <cell r="AD495">
            <v>0</v>
          </cell>
          <cell r="AE495" t="str">
            <v>SR(THIP-003)</v>
          </cell>
        </row>
        <row r="496">
          <cell r="B496" t="str">
            <v>MPS-0065-23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180.09370000000001</v>
          </cell>
          <cell r="P496">
            <v>44936.770243055558</v>
          </cell>
          <cell r="Q496">
            <v>36.299999999999997</v>
          </cell>
          <cell r="R496">
            <v>21</v>
          </cell>
          <cell r="S496">
            <v>35.199999999999996</v>
          </cell>
          <cell r="T496">
            <v>21</v>
          </cell>
          <cell r="U496">
            <v>180.09399999999999</v>
          </cell>
          <cell r="V496">
            <v>44937.616365740738</v>
          </cell>
          <cell r="W496">
            <v>34.5</v>
          </cell>
          <cell r="X496">
            <v>21.6</v>
          </cell>
          <cell r="Y496">
            <v>33.4</v>
          </cell>
          <cell r="Z496">
            <v>21.6</v>
          </cell>
          <cell r="AA496">
            <v>180.09385</v>
          </cell>
          <cell r="AB496">
            <v>2.9999999998153726E-4</v>
          </cell>
          <cell r="AC496">
            <v>1.1000000000000001</v>
          </cell>
          <cell r="AD496">
            <v>0</v>
          </cell>
          <cell r="AE496" t="str">
            <v>SR(THIP-003)</v>
          </cell>
        </row>
        <row r="497">
          <cell r="B497" t="str">
            <v>QC-10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199.99930000000001</v>
          </cell>
          <cell r="P497">
            <v>44936.770856481482</v>
          </cell>
          <cell r="S497" t="str">
            <v/>
          </cell>
          <cell r="T497" t="str">
            <v/>
          </cell>
          <cell r="U497">
            <v>199.99930000000001</v>
          </cell>
          <cell r="V497">
            <v>44937.617314814815</v>
          </cell>
          <cell r="W497">
            <v>31.3</v>
          </cell>
          <cell r="X497">
            <v>21.2</v>
          </cell>
          <cell r="Y497">
            <v>30.2</v>
          </cell>
          <cell r="Z497">
            <v>21.2</v>
          </cell>
          <cell r="AA497">
            <v>199.99930000000001</v>
          </cell>
          <cell r="AB497">
            <v>0</v>
          </cell>
          <cell r="AC497">
            <v>1.1000000000000001</v>
          </cell>
          <cell r="AD497">
            <v>0</v>
          </cell>
          <cell r="AE497" t="str">
            <v>SR(THIP-003)</v>
          </cell>
        </row>
        <row r="498">
          <cell r="B498" t="str">
            <v>MPS-0066-23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176.31100000000001</v>
          </cell>
          <cell r="P498">
            <v>44939.398541666669</v>
          </cell>
          <cell r="Q498">
            <v>30.3</v>
          </cell>
          <cell r="R498">
            <v>23.1</v>
          </cell>
          <cell r="S498">
            <v>31.6</v>
          </cell>
          <cell r="T498">
            <v>24.1</v>
          </cell>
          <cell r="U498">
            <v>176.31440000000001</v>
          </cell>
          <cell r="V498">
            <v>44939.531828703701</v>
          </cell>
          <cell r="W498">
            <v>31.7</v>
          </cell>
          <cell r="X498">
            <v>21.1</v>
          </cell>
          <cell r="Y498">
            <v>33</v>
          </cell>
          <cell r="Z498">
            <v>22.1</v>
          </cell>
          <cell r="AA498">
            <v>176.31270000000001</v>
          </cell>
          <cell r="AB498">
            <v>3.3999999999991815E-3</v>
          </cell>
          <cell r="AC498">
            <v>-1.3</v>
          </cell>
          <cell r="AD498">
            <v>-1</v>
          </cell>
          <cell r="AE498" t="str">
            <v>SR(THI-015)</v>
          </cell>
        </row>
        <row r="499">
          <cell r="B499" t="str">
            <v>MPS-0067-23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179.97919999999999</v>
          </cell>
          <cell r="P499">
            <v>44939.399398148147</v>
          </cell>
          <cell r="Q499">
            <v>30.3</v>
          </cell>
          <cell r="R499">
            <v>23.1</v>
          </cell>
          <cell r="S499">
            <v>31.6</v>
          </cell>
          <cell r="T499">
            <v>24.1</v>
          </cell>
          <cell r="U499">
            <v>179.982</v>
          </cell>
          <cell r="V499">
            <v>44939.535555555558</v>
          </cell>
          <cell r="W499">
            <v>31.7</v>
          </cell>
          <cell r="X499">
            <v>21.1</v>
          </cell>
          <cell r="Y499">
            <v>33</v>
          </cell>
          <cell r="Z499">
            <v>22.1</v>
          </cell>
          <cell r="AA499">
            <v>179.98059999999998</v>
          </cell>
          <cell r="AB499">
            <v>2.8000000000076852E-3</v>
          </cell>
          <cell r="AC499">
            <v>-1.3</v>
          </cell>
          <cell r="AD499">
            <v>-1</v>
          </cell>
          <cell r="AE499" t="str">
            <v>SR(THI-015)</v>
          </cell>
        </row>
        <row r="500">
          <cell r="B500" t="str">
            <v>MPS-0068-23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179.85570000000001</v>
          </cell>
          <cell r="P500">
            <v>44939.399629629632</v>
          </cell>
          <cell r="Q500">
            <v>30.3</v>
          </cell>
          <cell r="R500">
            <v>23.1</v>
          </cell>
          <cell r="S500">
            <v>31.6</v>
          </cell>
          <cell r="T500">
            <v>24.1</v>
          </cell>
          <cell r="U500">
            <v>179.85570000000001</v>
          </cell>
          <cell r="V500">
            <v>44939.53702546296</v>
          </cell>
          <cell r="W500">
            <v>31.7</v>
          </cell>
          <cell r="X500">
            <v>21.1</v>
          </cell>
          <cell r="Y500">
            <v>33</v>
          </cell>
          <cell r="Z500">
            <v>22.1</v>
          </cell>
          <cell r="AA500">
            <v>179.85570000000001</v>
          </cell>
          <cell r="AB500">
            <v>0</v>
          </cell>
          <cell r="AC500">
            <v>-1.3</v>
          </cell>
          <cell r="AD500">
            <v>-1</v>
          </cell>
          <cell r="AE500" t="str">
            <v>SR(THI-015)</v>
          </cell>
        </row>
        <row r="501">
          <cell r="B501" t="str">
            <v>MPS-0069-23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170.01599999999999</v>
          </cell>
          <cell r="P501">
            <v>44939.399745370371</v>
          </cell>
          <cell r="Q501">
            <v>30.3</v>
          </cell>
          <cell r="R501">
            <v>23.1</v>
          </cell>
          <cell r="S501">
            <v>31.6</v>
          </cell>
          <cell r="T501">
            <v>24.1</v>
          </cell>
          <cell r="U501">
            <v>170.01779999999999</v>
          </cell>
          <cell r="V501">
            <v>44939.539398148147</v>
          </cell>
          <cell r="W501">
            <v>31.7</v>
          </cell>
          <cell r="X501">
            <v>21.1</v>
          </cell>
          <cell r="Y501">
            <v>33</v>
          </cell>
          <cell r="Z501">
            <v>22.1</v>
          </cell>
          <cell r="AA501">
            <v>170.01689999999999</v>
          </cell>
          <cell r="AB501">
            <v>1.8000000000029104E-3</v>
          </cell>
          <cell r="AC501">
            <v>-1.3</v>
          </cell>
          <cell r="AD501">
            <v>-1</v>
          </cell>
          <cell r="AE501" t="str">
            <v>SR(THI-015)</v>
          </cell>
        </row>
        <row r="502">
          <cell r="B502" t="str">
            <v>MPS-0070-23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169.1027</v>
          </cell>
          <cell r="P502">
            <v>44939.401817129627</v>
          </cell>
          <cell r="Q502">
            <v>30.3</v>
          </cell>
          <cell r="R502">
            <v>23.1</v>
          </cell>
          <cell r="S502">
            <v>31.6</v>
          </cell>
          <cell r="T502">
            <v>24.1</v>
          </cell>
          <cell r="U502">
            <v>169.10419999999999</v>
          </cell>
          <cell r="V502">
            <v>44939.541261574072</v>
          </cell>
          <cell r="W502">
            <v>31.7</v>
          </cell>
          <cell r="X502">
            <v>21.1</v>
          </cell>
          <cell r="Y502">
            <v>33</v>
          </cell>
          <cell r="Z502">
            <v>22.1</v>
          </cell>
          <cell r="AA502">
            <v>169.10345000000001</v>
          </cell>
          <cell r="AB502">
            <v>1.4999999999929514E-3</v>
          </cell>
          <cell r="AC502">
            <v>-1.3</v>
          </cell>
          <cell r="AD502">
            <v>-1</v>
          </cell>
          <cell r="AE502" t="str">
            <v>SR(THI-015)</v>
          </cell>
        </row>
        <row r="503">
          <cell r="B503" t="str">
            <v>MPS-0071-23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171.45660000000001</v>
          </cell>
          <cell r="P503">
            <v>44939.404780092591</v>
          </cell>
          <cell r="Q503">
            <v>30.3</v>
          </cell>
          <cell r="R503">
            <v>23.1</v>
          </cell>
          <cell r="S503">
            <v>31.6</v>
          </cell>
          <cell r="T503">
            <v>24.1</v>
          </cell>
          <cell r="U503">
            <v>171.45590000000001</v>
          </cell>
          <cell r="V503">
            <v>44939.542650462965</v>
          </cell>
          <cell r="W503">
            <v>31.7</v>
          </cell>
          <cell r="X503">
            <v>21.1</v>
          </cell>
          <cell r="Y503">
            <v>33</v>
          </cell>
          <cell r="Z503">
            <v>22.1</v>
          </cell>
          <cell r="AA503">
            <v>171.45625000000001</v>
          </cell>
          <cell r="AB503">
            <v>6.9999999999481588E-4</v>
          </cell>
          <cell r="AC503">
            <v>-1.3</v>
          </cell>
          <cell r="AD503">
            <v>-1</v>
          </cell>
          <cell r="AE503" t="str">
            <v>SR(THI-015)</v>
          </cell>
        </row>
        <row r="504">
          <cell r="B504" t="str">
            <v>MPS-0072-23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174.6001</v>
          </cell>
          <cell r="P504">
            <v>44939.407476851855</v>
          </cell>
          <cell r="Q504">
            <v>30.3</v>
          </cell>
          <cell r="R504">
            <v>23.1</v>
          </cell>
          <cell r="S504">
            <v>31.6</v>
          </cell>
          <cell r="T504">
            <v>24.1</v>
          </cell>
          <cell r="U504">
            <v>174.6009</v>
          </cell>
          <cell r="V504">
            <v>44939.598101851851</v>
          </cell>
          <cell r="W504">
            <v>31.7</v>
          </cell>
          <cell r="X504">
            <v>21.1</v>
          </cell>
          <cell r="Y504">
            <v>33</v>
          </cell>
          <cell r="Z504">
            <v>22.1</v>
          </cell>
          <cell r="AA504">
            <v>174.60050000000001</v>
          </cell>
          <cell r="AB504">
            <v>7.9999999999813554E-4</v>
          </cell>
          <cell r="AC504">
            <v>-1.3</v>
          </cell>
          <cell r="AD504">
            <v>-1</v>
          </cell>
          <cell r="AE504" t="str">
            <v>SR(THI-015)</v>
          </cell>
        </row>
        <row r="505">
          <cell r="B505" t="str">
            <v>MPS-0073-23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181.14330000000001</v>
          </cell>
          <cell r="P505">
            <v>44939.409421296295</v>
          </cell>
          <cell r="Q505">
            <v>30.3</v>
          </cell>
          <cell r="R505">
            <v>23.1</v>
          </cell>
          <cell r="S505">
            <v>31.6</v>
          </cell>
          <cell r="T505">
            <v>24.1</v>
          </cell>
          <cell r="U505">
            <v>181.1446</v>
          </cell>
          <cell r="V505">
            <v>44939.599456018521</v>
          </cell>
          <cell r="W505">
            <v>31.7</v>
          </cell>
          <cell r="X505">
            <v>21.1</v>
          </cell>
          <cell r="Y505">
            <v>33</v>
          </cell>
          <cell r="Z505">
            <v>22.1</v>
          </cell>
          <cell r="AA505">
            <v>181.14395000000002</v>
          </cell>
          <cell r="AB505">
            <v>1.2999999999863121E-3</v>
          </cell>
          <cell r="AC505">
            <v>-1.3</v>
          </cell>
          <cell r="AD505">
            <v>-1</v>
          </cell>
          <cell r="AE505" t="str">
            <v>SR(THI-015)</v>
          </cell>
        </row>
        <row r="506">
          <cell r="B506" t="str">
            <v>MPS-0074-23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163.7893</v>
          </cell>
          <cell r="P506">
            <v>44939.411597222221</v>
          </cell>
          <cell r="Q506">
            <v>30.3</v>
          </cell>
          <cell r="R506">
            <v>23.1</v>
          </cell>
          <cell r="S506">
            <v>31.6</v>
          </cell>
          <cell r="T506">
            <v>24.1</v>
          </cell>
          <cell r="U506">
            <v>163.78880000000001</v>
          </cell>
          <cell r="V506">
            <v>44939.602152777778</v>
          </cell>
          <cell r="W506">
            <v>31.7</v>
          </cell>
          <cell r="X506">
            <v>21.1</v>
          </cell>
          <cell r="Y506">
            <v>33</v>
          </cell>
          <cell r="Z506">
            <v>22.1</v>
          </cell>
          <cell r="AA506">
            <v>163.78905</v>
          </cell>
          <cell r="AB506">
            <v>4.9999999998817657E-4</v>
          </cell>
          <cell r="AC506">
            <v>-1.3</v>
          </cell>
          <cell r="AD506">
            <v>-1</v>
          </cell>
          <cell r="AE506" t="str">
            <v>SR(THI-015)</v>
          </cell>
        </row>
        <row r="507">
          <cell r="B507" t="str">
            <v>MPS-0075-23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175.2097</v>
          </cell>
          <cell r="P507">
            <v>44939.413599537038</v>
          </cell>
          <cell r="Q507">
            <v>30.3</v>
          </cell>
          <cell r="R507">
            <v>23.1</v>
          </cell>
          <cell r="S507">
            <v>31.6</v>
          </cell>
          <cell r="T507">
            <v>24.1</v>
          </cell>
          <cell r="U507">
            <v>175.20740000000001</v>
          </cell>
          <cell r="V507">
            <v>44939.604270833333</v>
          </cell>
          <cell r="W507">
            <v>31.7</v>
          </cell>
          <cell r="X507">
            <v>21.1</v>
          </cell>
          <cell r="Y507">
            <v>33</v>
          </cell>
          <cell r="Z507">
            <v>22.1</v>
          </cell>
          <cell r="AA507">
            <v>175.20855</v>
          </cell>
          <cell r="AB507">
            <v>2.299999999991087E-3</v>
          </cell>
          <cell r="AC507">
            <v>-1.3</v>
          </cell>
          <cell r="AD507">
            <v>-1</v>
          </cell>
          <cell r="AE507" t="str">
            <v>SR(THI-015)</v>
          </cell>
        </row>
        <row r="508">
          <cell r="B508" t="str">
            <v>MPS-0076-23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177.66970000000001</v>
          </cell>
          <cell r="P508">
            <v>44939.416666666664</v>
          </cell>
          <cell r="Q508">
            <v>30.3</v>
          </cell>
          <cell r="R508">
            <v>23.1</v>
          </cell>
          <cell r="S508">
            <v>31.6</v>
          </cell>
          <cell r="T508">
            <v>24.1</v>
          </cell>
          <cell r="U508">
            <v>177.6686</v>
          </cell>
          <cell r="V508">
            <v>44939.607604166667</v>
          </cell>
          <cell r="W508">
            <v>31.7</v>
          </cell>
          <cell r="X508">
            <v>21.1</v>
          </cell>
          <cell r="Y508">
            <v>33</v>
          </cell>
          <cell r="Z508">
            <v>22.1</v>
          </cell>
          <cell r="AA508">
            <v>177.66915</v>
          </cell>
          <cell r="AB508">
            <v>1.1000000000080945E-3</v>
          </cell>
          <cell r="AC508">
            <v>-1.3</v>
          </cell>
          <cell r="AD508">
            <v>-1</v>
          </cell>
          <cell r="AE508" t="str">
            <v>SR(THI-015)</v>
          </cell>
        </row>
        <row r="509">
          <cell r="B509" t="str">
            <v>MPS-0077-23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164.0916</v>
          </cell>
          <cell r="P509">
            <v>44939.419050925928</v>
          </cell>
          <cell r="Q509">
            <v>30.3</v>
          </cell>
          <cell r="R509">
            <v>23.1</v>
          </cell>
          <cell r="S509">
            <v>31.6</v>
          </cell>
          <cell r="T509">
            <v>24.1</v>
          </cell>
          <cell r="U509">
            <v>164.0933</v>
          </cell>
          <cell r="V509">
            <v>44939.609398148146</v>
          </cell>
          <cell r="W509">
            <v>31.7</v>
          </cell>
          <cell r="X509">
            <v>21.1</v>
          </cell>
          <cell r="Y509">
            <v>33</v>
          </cell>
          <cell r="Z509">
            <v>22.1</v>
          </cell>
          <cell r="AA509">
            <v>164.09244999999999</v>
          </cell>
          <cell r="AB509">
            <v>1.6999999999995907E-3</v>
          </cell>
          <cell r="AC509">
            <v>-1.3</v>
          </cell>
          <cell r="AD509">
            <v>-1</v>
          </cell>
          <cell r="AE509" t="str">
            <v>SR(THI-015)</v>
          </cell>
        </row>
        <row r="510">
          <cell r="B510" t="str">
            <v>MPS-0078-23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175.7567</v>
          </cell>
          <cell r="P510">
            <v>44939.423449074071</v>
          </cell>
          <cell r="Q510">
            <v>30.3</v>
          </cell>
          <cell r="R510">
            <v>23.1</v>
          </cell>
          <cell r="S510">
            <v>31.6</v>
          </cell>
          <cell r="T510">
            <v>24.1</v>
          </cell>
          <cell r="U510">
            <v>175.75819999999999</v>
          </cell>
          <cell r="V510">
            <v>44939.612245370372</v>
          </cell>
          <cell r="W510">
            <v>31.7</v>
          </cell>
          <cell r="X510">
            <v>21.1</v>
          </cell>
          <cell r="Y510">
            <v>33</v>
          </cell>
          <cell r="Z510">
            <v>22.1</v>
          </cell>
          <cell r="AA510">
            <v>175.75745000000001</v>
          </cell>
          <cell r="AB510">
            <v>1.4999999999929514E-3</v>
          </cell>
          <cell r="AC510">
            <v>-1.3</v>
          </cell>
          <cell r="AD510">
            <v>-1</v>
          </cell>
          <cell r="AE510" t="str">
            <v>SR(THI-015)</v>
          </cell>
        </row>
        <row r="511">
          <cell r="B511" t="str">
            <v>MPS-0079-23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171.9761</v>
          </cell>
          <cell r="P511">
            <v>44939.427430555559</v>
          </cell>
          <cell r="Q511">
            <v>30.3</v>
          </cell>
          <cell r="R511">
            <v>23.1</v>
          </cell>
          <cell r="S511">
            <v>31.6</v>
          </cell>
          <cell r="T511">
            <v>24.1</v>
          </cell>
          <cell r="U511">
            <v>171.97800000000001</v>
          </cell>
          <cell r="V511">
            <v>44939.614664351851</v>
          </cell>
          <cell r="W511">
            <v>31.7</v>
          </cell>
          <cell r="X511">
            <v>21.1</v>
          </cell>
          <cell r="Y511">
            <v>33</v>
          </cell>
          <cell r="Z511">
            <v>22.1</v>
          </cell>
          <cell r="AA511">
            <v>171.97705000000002</v>
          </cell>
          <cell r="AB511">
            <v>1.90000000000623E-3</v>
          </cell>
          <cell r="AC511">
            <v>-1.3</v>
          </cell>
          <cell r="AD511">
            <v>-1</v>
          </cell>
          <cell r="AE511" t="str">
            <v>SR(THI-015)</v>
          </cell>
        </row>
        <row r="512">
          <cell r="B512" t="str">
            <v>MPS-0080-23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181.69110000000001</v>
          </cell>
          <cell r="P512">
            <v>44939.431284722225</v>
          </cell>
          <cell r="Q512">
            <v>30.3</v>
          </cell>
          <cell r="R512">
            <v>23.1</v>
          </cell>
          <cell r="S512">
            <v>31.6</v>
          </cell>
          <cell r="T512">
            <v>24.1</v>
          </cell>
          <cell r="U512">
            <v>181.69040000000001</v>
          </cell>
          <cell r="V512">
            <v>44939.615891203706</v>
          </cell>
          <cell r="W512">
            <v>31.7</v>
          </cell>
          <cell r="X512">
            <v>21.1</v>
          </cell>
          <cell r="Y512">
            <v>33</v>
          </cell>
          <cell r="Z512">
            <v>22.1</v>
          </cell>
          <cell r="AA512">
            <v>181.69075000000001</v>
          </cell>
          <cell r="AB512">
            <v>6.9999999999481588E-4</v>
          </cell>
          <cell r="AC512">
            <v>-1.3</v>
          </cell>
          <cell r="AD512">
            <v>-1</v>
          </cell>
          <cell r="AE512" t="str">
            <v>SR(THI-015)</v>
          </cell>
        </row>
        <row r="513">
          <cell r="B513" t="str">
            <v>MPS-0081-23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162.57050000000001</v>
          </cell>
          <cell r="P513">
            <v>44939.433009259257</v>
          </cell>
          <cell r="Q513">
            <v>30.3</v>
          </cell>
          <cell r="R513">
            <v>23.1</v>
          </cell>
          <cell r="S513">
            <v>31.6</v>
          </cell>
          <cell r="T513">
            <v>24.1</v>
          </cell>
          <cell r="U513">
            <v>162.5718</v>
          </cell>
          <cell r="V513">
            <v>44939.616990740738</v>
          </cell>
          <cell r="W513">
            <v>31.7</v>
          </cell>
          <cell r="X513">
            <v>21.1</v>
          </cell>
          <cell r="Y513">
            <v>33</v>
          </cell>
          <cell r="Z513">
            <v>22.1</v>
          </cell>
          <cell r="AA513">
            <v>162.57114999999999</v>
          </cell>
          <cell r="AB513">
            <v>1.2999999999863121E-3</v>
          </cell>
          <cell r="AC513">
            <v>-1.3</v>
          </cell>
          <cell r="AD513">
            <v>-1</v>
          </cell>
          <cell r="AE513" t="str">
            <v>SR(THI-015)</v>
          </cell>
        </row>
        <row r="514">
          <cell r="B514" t="str">
            <v>MPS-0082-23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179.44669999999999</v>
          </cell>
          <cell r="P514">
            <v>44939.435486111113</v>
          </cell>
          <cell r="Q514">
            <v>30.3</v>
          </cell>
          <cell r="R514">
            <v>23.1</v>
          </cell>
          <cell r="S514">
            <v>31.6</v>
          </cell>
          <cell r="T514">
            <v>24.1</v>
          </cell>
          <cell r="U514">
            <v>179.45009999999999</v>
          </cell>
          <cell r="V514">
            <v>44939.618773148148</v>
          </cell>
          <cell r="W514">
            <v>31.7</v>
          </cell>
          <cell r="X514">
            <v>21.1</v>
          </cell>
          <cell r="Y514">
            <v>33</v>
          </cell>
          <cell r="Z514">
            <v>22.1</v>
          </cell>
          <cell r="AA514">
            <v>179.44839999999999</v>
          </cell>
          <cell r="AB514">
            <v>3.3999999999991815E-3</v>
          </cell>
          <cell r="AC514">
            <v>-1.3</v>
          </cell>
          <cell r="AD514">
            <v>-1</v>
          </cell>
          <cell r="AE514" t="str">
            <v>SR(THI-015)</v>
          </cell>
        </row>
        <row r="515">
          <cell r="B515" t="str">
            <v>MPS-0083-23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178.43270000000001</v>
          </cell>
          <cell r="P515">
            <v>44939.437534722223</v>
          </cell>
          <cell r="Q515">
            <v>30.3</v>
          </cell>
          <cell r="R515">
            <v>23.1</v>
          </cell>
          <cell r="S515">
            <v>31.6</v>
          </cell>
          <cell r="T515">
            <v>24.1</v>
          </cell>
          <cell r="U515">
            <v>178.43440000000001</v>
          </cell>
          <cell r="V515">
            <v>44939.620011574072</v>
          </cell>
          <cell r="W515">
            <v>31.7</v>
          </cell>
          <cell r="X515">
            <v>21.1</v>
          </cell>
          <cell r="Y515">
            <v>33</v>
          </cell>
          <cell r="Z515">
            <v>22.1</v>
          </cell>
          <cell r="AA515">
            <v>178.43355000000003</v>
          </cell>
          <cell r="AB515">
            <v>1.6999999999995907E-3</v>
          </cell>
          <cell r="AC515">
            <v>-1.3</v>
          </cell>
          <cell r="AD515">
            <v>-1</v>
          </cell>
          <cell r="AE515" t="str">
            <v>SR(THI-015)</v>
          </cell>
        </row>
        <row r="516">
          <cell r="B516" t="str">
            <v>MPS-0084-23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180.9203</v>
          </cell>
          <cell r="P516">
            <v>44939.438206018516</v>
          </cell>
          <cell r="Q516">
            <v>30.3</v>
          </cell>
          <cell r="R516">
            <v>23.1</v>
          </cell>
          <cell r="S516">
            <v>31.6</v>
          </cell>
          <cell r="T516">
            <v>24.1</v>
          </cell>
          <cell r="U516">
            <v>180.92230000000001</v>
          </cell>
          <cell r="V516">
            <v>44939.621157407404</v>
          </cell>
          <cell r="W516">
            <v>31.7</v>
          </cell>
          <cell r="X516">
            <v>21.1</v>
          </cell>
          <cell r="Y516">
            <v>33</v>
          </cell>
          <cell r="Z516">
            <v>22.1</v>
          </cell>
          <cell r="AA516">
            <v>180.9213</v>
          </cell>
          <cell r="AB516">
            <v>2.0000000000095497E-3</v>
          </cell>
          <cell r="AC516">
            <v>-1.3</v>
          </cell>
          <cell r="AD516">
            <v>-1</v>
          </cell>
          <cell r="AE516" t="str">
            <v>SR(THI-015)</v>
          </cell>
        </row>
        <row r="517">
          <cell r="B517" t="str">
            <v>MPS-0085-23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174.70330000000001</v>
          </cell>
          <cell r="P517">
            <v>44939.439085648148</v>
          </cell>
          <cell r="Q517">
            <v>30.3</v>
          </cell>
          <cell r="R517">
            <v>23.1</v>
          </cell>
          <cell r="S517">
            <v>31.6</v>
          </cell>
          <cell r="T517">
            <v>24.1</v>
          </cell>
          <cell r="U517">
            <v>174.70230000000001</v>
          </cell>
          <cell r="V517">
            <v>44939.622256944444</v>
          </cell>
          <cell r="W517">
            <v>31.7</v>
          </cell>
          <cell r="X517">
            <v>21.1</v>
          </cell>
          <cell r="Y517">
            <v>33</v>
          </cell>
          <cell r="Z517">
            <v>22.1</v>
          </cell>
          <cell r="AA517">
            <v>174.70280000000002</v>
          </cell>
          <cell r="AB517">
            <v>1.0000000000047748E-3</v>
          </cell>
          <cell r="AC517">
            <v>-1.3</v>
          </cell>
          <cell r="AD517">
            <v>-1</v>
          </cell>
          <cell r="AE517" t="str">
            <v>SR(THI-015)</v>
          </cell>
        </row>
        <row r="518">
          <cell r="B518" t="str">
            <v>QC-11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199.99930000000001</v>
          </cell>
          <cell r="P518">
            <v>44939.439814814818</v>
          </cell>
          <cell r="Q518">
            <v>30.2</v>
          </cell>
          <cell r="R518">
            <v>22.4</v>
          </cell>
          <cell r="S518">
            <v>31.5</v>
          </cell>
          <cell r="T518">
            <v>23.4</v>
          </cell>
          <cell r="U518">
            <v>199.99930000000001</v>
          </cell>
          <cell r="V518">
            <v>44939.627951388888</v>
          </cell>
          <cell r="W518">
            <v>33</v>
          </cell>
          <cell r="X518">
            <v>20.7</v>
          </cell>
          <cell r="Y518">
            <v>34.299999999999997</v>
          </cell>
          <cell r="Z518">
            <v>21.7</v>
          </cell>
          <cell r="AA518">
            <v>199.99930000000001</v>
          </cell>
          <cell r="AB518">
            <v>0</v>
          </cell>
          <cell r="AC518">
            <v>-1.3</v>
          </cell>
          <cell r="AD518">
            <v>-1</v>
          </cell>
          <cell r="AE518" t="str">
            <v>SR(THI-015)</v>
          </cell>
        </row>
        <row r="519">
          <cell r="B519" t="str">
            <v>MPS-0086-23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181.67840000000001</v>
          </cell>
          <cell r="P519">
            <v>44945.623715277776</v>
          </cell>
          <cell r="Q519">
            <v>32.5</v>
          </cell>
          <cell r="R519">
            <v>21.6</v>
          </cell>
          <cell r="S519">
            <v>33.799999999999997</v>
          </cell>
          <cell r="T519">
            <v>22.6</v>
          </cell>
          <cell r="U519">
            <v>181.67869999999999</v>
          </cell>
          <cell r="V519">
            <v>44945.754560185182</v>
          </cell>
          <cell r="W519">
            <v>36.799999999999997</v>
          </cell>
          <cell r="X519">
            <v>21.3</v>
          </cell>
          <cell r="Y519">
            <v>38.099999999999994</v>
          </cell>
          <cell r="Z519">
            <v>22.3</v>
          </cell>
          <cell r="AA519">
            <v>181.67855</v>
          </cell>
          <cell r="AB519">
            <v>2.9999999998153726E-4</v>
          </cell>
          <cell r="AC519">
            <v>-1.3</v>
          </cell>
          <cell r="AD519">
            <v>-1</v>
          </cell>
          <cell r="AE519" t="str">
            <v>SR(THI-015)</v>
          </cell>
        </row>
        <row r="520">
          <cell r="B520" t="str">
            <v>MPS-0087-23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163.2672</v>
          </cell>
          <cell r="P520">
            <v>44945.625821759262</v>
          </cell>
          <cell r="Q520">
            <v>32.5</v>
          </cell>
          <cell r="R520">
            <v>21.6</v>
          </cell>
          <cell r="S520">
            <v>33.799999999999997</v>
          </cell>
          <cell r="T520">
            <v>22.6</v>
          </cell>
          <cell r="U520">
            <v>163.26689999999999</v>
          </cell>
          <cell r="V520">
            <v>44945.755567129629</v>
          </cell>
          <cell r="W520">
            <v>36.799999999999997</v>
          </cell>
          <cell r="X520">
            <v>21.3</v>
          </cell>
          <cell r="Y520">
            <v>38.099999999999994</v>
          </cell>
          <cell r="Z520">
            <v>22.3</v>
          </cell>
          <cell r="AA520">
            <v>163.26704999999998</v>
          </cell>
          <cell r="AB520">
            <v>3.0000000000995897E-4</v>
          </cell>
          <cell r="AC520">
            <v>-1.3</v>
          </cell>
          <cell r="AD520">
            <v>-1</v>
          </cell>
          <cell r="AE520" t="str">
            <v>SR(THI-015)</v>
          </cell>
        </row>
        <row r="521">
          <cell r="B521" t="str">
            <v>MPS-0088-23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174.06610000000001</v>
          </cell>
          <cell r="P521">
            <v>44945.629791666666</v>
          </cell>
          <cell r="Q521">
            <v>32.5</v>
          </cell>
          <cell r="R521">
            <v>21.6</v>
          </cell>
          <cell r="S521">
            <v>33.799999999999997</v>
          </cell>
          <cell r="T521">
            <v>22.6</v>
          </cell>
          <cell r="U521">
            <v>174.06630000000001</v>
          </cell>
          <cell r="V521">
            <v>44945.756342592591</v>
          </cell>
          <cell r="W521">
            <v>36.799999999999997</v>
          </cell>
          <cell r="X521">
            <v>21.3</v>
          </cell>
          <cell r="Y521">
            <v>38.099999999999994</v>
          </cell>
          <cell r="Z521">
            <v>22.3</v>
          </cell>
          <cell r="AA521">
            <v>174.06620000000001</v>
          </cell>
          <cell r="AB521">
            <v>2.0000000000663931E-4</v>
          </cell>
          <cell r="AC521">
            <v>-1.3</v>
          </cell>
          <cell r="AD521">
            <v>-1</v>
          </cell>
          <cell r="AE521" t="str">
            <v>SR(THI-015)</v>
          </cell>
        </row>
        <row r="522">
          <cell r="B522" t="str">
            <v>MPS-0089-23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180.12450000000001</v>
          </cell>
          <cell r="P522">
            <v>44945.633263888885</v>
          </cell>
          <cell r="Q522">
            <v>32.5</v>
          </cell>
          <cell r="R522">
            <v>21.6</v>
          </cell>
          <cell r="S522">
            <v>33.799999999999997</v>
          </cell>
          <cell r="T522">
            <v>22.6</v>
          </cell>
          <cell r="U522">
            <v>180.12450000000001</v>
          </cell>
          <cell r="V522">
            <v>44945.757222222222</v>
          </cell>
          <cell r="W522">
            <v>36.799999999999997</v>
          </cell>
          <cell r="X522">
            <v>21.3</v>
          </cell>
          <cell r="Y522">
            <v>38.099999999999994</v>
          </cell>
          <cell r="Z522">
            <v>22.3</v>
          </cell>
          <cell r="AA522">
            <v>180.12450000000001</v>
          </cell>
          <cell r="AB522">
            <v>0</v>
          </cell>
          <cell r="AC522">
            <v>-1.3</v>
          </cell>
          <cell r="AD522">
            <v>-1</v>
          </cell>
          <cell r="AE522" t="str">
            <v>SR(THI-015)</v>
          </cell>
        </row>
        <row r="523">
          <cell r="B523" t="str">
            <v>MPS-0090-23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170.86539999999999</v>
          </cell>
          <cell r="P523">
            <v>44945.635023148148</v>
          </cell>
          <cell r="Q523">
            <v>32.5</v>
          </cell>
          <cell r="R523">
            <v>21.6</v>
          </cell>
          <cell r="S523">
            <v>33.799999999999997</v>
          </cell>
          <cell r="T523">
            <v>22.6</v>
          </cell>
          <cell r="U523">
            <v>170.8665</v>
          </cell>
          <cell r="V523">
            <v>44945.7580787037</v>
          </cell>
          <cell r="W523">
            <v>36.799999999999997</v>
          </cell>
          <cell r="X523">
            <v>21.3</v>
          </cell>
          <cell r="Y523">
            <v>38.099999999999994</v>
          </cell>
          <cell r="Z523">
            <v>22.3</v>
          </cell>
          <cell r="AA523">
            <v>170.86595</v>
          </cell>
          <cell r="AB523">
            <v>1.1000000000080945E-3</v>
          </cell>
          <cell r="AC523">
            <v>-1.3</v>
          </cell>
          <cell r="AD523">
            <v>-1</v>
          </cell>
          <cell r="AE523" t="str">
            <v>SR(THI-015)</v>
          </cell>
        </row>
        <row r="524">
          <cell r="B524" t="str">
            <v>MPS-0091-23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180.56989999999999</v>
          </cell>
          <cell r="P524">
            <v>44945.636689814812</v>
          </cell>
          <cell r="Q524">
            <v>32.5</v>
          </cell>
          <cell r="R524">
            <v>21.6</v>
          </cell>
          <cell r="S524">
            <v>33.799999999999997</v>
          </cell>
          <cell r="T524">
            <v>22.6</v>
          </cell>
          <cell r="U524">
            <v>180.56979999999999</v>
          </cell>
          <cell r="V524">
            <v>44945.759444444448</v>
          </cell>
          <cell r="W524">
            <v>36.799999999999997</v>
          </cell>
          <cell r="X524">
            <v>21.3</v>
          </cell>
          <cell r="Y524">
            <v>38.099999999999994</v>
          </cell>
          <cell r="Z524">
            <v>22.3</v>
          </cell>
          <cell r="AA524">
            <v>180.56984999999997</v>
          </cell>
          <cell r="AB524">
            <v>1.0000000000331966E-4</v>
          </cell>
          <cell r="AC524">
            <v>-1.3</v>
          </cell>
          <cell r="AD524">
            <v>-1</v>
          </cell>
          <cell r="AE524" t="str">
            <v>SR(THI-015)</v>
          </cell>
        </row>
        <row r="525">
          <cell r="B525" t="str">
            <v>MPS-0092-23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180.7372</v>
          </cell>
          <cell r="P525">
            <v>44945.63921296296</v>
          </cell>
          <cell r="Q525">
            <v>32.5</v>
          </cell>
          <cell r="R525">
            <v>21.6</v>
          </cell>
          <cell r="S525">
            <v>33.799999999999997</v>
          </cell>
          <cell r="T525">
            <v>22.6</v>
          </cell>
          <cell r="U525">
            <v>180.73740000000001</v>
          </cell>
          <cell r="V525">
            <v>44945.760381944441</v>
          </cell>
          <cell r="W525">
            <v>36.799999999999997</v>
          </cell>
          <cell r="X525">
            <v>21.3</v>
          </cell>
          <cell r="Y525">
            <v>38.099999999999994</v>
          </cell>
          <cell r="Z525">
            <v>22.3</v>
          </cell>
          <cell r="AA525">
            <v>180.7373</v>
          </cell>
          <cell r="AB525">
            <v>2.0000000000663931E-4</v>
          </cell>
          <cell r="AC525">
            <v>-1.3</v>
          </cell>
          <cell r="AD525">
            <v>-1</v>
          </cell>
          <cell r="AE525" t="str">
            <v>SR(THI-015)</v>
          </cell>
        </row>
        <row r="526">
          <cell r="B526" t="str">
            <v>MPS-0093-23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181.6482</v>
          </cell>
          <cell r="P526">
            <v>44945.640868055554</v>
          </cell>
          <cell r="Q526">
            <v>32.5</v>
          </cell>
          <cell r="R526">
            <v>21.6</v>
          </cell>
          <cell r="S526">
            <v>33.799999999999997</v>
          </cell>
          <cell r="T526">
            <v>22.6</v>
          </cell>
          <cell r="U526">
            <v>181.6481</v>
          </cell>
          <cell r="V526">
            <v>44945.761736111112</v>
          </cell>
          <cell r="W526">
            <v>36.799999999999997</v>
          </cell>
          <cell r="X526">
            <v>21.3</v>
          </cell>
          <cell r="Y526">
            <v>38.099999999999994</v>
          </cell>
          <cell r="Z526">
            <v>22.3</v>
          </cell>
          <cell r="AA526">
            <v>181.64814999999999</v>
          </cell>
          <cell r="AB526">
            <v>1.0000000000331966E-4</v>
          </cell>
          <cell r="AC526">
            <v>-1.3</v>
          </cell>
          <cell r="AD526">
            <v>-1</v>
          </cell>
          <cell r="AE526" t="str">
            <v>SR(THI-015)</v>
          </cell>
        </row>
        <row r="527">
          <cell r="B527" t="str">
            <v>MPS-0094-23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173.34530000000001</v>
          </cell>
          <cell r="P527">
            <v>44945.642060185186</v>
          </cell>
          <cell r="Q527">
            <v>32.5</v>
          </cell>
          <cell r="R527">
            <v>21.6</v>
          </cell>
          <cell r="S527">
            <v>33.799999999999997</v>
          </cell>
          <cell r="T527">
            <v>22.6</v>
          </cell>
          <cell r="U527">
            <v>173.34630000000001</v>
          </cell>
          <cell r="V527">
            <v>44945.762662037036</v>
          </cell>
          <cell r="W527">
            <v>36.799999999999997</v>
          </cell>
          <cell r="X527">
            <v>21.3</v>
          </cell>
          <cell r="Y527">
            <v>38.099999999999994</v>
          </cell>
          <cell r="Z527">
            <v>22.3</v>
          </cell>
          <cell r="AA527">
            <v>173.3458</v>
          </cell>
          <cell r="AB527">
            <v>1.0000000000047748E-3</v>
          </cell>
          <cell r="AC527">
            <v>-1.3</v>
          </cell>
          <cell r="AD527">
            <v>-1</v>
          </cell>
          <cell r="AE527" t="str">
            <v>SR(THI-015)</v>
          </cell>
        </row>
        <row r="528">
          <cell r="B528" t="str">
            <v>MPS-0095-23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177.37200000000001</v>
          </cell>
          <cell r="P528">
            <v>44945.64366898148</v>
          </cell>
          <cell r="Q528">
            <v>32.5</v>
          </cell>
          <cell r="R528">
            <v>21.6</v>
          </cell>
          <cell r="S528">
            <v>33.799999999999997</v>
          </cell>
          <cell r="T528">
            <v>22.6</v>
          </cell>
          <cell r="U528">
            <v>177.37260000000001</v>
          </cell>
          <cell r="V528">
            <v>44945.763206018521</v>
          </cell>
          <cell r="W528">
            <v>36.799999999999997</v>
          </cell>
          <cell r="X528">
            <v>21.3</v>
          </cell>
          <cell r="Y528">
            <v>38.099999999999994</v>
          </cell>
          <cell r="Z528">
            <v>22.3</v>
          </cell>
          <cell r="AA528">
            <v>177.3723</v>
          </cell>
          <cell r="AB528">
            <v>5.9999999999149622E-4</v>
          </cell>
          <cell r="AC528">
            <v>-1.3</v>
          </cell>
          <cell r="AD528">
            <v>-1</v>
          </cell>
          <cell r="AE528" t="str">
            <v>SR(THI-015)</v>
          </cell>
        </row>
        <row r="529">
          <cell r="B529" t="str">
            <v>MPS-0096-23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170.1189</v>
          </cell>
          <cell r="P529">
            <v>44945.645520833335</v>
          </cell>
          <cell r="Q529">
            <v>32.5</v>
          </cell>
          <cell r="R529">
            <v>21.6</v>
          </cell>
          <cell r="S529">
            <v>33.799999999999997</v>
          </cell>
          <cell r="T529">
            <v>22.6</v>
          </cell>
          <cell r="U529">
            <v>170.1191</v>
          </cell>
          <cell r="V529">
            <v>44945.763750057871</v>
          </cell>
          <cell r="W529">
            <v>36.799999999999997</v>
          </cell>
          <cell r="X529">
            <v>21.3</v>
          </cell>
          <cell r="Y529">
            <v>38.099999999999994</v>
          </cell>
          <cell r="Z529">
            <v>22.3</v>
          </cell>
          <cell r="AA529">
            <v>170.119</v>
          </cell>
          <cell r="AB529">
            <v>2.0000000000663931E-4</v>
          </cell>
          <cell r="AC529">
            <v>-1.3</v>
          </cell>
          <cell r="AD529">
            <v>-1</v>
          </cell>
          <cell r="AE529" t="str">
            <v>SR(THI-015)</v>
          </cell>
        </row>
        <row r="530">
          <cell r="B530" t="str">
            <v>MPS-0097-23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180.20840000000001</v>
          </cell>
          <cell r="P530">
            <v>44945.647372685184</v>
          </cell>
          <cell r="Q530">
            <v>32.5</v>
          </cell>
          <cell r="R530">
            <v>21.6</v>
          </cell>
          <cell r="S530">
            <v>33.799999999999997</v>
          </cell>
          <cell r="T530">
            <v>22.6</v>
          </cell>
          <cell r="U530">
            <v>180.20779999999999</v>
          </cell>
          <cell r="V530">
            <v>44945.764294097222</v>
          </cell>
          <cell r="W530">
            <v>36.799999999999997</v>
          </cell>
          <cell r="X530">
            <v>21.3</v>
          </cell>
          <cell r="Y530">
            <v>38.099999999999994</v>
          </cell>
          <cell r="Z530">
            <v>22.3</v>
          </cell>
          <cell r="AA530">
            <v>180.2081</v>
          </cell>
          <cell r="AB530">
            <v>6.0000000001991793E-4</v>
          </cell>
          <cell r="AC530">
            <v>-1.3</v>
          </cell>
          <cell r="AD530">
            <v>-1</v>
          </cell>
          <cell r="AE530" t="str">
            <v>SR(THI-015)</v>
          </cell>
        </row>
        <row r="531">
          <cell r="B531" t="str">
            <v>MPS-0098-23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176.89070000000001</v>
          </cell>
          <cell r="P531">
            <v>44945.649537037039</v>
          </cell>
          <cell r="Q531">
            <v>32.5</v>
          </cell>
          <cell r="R531">
            <v>21.6</v>
          </cell>
          <cell r="S531">
            <v>33.799999999999997</v>
          </cell>
          <cell r="T531">
            <v>22.6</v>
          </cell>
          <cell r="U531">
            <v>176.89070000000001</v>
          </cell>
          <cell r="V531">
            <v>44945.764838136573</v>
          </cell>
          <cell r="W531">
            <v>36.799999999999997</v>
          </cell>
          <cell r="X531">
            <v>21.3</v>
          </cell>
          <cell r="Y531">
            <v>38.099999999999994</v>
          </cell>
          <cell r="Z531">
            <v>22.3</v>
          </cell>
          <cell r="AA531">
            <v>176.89070000000001</v>
          </cell>
          <cell r="AB531">
            <v>0</v>
          </cell>
          <cell r="AC531">
            <v>-1.3</v>
          </cell>
          <cell r="AD531">
            <v>-1</v>
          </cell>
          <cell r="AE531" t="str">
            <v>SR(THI-015)</v>
          </cell>
        </row>
        <row r="532">
          <cell r="B532" t="str">
            <v>MPS-0099-23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182.2013</v>
          </cell>
          <cell r="P532">
            <v>44945.650659722225</v>
          </cell>
          <cell r="Q532">
            <v>32.5</v>
          </cell>
          <cell r="R532">
            <v>21.6</v>
          </cell>
          <cell r="S532">
            <v>33.799999999999997</v>
          </cell>
          <cell r="T532">
            <v>22.6</v>
          </cell>
          <cell r="U532">
            <v>182.20079999999999</v>
          </cell>
          <cell r="V532">
            <v>44945.765382175923</v>
          </cell>
          <cell r="W532">
            <v>36.799999999999997</v>
          </cell>
          <cell r="X532">
            <v>21.3</v>
          </cell>
          <cell r="Y532">
            <v>38.099999999999994</v>
          </cell>
          <cell r="Z532">
            <v>22.3</v>
          </cell>
          <cell r="AA532">
            <v>182.20105000000001</v>
          </cell>
          <cell r="AB532">
            <v>5.0000000001659828E-4</v>
          </cell>
          <cell r="AC532">
            <v>-1.3</v>
          </cell>
          <cell r="AD532">
            <v>-1</v>
          </cell>
          <cell r="AE532" t="str">
            <v>SR(THI-015)</v>
          </cell>
        </row>
        <row r="533">
          <cell r="B533" t="str">
            <v>MPS-0100-23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170.5515</v>
          </cell>
          <cell r="P533">
            <v>44945.654421296298</v>
          </cell>
          <cell r="Q533">
            <v>32.5</v>
          </cell>
          <cell r="R533">
            <v>21.6</v>
          </cell>
          <cell r="S533">
            <v>33.799999999999997</v>
          </cell>
          <cell r="T533">
            <v>22.6</v>
          </cell>
          <cell r="U533">
            <v>170.55</v>
          </cell>
          <cell r="V533">
            <v>44945.765926215281</v>
          </cell>
          <cell r="W533">
            <v>36.799999999999997</v>
          </cell>
          <cell r="X533">
            <v>21.3</v>
          </cell>
          <cell r="Y533">
            <v>38.099999999999994</v>
          </cell>
          <cell r="Z533">
            <v>22.3</v>
          </cell>
          <cell r="AA533">
            <v>170.55074999999999</v>
          </cell>
          <cell r="AB533">
            <v>1.4999999999929514E-3</v>
          </cell>
          <cell r="AC533">
            <v>-1.3</v>
          </cell>
          <cell r="AD533">
            <v>-1</v>
          </cell>
          <cell r="AE533" t="str">
            <v>SR(THI-015)</v>
          </cell>
        </row>
        <row r="534">
          <cell r="B534" t="str">
            <v>MPS-0101-23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180.33330000000001</v>
          </cell>
          <cell r="P534">
            <v>44945.656689814816</v>
          </cell>
          <cell r="Q534">
            <v>32.5</v>
          </cell>
          <cell r="R534">
            <v>21.6</v>
          </cell>
          <cell r="S534">
            <v>33.799999999999997</v>
          </cell>
          <cell r="T534">
            <v>22.6</v>
          </cell>
          <cell r="U534">
            <v>180.33170000000001</v>
          </cell>
          <cell r="V534">
            <v>44945.766470254632</v>
          </cell>
          <cell r="W534">
            <v>36.799999999999997</v>
          </cell>
          <cell r="X534">
            <v>21.3</v>
          </cell>
          <cell r="Y534">
            <v>38.099999999999994</v>
          </cell>
          <cell r="Z534">
            <v>22.3</v>
          </cell>
          <cell r="AA534">
            <v>180.33250000000001</v>
          </cell>
          <cell r="AB534">
            <v>1.5999999999962711E-3</v>
          </cell>
          <cell r="AC534">
            <v>-1.3</v>
          </cell>
          <cell r="AD534">
            <v>-1</v>
          </cell>
          <cell r="AE534" t="str">
            <v>SR(THI-015)</v>
          </cell>
        </row>
        <row r="535">
          <cell r="B535" t="str">
            <v>MPS-0102-23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180.9402</v>
          </cell>
          <cell r="P535">
            <v>44945.657962962963</v>
          </cell>
          <cell r="Q535">
            <v>32.5</v>
          </cell>
          <cell r="R535">
            <v>21.6</v>
          </cell>
          <cell r="S535">
            <v>33.799999999999997</v>
          </cell>
          <cell r="T535">
            <v>22.6</v>
          </cell>
          <cell r="U535">
            <v>180.93790000000001</v>
          </cell>
          <cell r="V535">
            <v>44945.767014293982</v>
          </cell>
          <cell r="W535">
            <v>36.799999999999997</v>
          </cell>
          <cell r="X535">
            <v>21.3</v>
          </cell>
          <cell r="Y535">
            <v>38.099999999999994</v>
          </cell>
          <cell r="Z535">
            <v>22.3</v>
          </cell>
          <cell r="AA535">
            <v>180.93905000000001</v>
          </cell>
          <cell r="AB535">
            <v>2.299999999991087E-3</v>
          </cell>
          <cell r="AC535">
            <v>-1.3</v>
          </cell>
          <cell r="AD535">
            <v>-1</v>
          </cell>
          <cell r="AE535" t="str">
            <v>SR(THI-015)</v>
          </cell>
        </row>
        <row r="536">
          <cell r="B536" t="str">
            <v>MPS-0103-23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162.56399999999999</v>
          </cell>
          <cell r="P536">
            <v>44945.659189814818</v>
          </cell>
          <cell r="Q536">
            <v>32.5</v>
          </cell>
          <cell r="R536">
            <v>21.6</v>
          </cell>
          <cell r="S536">
            <v>33.799999999999997</v>
          </cell>
          <cell r="T536">
            <v>22.6</v>
          </cell>
          <cell r="U536">
            <v>162.56190000000001</v>
          </cell>
          <cell r="V536">
            <v>44945.767558333333</v>
          </cell>
          <cell r="W536">
            <v>36.799999999999997</v>
          </cell>
          <cell r="X536">
            <v>21.3</v>
          </cell>
          <cell r="Y536">
            <v>38.099999999999994</v>
          </cell>
          <cell r="Z536">
            <v>22.3</v>
          </cell>
          <cell r="AA536">
            <v>162.56295</v>
          </cell>
          <cell r="AB536">
            <v>2.0999999999844476E-3</v>
          </cell>
          <cell r="AC536">
            <v>-1.3</v>
          </cell>
          <cell r="AD536">
            <v>-1</v>
          </cell>
          <cell r="AE536" t="str">
            <v>SR(THI-015)</v>
          </cell>
        </row>
        <row r="537">
          <cell r="B537" t="str">
            <v>MPS-0104-23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180.83090000000001</v>
          </cell>
          <cell r="P537">
            <v>44945.660243055558</v>
          </cell>
          <cell r="Q537">
            <v>32.5</v>
          </cell>
          <cell r="R537">
            <v>21.6</v>
          </cell>
          <cell r="S537">
            <v>33.799999999999997</v>
          </cell>
          <cell r="T537">
            <v>22.6</v>
          </cell>
          <cell r="U537">
            <v>180.8289</v>
          </cell>
          <cell r="V537">
            <v>44945.768102372684</v>
          </cell>
          <cell r="W537">
            <v>36.799999999999997</v>
          </cell>
          <cell r="X537">
            <v>21.3</v>
          </cell>
          <cell r="Y537">
            <v>38.099999999999994</v>
          </cell>
          <cell r="Z537">
            <v>22.3</v>
          </cell>
          <cell r="AA537">
            <v>180.82990000000001</v>
          </cell>
          <cell r="AB537">
            <v>2.0000000000095497E-3</v>
          </cell>
          <cell r="AC537">
            <v>-1.3</v>
          </cell>
          <cell r="AD537">
            <v>-1</v>
          </cell>
          <cell r="AE537" t="str">
            <v>SR(THI-015)</v>
          </cell>
        </row>
        <row r="538">
          <cell r="B538" t="str">
            <v>MPS-0105-23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179.2784</v>
          </cell>
          <cell r="P538">
            <v>44945.661319444444</v>
          </cell>
          <cell r="Q538">
            <v>32.5</v>
          </cell>
          <cell r="R538">
            <v>21.6</v>
          </cell>
          <cell r="S538">
            <v>33.799999999999997</v>
          </cell>
          <cell r="T538">
            <v>22.6</v>
          </cell>
          <cell r="U538">
            <v>179.2757</v>
          </cell>
          <cell r="V538">
            <v>44945.768646412034</v>
          </cell>
          <cell r="W538">
            <v>36.799999999999997</v>
          </cell>
          <cell r="X538">
            <v>21.3</v>
          </cell>
          <cell r="Y538">
            <v>38.099999999999994</v>
          </cell>
          <cell r="Z538">
            <v>22.3</v>
          </cell>
          <cell r="AA538">
            <v>179.27705</v>
          </cell>
          <cell r="AB538">
            <v>2.7000000000043656E-3</v>
          </cell>
          <cell r="AC538">
            <v>-1.3</v>
          </cell>
          <cell r="AD538">
            <v>-1</v>
          </cell>
          <cell r="AE538" t="str">
            <v>SR(THI-015)</v>
          </cell>
        </row>
        <row r="539">
          <cell r="B539" t="str">
            <v>QC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199.99940000000001</v>
          </cell>
          <cell r="P539">
            <v>44945.662743055553</v>
          </cell>
          <cell r="Q539">
            <v>30.3</v>
          </cell>
          <cell r="R539">
            <v>20.6</v>
          </cell>
          <cell r="S539">
            <v>31.6</v>
          </cell>
          <cell r="T539">
            <v>21.6</v>
          </cell>
          <cell r="U539">
            <v>199.99940000000001</v>
          </cell>
          <cell r="V539">
            <v>44945.769016203703</v>
          </cell>
          <cell r="W539">
            <v>31.6</v>
          </cell>
          <cell r="X539">
            <v>20.399999999999999</v>
          </cell>
          <cell r="Y539">
            <v>32.9</v>
          </cell>
          <cell r="Z539">
            <v>21.4</v>
          </cell>
          <cell r="AA539">
            <v>199.99940000000001</v>
          </cell>
          <cell r="AB539">
            <v>0</v>
          </cell>
          <cell r="AC539">
            <v>-1.3</v>
          </cell>
          <cell r="AD539">
            <v>-1</v>
          </cell>
          <cell r="AE539" t="str">
            <v>SR(THI-015)</v>
          </cell>
        </row>
        <row r="540">
          <cell r="B540" t="str">
            <v>MPS-0106-23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183.21709999999999</v>
          </cell>
          <cell r="P540">
            <v>44945.662905092591</v>
          </cell>
          <cell r="Q540">
            <v>44.7</v>
          </cell>
          <cell r="R540">
            <v>20.9</v>
          </cell>
          <cell r="S540">
            <v>46</v>
          </cell>
          <cell r="T540">
            <v>21.9</v>
          </cell>
          <cell r="U540">
            <v>183.21539999999999</v>
          </cell>
          <cell r="V540">
            <v>44946.393865740742</v>
          </cell>
          <cell r="W540">
            <v>30.5</v>
          </cell>
          <cell r="X540">
            <v>21</v>
          </cell>
          <cell r="Y540">
            <v>31.8</v>
          </cell>
          <cell r="Z540">
            <v>22</v>
          </cell>
          <cell r="AA540">
            <v>183.21625</v>
          </cell>
          <cell r="AB540">
            <v>1.6999999999995907E-3</v>
          </cell>
          <cell r="AC540">
            <v>-1.3</v>
          </cell>
          <cell r="AD540">
            <v>-1</v>
          </cell>
          <cell r="AE540" t="str">
            <v>SR(THI-015)</v>
          </cell>
        </row>
        <row r="541">
          <cell r="B541" t="str">
            <v>MPS-0107-23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166.74610000000001</v>
          </cell>
          <cell r="P541">
            <v>44945.663842592592</v>
          </cell>
          <cell r="Q541">
            <v>44.7</v>
          </cell>
          <cell r="R541">
            <v>20.9</v>
          </cell>
          <cell r="S541">
            <v>46</v>
          </cell>
          <cell r="T541">
            <v>21.9</v>
          </cell>
          <cell r="U541">
            <v>166.74430000000001</v>
          </cell>
          <cell r="V541">
            <v>44946.397939814815</v>
          </cell>
          <cell r="W541">
            <v>30.5</v>
          </cell>
          <cell r="X541">
            <v>21</v>
          </cell>
          <cell r="Y541">
            <v>31.8</v>
          </cell>
          <cell r="Z541">
            <v>22</v>
          </cell>
          <cell r="AA541">
            <v>166.74520000000001</v>
          </cell>
          <cell r="AB541">
            <v>1.8000000000029104E-3</v>
          </cell>
          <cell r="AC541">
            <v>-1.3</v>
          </cell>
          <cell r="AD541">
            <v>-1</v>
          </cell>
          <cell r="AE541" t="str">
            <v>SR(THI-015)</v>
          </cell>
        </row>
        <row r="542">
          <cell r="B542" t="str">
            <v>MPS-0108-23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168.07320000000001</v>
          </cell>
          <cell r="P542">
            <v>44945.665671296294</v>
          </cell>
          <cell r="Q542">
            <v>44.7</v>
          </cell>
          <cell r="R542">
            <v>20.9</v>
          </cell>
          <cell r="S542">
            <v>46</v>
          </cell>
          <cell r="T542">
            <v>21.9</v>
          </cell>
          <cell r="U542">
            <v>168.07159999999999</v>
          </cell>
          <cell r="V542">
            <v>44946.399664351855</v>
          </cell>
          <cell r="W542">
            <v>30.5</v>
          </cell>
          <cell r="X542">
            <v>21</v>
          </cell>
          <cell r="Y542">
            <v>31.8</v>
          </cell>
          <cell r="Z542">
            <v>22</v>
          </cell>
          <cell r="AA542">
            <v>168.07240000000002</v>
          </cell>
          <cell r="AB542">
            <v>1.6000000000246928E-3</v>
          </cell>
          <cell r="AC542">
            <v>-1.3</v>
          </cell>
          <cell r="AD542">
            <v>-1</v>
          </cell>
          <cell r="AE542" t="str">
            <v>SR(THI-015)</v>
          </cell>
        </row>
        <row r="543">
          <cell r="B543" t="str">
            <v>MPS-0109-23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170.82919999999999</v>
          </cell>
          <cell r="P543">
            <v>44945.666886574072</v>
          </cell>
          <cell r="Q543">
            <v>44.7</v>
          </cell>
          <cell r="R543">
            <v>20.9</v>
          </cell>
          <cell r="S543">
            <v>46</v>
          </cell>
          <cell r="T543">
            <v>21.9</v>
          </cell>
          <cell r="U543">
            <v>170.82679999999999</v>
          </cell>
          <cell r="V543">
            <v>44946.401261574072</v>
          </cell>
          <cell r="W543">
            <v>30.5</v>
          </cell>
          <cell r="X543">
            <v>21</v>
          </cell>
          <cell r="Y543">
            <v>31.8</v>
          </cell>
          <cell r="Z543">
            <v>22</v>
          </cell>
          <cell r="AA543">
            <v>170.82799999999997</v>
          </cell>
          <cell r="AB543">
            <v>2.3999999999944066E-3</v>
          </cell>
          <cell r="AC543">
            <v>-1.3</v>
          </cell>
          <cell r="AD543">
            <v>-1</v>
          </cell>
          <cell r="AE543" t="str">
            <v>SR(THI-015)</v>
          </cell>
        </row>
        <row r="544">
          <cell r="B544" t="str">
            <v>MPS-0110-23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165.2491</v>
          </cell>
          <cell r="P544">
            <v>44945.667951388888</v>
          </cell>
          <cell r="Q544">
            <v>44.7</v>
          </cell>
          <cell r="R544">
            <v>20.9</v>
          </cell>
          <cell r="S544">
            <v>46</v>
          </cell>
          <cell r="T544">
            <v>21.9</v>
          </cell>
          <cell r="U544">
            <v>165.2473</v>
          </cell>
          <cell r="V544">
            <v>44946.403090277781</v>
          </cell>
          <cell r="W544">
            <v>30.5</v>
          </cell>
          <cell r="X544">
            <v>21</v>
          </cell>
          <cell r="Y544">
            <v>31.8</v>
          </cell>
          <cell r="Z544">
            <v>22</v>
          </cell>
          <cell r="AA544">
            <v>165.2482</v>
          </cell>
          <cell r="AB544">
            <v>1.8000000000029104E-3</v>
          </cell>
          <cell r="AC544">
            <v>-1.3</v>
          </cell>
          <cell r="AD544">
            <v>-1</v>
          </cell>
          <cell r="AE544" t="str">
            <v>SR(THI-015)</v>
          </cell>
        </row>
        <row r="545">
          <cell r="B545" t="str">
            <v>MPS-0111-23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163.7895</v>
          </cell>
          <cell r="P545">
            <v>44945.669282407405</v>
          </cell>
          <cell r="Q545">
            <v>44.7</v>
          </cell>
          <cell r="R545">
            <v>20.9</v>
          </cell>
          <cell r="S545">
            <v>46</v>
          </cell>
          <cell r="T545">
            <v>21.9</v>
          </cell>
          <cell r="U545">
            <v>163.78819999999999</v>
          </cell>
          <cell r="V545">
            <v>44946.404849537037</v>
          </cell>
          <cell r="W545">
            <v>30.5</v>
          </cell>
          <cell r="X545">
            <v>21</v>
          </cell>
          <cell r="Y545">
            <v>31.8</v>
          </cell>
          <cell r="Z545">
            <v>22</v>
          </cell>
          <cell r="AA545">
            <v>163.78885</v>
          </cell>
          <cell r="AB545">
            <v>1.3000000000147338E-3</v>
          </cell>
          <cell r="AC545">
            <v>-1.3</v>
          </cell>
          <cell r="AD545">
            <v>-1</v>
          </cell>
          <cell r="AE545" t="str">
            <v>SR(THI-015)</v>
          </cell>
        </row>
        <row r="546">
          <cell r="B546" t="str">
            <v>MPS-0112-23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162.86349999999999</v>
          </cell>
          <cell r="P546">
            <v>44945.670300925929</v>
          </cell>
          <cell r="Q546">
            <v>44.7</v>
          </cell>
          <cell r="R546">
            <v>20.9</v>
          </cell>
          <cell r="S546">
            <v>46</v>
          </cell>
          <cell r="T546">
            <v>21.9</v>
          </cell>
          <cell r="U546">
            <v>162.86199999999999</v>
          </cell>
          <cell r="V546">
            <v>44946.406168981484</v>
          </cell>
          <cell r="W546">
            <v>30.5</v>
          </cell>
          <cell r="X546">
            <v>21</v>
          </cell>
          <cell r="Y546">
            <v>31.8</v>
          </cell>
          <cell r="Z546">
            <v>22</v>
          </cell>
          <cell r="AA546">
            <v>162.86275000000001</v>
          </cell>
          <cell r="AB546">
            <v>1.4999999999929514E-3</v>
          </cell>
          <cell r="AC546">
            <v>-1.3</v>
          </cell>
          <cell r="AD546">
            <v>-1</v>
          </cell>
          <cell r="AE546" t="str">
            <v>SR(THI-015)</v>
          </cell>
        </row>
        <row r="547">
          <cell r="B547" t="str">
            <v>MPS-0113-23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173.01</v>
          </cell>
          <cell r="P547">
            <v>44945.671666666669</v>
          </cell>
          <cell r="Q547">
            <v>44.7</v>
          </cell>
          <cell r="R547">
            <v>20.9</v>
          </cell>
          <cell r="S547">
            <v>46</v>
          </cell>
          <cell r="T547">
            <v>21.9</v>
          </cell>
          <cell r="U547">
            <v>173.00829999999999</v>
          </cell>
          <cell r="V547">
            <v>44946.408668981479</v>
          </cell>
          <cell r="W547">
            <v>30.5</v>
          </cell>
          <cell r="X547">
            <v>21</v>
          </cell>
          <cell r="Y547">
            <v>31.8</v>
          </cell>
          <cell r="Z547">
            <v>22</v>
          </cell>
          <cell r="AA547">
            <v>173.00914999999998</v>
          </cell>
          <cell r="AB547">
            <v>1.6999999999995907E-3</v>
          </cell>
          <cell r="AC547">
            <v>-1.3</v>
          </cell>
          <cell r="AD547">
            <v>-1</v>
          </cell>
          <cell r="AE547" t="str">
            <v>SR(THI-015)</v>
          </cell>
        </row>
        <row r="548">
          <cell r="B548" t="str">
            <v>MPS-0114-23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165.25620000000001</v>
          </cell>
          <cell r="P548">
            <v>44945.673148148147</v>
          </cell>
          <cell r="Q548">
            <v>44.7</v>
          </cell>
          <cell r="R548">
            <v>20.9</v>
          </cell>
          <cell r="S548">
            <v>46</v>
          </cell>
          <cell r="T548">
            <v>21.9</v>
          </cell>
          <cell r="U548">
            <v>165.25460000000001</v>
          </cell>
          <cell r="V548">
            <v>44946.410011574073</v>
          </cell>
          <cell r="W548">
            <v>30.5</v>
          </cell>
          <cell r="X548">
            <v>21</v>
          </cell>
          <cell r="Y548">
            <v>31.8</v>
          </cell>
          <cell r="Z548">
            <v>22</v>
          </cell>
          <cell r="AA548">
            <v>165.25540000000001</v>
          </cell>
          <cell r="AB548">
            <v>1.5999999999962711E-3</v>
          </cell>
          <cell r="AC548">
            <v>-1.3</v>
          </cell>
          <cell r="AD548">
            <v>-1</v>
          </cell>
          <cell r="AE548" t="str">
            <v>SR(THI-015)</v>
          </cell>
        </row>
        <row r="549">
          <cell r="B549" t="str">
            <v>MPS-0115-23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180.34630000000001</v>
          </cell>
          <cell r="P549">
            <v>44945.674039351848</v>
          </cell>
          <cell r="Q549">
            <v>44.7</v>
          </cell>
          <cell r="R549">
            <v>20.9</v>
          </cell>
          <cell r="S549">
            <v>46</v>
          </cell>
          <cell r="T549">
            <v>21.9</v>
          </cell>
          <cell r="U549">
            <v>180.34479999999999</v>
          </cell>
          <cell r="V549">
            <v>44946.411585648151</v>
          </cell>
          <cell r="W549">
            <v>30.5</v>
          </cell>
          <cell r="X549">
            <v>21</v>
          </cell>
          <cell r="Y549">
            <v>31.8</v>
          </cell>
          <cell r="Z549">
            <v>22</v>
          </cell>
          <cell r="AA549">
            <v>180.34555</v>
          </cell>
          <cell r="AB549">
            <v>1.5000000000213731E-3</v>
          </cell>
          <cell r="AC549">
            <v>-1.3</v>
          </cell>
          <cell r="AD549">
            <v>-1</v>
          </cell>
          <cell r="AE549" t="str">
            <v>SR(THI-015)</v>
          </cell>
        </row>
        <row r="550">
          <cell r="B550" t="str">
            <v>MPS-0116-23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172.749</v>
          </cell>
          <cell r="P550">
            <v>44945.675810185188</v>
          </cell>
          <cell r="Q550">
            <v>44.7</v>
          </cell>
          <cell r="R550">
            <v>20.9</v>
          </cell>
          <cell r="S550">
            <v>46</v>
          </cell>
          <cell r="T550">
            <v>21.9</v>
          </cell>
          <cell r="U550">
            <v>172.74809999999999</v>
          </cell>
          <cell r="V550">
            <v>44946.415219907409</v>
          </cell>
          <cell r="W550">
            <v>30.5</v>
          </cell>
          <cell r="X550">
            <v>21</v>
          </cell>
          <cell r="Y550">
            <v>31.8</v>
          </cell>
          <cell r="Z550">
            <v>22</v>
          </cell>
          <cell r="AA550">
            <v>172.74854999999999</v>
          </cell>
          <cell r="AB550">
            <v>9.0000000000145519E-4</v>
          </cell>
          <cell r="AC550">
            <v>-1.3</v>
          </cell>
          <cell r="AD550">
            <v>-1</v>
          </cell>
          <cell r="AE550" t="str">
            <v>SR(THI-015)</v>
          </cell>
        </row>
        <row r="551">
          <cell r="B551" t="str">
            <v>MPS-0117-23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165.09559999999999</v>
          </cell>
          <cell r="P551">
            <v>44945.67728009259</v>
          </cell>
          <cell r="Q551">
            <v>44.7</v>
          </cell>
          <cell r="R551">
            <v>20.9</v>
          </cell>
          <cell r="S551">
            <v>46</v>
          </cell>
          <cell r="T551">
            <v>21.9</v>
          </cell>
          <cell r="U551">
            <v>165.09460000000001</v>
          </cell>
          <cell r="V551">
            <v>44946.417384259257</v>
          </cell>
          <cell r="W551">
            <v>30.5</v>
          </cell>
          <cell r="X551">
            <v>21</v>
          </cell>
          <cell r="Y551">
            <v>31.8</v>
          </cell>
          <cell r="Z551">
            <v>22</v>
          </cell>
          <cell r="AA551">
            <v>165.0951</v>
          </cell>
          <cell r="AB551">
            <v>9.9999999997635314E-4</v>
          </cell>
          <cell r="AC551">
            <v>-1.3</v>
          </cell>
          <cell r="AD551">
            <v>-1</v>
          </cell>
          <cell r="AE551" t="str">
            <v>SR(THI-015)</v>
          </cell>
        </row>
        <row r="552">
          <cell r="B552" t="str">
            <v>MPS-0118-23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171.00360000000001</v>
          </cell>
          <cell r="P552">
            <v>44945.678217592591</v>
          </cell>
          <cell r="Q552">
            <v>44.7</v>
          </cell>
          <cell r="R552">
            <v>20.9</v>
          </cell>
          <cell r="S552">
            <v>46</v>
          </cell>
          <cell r="T552">
            <v>21.9</v>
          </cell>
          <cell r="U552">
            <v>171.00290000000001</v>
          </cell>
          <cell r="V552">
            <v>44946.419502314813</v>
          </cell>
          <cell r="W552">
            <v>30.5</v>
          </cell>
          <cell r="X552">
            <v>21</v>
          </cell>
          <cell r="Y552">
            <v>31.8</v>
          </cell>
          <cell r="Z552">
            <v>22</v>
          </cell>
          <cell r="AA552">
            <v>171.00325000000001</v>
          </cell>
          <cell r="AB552">
            <v>6.9999999999481588E-4</v>
          </cell>
          <cell r="AC552">
            <v>-1.3</v>
          </cell>
          <cell r="AD552">
            <v>-1</v>
          </cell>
          <cell r="AE552" t="str">
            <v>SR(THI-015)</v>
          </cell>
        </row>
        <row r="553">
          <cell r="B553" t="str">
            <v>MPS-0119-23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176.86170000000001</v>
          </cell>
          <cell r="P553">
            <v>44945.679537037038</v>
          </cell>
          <cell r="Q553">
            <v>44.7</v>
          </cell>
          <cell r="R553">
            <v>20.9</v>
          </cell>
          <cell r="S553">
            <v>46</v>
          </cell>
          <cell r="T553">
            <v>21.9</v>
          </cell>
          <cell r="U553">
            <v>176.86060000000001</v>
          </cell>
          <cell r="V553">
            <v>44946.421319444446</v>
          </cell>
          <cell r="W553">
            <v>30.5</v>
          </cell>
          <cell r="X553">
            <v>21</v>
          </cell>
          <cell r="Y553">
            <v>31.8</v>
          </cell>
          <cell r="Z553">
            <v>22</v>
          </cell>
          <cell r="AA553">
            <v>176.86115000000001</v>
          </cell>
          <cell r="AB553">
            <v>1.1000000000080945E-3</v>
          </cell>
          <cell r="AC553">
            <v>-1.3</v>
          </cell>
          <cell r="AD553">
            <v>-1</v>
          </cell>
          <cell r="AE553" t="str">
            <v>SR(THI-015)</v>
          </cell>
        </row>
        <row r="554">
          <cell r="B554" t="str">
            <v>MPS-0120-23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178.13130000000001</v>
          </cell>
          <cell r="P554">
            <v>44945.680879629632</v>
          </cell>
          <cell r="Q554">
            <v>44.7</v>
          </cell>
          <cell r="R554">
            <v>20.9</v>
          </cell>
          <cell r="S554">
            <v>46</v>
          </cell>
          <cell r="T554">
            <v>21.9</v>
          </cell>
          <cell r="U554">
            <v>178.13059999999999</v>
          </cell>
          <cell r="V554">
            <v>44946.42355324074</v>
          </cell>
          <cell r="W554">
            <v>30.5</v>
          </cell>
          <cell r="X554">
            <v>21</v>
          </cell>
          <cell r="Y554">
            <v>31.8</v>
          </cell>
          <cell r="Z554">
            <v>22</v>
          </cell>
          <cell r="AA554">
            <v>178.13094999999998</v>
          </cell>
          <cell r="AB554">
            <v>7.0000000002323759E-4</v>
          </cell>
          <cell r="AC554">
            <v>-1.3</v>
          </cell>
          <cell r="AD554">
            <v>-1</v>
          </cell>
          <cell r="AE554" t="str">
            <v>SR(THI-015)</v>
          </cell>
        </row>
        <row r="555">
          <cell r="B555" t="str">
            <v>MPS-0121-23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172.2749</v>
          </cell>
          <cell r="P555">
            <v>44945.682569444441</v>
          </cell>
          <cell r="Q555">
            <v>44.7</v>
          </cell>
          <cell r="R555">
            <v>20.9</v>
          </cell>
          <cell r="S555">
            <v>46</v>
          </cell>
          <cell r="T555">
            <v>21.9</v>
          </cell>
          <cell r="U555">
            <v>172.2731</v>
          </cell>
          <cell r="V555">
            <v>44946.425775462965</v>
          </cell>
          <cell r="W555">
            <v>30.5</v>
          </cell>
          <cell r="X555">
            <v>21</v>
          </cell>
          <cell r="Y555">
            <v>31.8</v>
          </cell>
          <cell r="Z555">
            <v>22</v>
          </cell>
          <cell r="AA555">
            <v>172.274</v>
          </cell>
          <cell r="AB555">
            <v>1.8000000000029104E-3</v>
          </cell>
          <cell r="AC555">
            <v>-1.3</v>
          </cell>
          <cell r="AD555">
            <v>-1</v>
          </cell>
          <cell r="AE555" t="str">
            <v>SR(THI-015)</v>
          </cell>
        </row>
        <row r="556">
          <cell r="B556" t="str">
            <v>MPS-0122-23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197.45570000000001</v>
          </cell>
          <cell r="P556">
            <v>44945.683703703704</v>
          </cell>
          <cell r="Q556">
            <v>44.7</v>
          </cell>
          <cell r="R556">
            <v>20.9</v>
          </cell>
          <cell r="S556">
            <v>46</v>
          </cell>
          <cell r="T556">
            <v>21.9</v>
          </cell>
          <cell r="U556">
            <v>197.45609999999999</v>
          </cell>
          <cell r="V556">
            <v>44946.434930555559</v>
          </cell>
          <cell r="W556">
            <v>30.5</v>
          </cell>
          <cell r="X556">
            <v>21</v>
          </cell>
          <cell r="Y556">
            <v>31.8</v>
          </cell>
          <cell r="Z556">
            <v>22</v>
          </cell>
          <cell r="AA556">
            <v>197.45589999999999</v>
          </cell>
          <cell r="AB556">
            <v>3.9999999998485691E-4</v>
          </cell>
          <cell r="AC556">
            <v>-1.3</v>
          </cell>
          <cell r="AD556">
            <v>-1</v>
          </cell>
          <cell r="AE556" t="str">
            <v>SR(THI-015)</v>
          </cell>
        </row>
        <row r="557">
          <cell r="B557" t="str">
            <v>MPS-0123-23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174.02889999999999</v>
          </cell>
          <cell r="P557">
            <v>44945.68540509259</v>
          </cell>
          <cell r="Q557">
            <v>44.7</v>
          </cell>
          <cell r="R557">
            <v>20.9</v>
          </cell>
          <cell r="S557">
            <v>46</v>
          </cell>
          <cell r="T557">
            <v>21.9</v>
          </cell>
          <cell r="U557">
            <v>174.0283</v>
          </cell>
          <cell r="V557">
            <v>44946.437256944446</v>
          </cell>
          <cell r="W557">
            <v>30.5</v>
          </cell>
          <cell r="X557">
            <v>21</v>
          </cell>
          <cell r="Y557">
            <v>31.8</v>
          </cell>
          <cell r="Z557">
            <v>22</v>
          </cell>
          <cell r="AA557">
            <v>174.02859999999998</v>
          </cell>
          <cell r="AB557">
            <v>5.9999999999149622E-4</v>
          </cell>
          <cell r="AC557">
            <v>-1.3</v>
          </cell>
          <cell r="AD557">
            <v>-1</v>
          </cell>
          <cell r="AE557" t="str">
            <v>SR(THI-015)</v>
          </cell>
        </row>
        <row r="558">
          <cell r="B558" t="str">
            <v>MPS-0124-23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165.08250000000001</v>
          </cell>
          <cell r="P558">
            <v>44945.686666666668</v>
          </cell>
          <cell r="Q558">
            <v>44.7</v>
          </cell>
          <cell r="R558">
            <v>20.9</v>
          </cell>
          <cell r="S558">
            <v>46</v>
          </cell>
          <cell r="T558">
            <v>21.9</v>
          </cell>
          <cell r="U558">
            <v>165.08240000000001</v>
          </cell>
          <cell r="V558">
            <v>44946.439641203702</v>
          </cell>
          <cell r="W558">
            <v>30.5</v>
          </cell>
          <cell r="X558">
            <v>21</v>
          </cell>
          <cell r="Y558">
            <v>31.8</v>
          </cell>
          <cell r="Z558">
            <v>22</v>
          </cell>
          <cell r="AA558">
            <v>165.08244999999999</v>
          </cell>
          <cell r="AB558">
            <v>1.0000000000331966E-4</v>
          </cell>
          <cell r="AC558">
            <v>-1.3</v>
          </cell>
          <cell r="AD558">
            <v>-1</v>
          </cell>
          <cell r="AE558" t="str">
            <v>SR(THI-015)</v>
          </cell>
        </row>
        <row r="559">
          <cell r="B559" t="str">
            <v>MPS-0125-23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175.73429999999999</v>
          </cell>
          <cell r="P559">
            <v>44945.687685185185</v>
          </cell>
          <cell r="Q559">
            <v>44.7</v>
          </cell>
          <cell r="R559">
            <v>20.9</v>
          </cell>
          <cell r="S559">
            <v>46</v>
          </cell>
          <cell r="T559">
            <v>21.9</v>
          </cell>
          <cell r="U559">
            <v>175.73429999999999</v>
          </cell>
          <cell r="V559">
            <v>44946.441504629627</v>
          </cell>
          <cell r="W559">
            <v>30.5</v>
          </cell>
          <cell r="X559">
            <v>21</v>
          </cell>
          <cell r="Y559">
            <v>31.8</v>
          </cell>
          <cell r="Z559">
            <v>22</v>
          </cell>
          <cell r="AA559">
            <v>175.73429999999999</v>
          </cell>
          <cell r="AB559">
            <v>0</v>
          </cell>
          <cell r="AC559">
            <v>-1.3</v>
          </cell>
          <cell r="AD559">
            <v>-1</v>
          </cell>
          <cell r="AE559" t="str">
            <v>SR(THI-015)</v>
          </cell>
        </row>
        <row r="560">
          <cell r="B560" t="str">
            <v>QC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199.99940000000001</v>
          </cell>
          <cell r="P560">
            <v>44945.688668981478</v>
          </cell>
          <cell r="Q560">
            <v>33.200000000000003</v>
          </cell>
          <cell r="R560">
            <v>21.6</v>
          </cell>
          <cell r="S560">
            <v>34.5</v>
          </cell>
          <cell r="T560">
            <v>22.6</v>
          </cell>
          <cell r="U560">
            <v>199.99940000000001</v>
          </cell>
          <cell r="V560">
            <v>44946.444340277776</v>
          </cell>
          <cell r="W560">
            <v>32.4</v>
          </cell>
          <cell r="X560">
            <v>21.3</v>
          </cell>
          <cell r="Y560">
            <v>33.699999999999996</v>
          </cell>
          <cell r="Z560">
            <v>22.3</v>
          </cell>
          <cell r="AA560">
            <v>199.99940000000001</v>
          </cell>
          <cell r="AB560">
            <v>0</v>
          </cell>
          <cell r="AC560">
            <v>-1.3</v>
          </cell>
          <cell r="AD560">
            <v>-1</v>
          </cell>
          <cell r="AE560" t="str">
            <v>SR(THI-015)</v>
          </cell>
        </row>
        <row r="561">
          <cell r="B561" t="str">
            <v>MPS-0126-23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180.18940000000001</v>
          </cell>
          <cell r="P561">
            <v>44945.689317129632</v>
          </cell>
          <cell r="Q561">
            <v>34.1</v>
          </cell>
          <cell r="R561">
            <v>21.7</v>
          </cell>
          <cell r="S561">
            <v>35.4</v>
          </cell>
          <cell r="T561">
            <v>22.7</v>
          </cell>
          <cell r="U561">
            <v>180.19</v>
          </cell>
          <cell r="V561">
            <v>44946.446840277778</v>
          </cell>
          <cell r="W561">
            <v>32.4</v>
          </cell>
          <cell r="X561">
            <v>21.3</v>
          </cell>
          <cell r="Y561">
            <v>33.699999999999996</v>
          </cell>
          <cell r="Z561">
            <v>22.3</v>
          </cell>
          <cell r="AA561">
            <v>180.18970000000002</v>
          </cell>
          <cell r="AB561">
            <v>5.9999999999149622E-4</v>
          </cell>
          <cell r="AC561">
            <v>-1.3</v>
          </cell>
          <cell r="AD561">
            <v>-1</v>
          </cell>
          <cell r="AE561" t="str">
            <v>SR(THI-015)</v>
          </cell>
        </row>
        <row r="562">
          <cell r="B562" t="str">
            <v>MPS-0127-23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174.4451</v>
          </cell>
          <cell r="P562">
            <v>44945.690069444441</v>
          </cell>
          <cell r="Q562">
            <v>34.1</v>
          </cell>
          <cell r="R562">
            <v>21.7</v>
          </cell>
          <cell r="S562">
            <v>35.4</v>
          </cell>
          <cell r="T562">
            <v>22.7</v>
          </cell>
          <cell r="U562">
            <v>174.446</v>
          </cell>
          <cell r="V562">
            <v>44946.447418981479</v>
          </cell>
          <cell r="W562">
            <v>32.4</v>
          </cell>
          <cell r="X562">
            <v>21.3</v>
          </cell>
          <cell r="Y562">
            <v>33.699999999999996</v>
          </cell>
          <cell r="Z562">
            <v>22.3</v>
          </cell>
          <cell r="AA562">
            <v>174.44555</v>
          </cell>
          <cell r="AB562">
            <v>9.0000000000145519E-4</v>
          </cell>
          <cell r="AC562">
            <v>-1.3</v>
          </cell>
          <cell r="AD562">
            <v>-1</v>
          </cell>
          <cell r="AE562" t="str">
            <v>SR(THI-015)</v>
          </cell>
        </row>
        <row r="563">
          <cell r="B563" t="str">
            <v>MPS-0128-23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170.2543</v>
          </cell>
          <cell r="P563">
            <v>44945.69121527778</v>
          </cell>
          <cell r="Q563">
            <v>34.1</v>
          </cell>
          <cell r="R563">
            <v>21.7</v>
          </cell>
          <cell r="S563">
            <v>35.4</v>
          </cell>
          <cell r="T563">
            <v>22.7</v>
          </cell>
          <cell r="U563">
            <v>170.25389999999999</v>
          </cell>
          <cell r="V563">
            <v>44946.448368055557</v>
          </cell>
          <cell r="W563">
            <v>32.4</v>
          </cell>
          <cell r="X563">
            <v>21.3</v>
          </cell>
          <cell r="Y563">
            <v>33.699999999999996</v>
          </cell>
          <cell r="Z563">
            <v>22.3</v>
          </cell>
          <cell r="AA563">
            <v>170.25409999999999</v>
          </cell>
          <cell r="AB563">
            <v>4.0000000001327862E-4</v>
          </cell>
          <cell r="AC563">
            <v>-1.3</v>
          </cell>
          <cell r="AD563">
            <v>-1</v>
          </cell>
          <cell r="AE563" t="str">
            <v>SR(THI-015)</v>
          </cell>
        </row>
        <row r="564">
          <cell r="B564" t="str">
            <v>MPS-0129-23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180.12889999999999</v>
          </cell>
          <cell r="P564">
            <v>44945.692349537036</v>
          </cell>
          <cell r="Q564">
            <v>34.1</v>
          </cell>
          <cell r="R564">
            <v>21.7</v>
          </cell>
          <cell r="S564">
            <v>35.4</v>
          </cell>
          <cell r="T564">
            <v>22.7</v>
          </cell>
          <cell r="U564">
            <v>180.1284</v>
          </cell>
          <cell r="V564">
            <v>44946.45008101852</v>
          </cell>
          <cell r="W564">
            <v>32.4</v>
          </cell>
          <cell r="X564">
            <v>21.3</v>
          </cell>
          <cell r="Y564">
            <v>33.699999999999996</v>
          </cell>
          <cell r="Z564">
            <v>22.3</v>
          </cell>
          <cell r="AA564">
            <v>180.12864999999999</v>
          </cell>
          <cell r="AB564">
            <v>4.9999999998817657E-4</v>
          </cell>
          <cell r="AC564">
            <v>-1.3</v>
          </cell>
          <cell r="AD564">
            <v>-1</v>
          </cell>
          <cell r="AE564" t="str">
            <v>SR(THI-015)</v>
          </cell>
        </row>
        <row r="565">
          <cell r="B565" t="str">
            <v>MPS-0130-23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180.6096</v>
          </cell>
          <cell r="P565">
            <v>44945.693541666667</v>
          </cell>
          <cell r="Q565">
            <v>34.1</v>
          </cell>
          <cell r="R565">
            <v>21.7</v>
          </cell>
          <cell r="S565">
            <v>35.4</v>
          </cell>
          <cell r="T565">
            <v>22.7</v>
          </cell>
          <cell r="U565">
            <v>180.61</v>
          </cell>
          <cell r="V565">
            <v>44946.452372685184</v>
          </cell>
          <cell r="W565">
            <v>32.4</v>
          </cell>
          <cell r="X565">
            <v>21.3</v>
          </cell>
          <cell r="Y565">
            <v>33.699999999999996</v>
          </cell>
          <cell r="Z565">
            <v>22.3</v>
          </cell>
          <cell r="AA565">
            <v>180.60980000000001</v>
          </cell>
          <cell r="AB565">
            <v>4.0000000001327862E-4</v>
          </cell>
          <cell r="AC565">
            <v>-1.3</v>
          </cell>
          <cell r="AD565">
            <v>-1</v>
          </cell>
          <cell r="AE565" t="str">
            <v>SR(THI-015)</v>
          </cell>
        </row>
        <row r="566">
          <cell r="B566" t="str">
            <v>MPS-0131-23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177.6019</v>
          </cell>
          <cell r="P566">
            <v>44945.694328703707</v>
          </cell>
          <cell r="Q566">
            <v>34.1</v>
          </cell>
          <cell r="R566">
            <v>21.7</v>
          </cell>
          <cell r="S566">
            <v>35.4</v>
          </cell>
          <cell r="T566">
            <v>22.7</v>
          </cell>
          <cell r="U566">
            <v>177.6026</v>
          </cell>
          <cell r="V566">
            <v>44946.454085648147</v>
          </cell>
          <cell r="W566">
            <v>32.4</v>
          </cell>
          <cell r="X566">
            <v>21.3</v>
          </cell>
          <cell r="Y566">
            <v>33.699999999999996</v>
          </cell>
          <cell r="Z566">
            <v>22.3</v>
          </cell>
          <cell r="AA566">
            <v>177.60225</v>
          </cell>
          <cell r="AB566">
            <v>6.9999999999481588E-4</v>
          </cell>
          <cell r="AC566">
            <v>-1.3</v>
          </cell>
          <cell r="AD566">
            <v>-1</v>
          </cell>
          <cell r="AE566" t="str">
            <v>SR(THI-015)</v>
          </cell>
        </row>
        <row r="567">
          <cell r="B567" t="str">
            <v>MPS-0132-23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165.2987</v>
          </cell>
          <cell r="P567">
            <v>44945.695798611108</v>
          </cell>
          <cell r="Q567">
            <v>34.1</v>
          </cell>
          <cell r="R567">
            <v>21.7</v>
          </cell>
          <cell r="S567">
            <v>35.4</v>
          </cell>
          <cell r="T567">
            <v>22.7</v>
          </cell>
          <cell r="U567">
            <v>165.2988</v>
          </cell>
          <cell r="V567">
            <v>44946.456342592595</v>
          </cell>
          <cell r="W567">
            <v>32.4</v>
          </cell>
          <cell r="X567">
            <v>21.3</v>
          </cell>
          <cell r="Y567">
            <v>33.699999999999996</v>
          </cell>
          <cell r="Z567">
            <v>22.3</v>
          </cell>
          <cell r="AA567">
            <v>165.29874999999998</v>
          </cell>
          <cell r="AB567">
            <v>1.0000000000331966E-4</v>
          </cell>
          <cell r="AC567">
            <v>-1.3</v>
          </cell>
          <cell r="AD567">
            <v>-1</v>
          </cell>
          <cell r="AE567" t="str">
            <v>SR(THI-015)</v>
          </cell>
        </row>
        <row r="568">
          <cell r="B568" t="str">
            <v>MPS-0133-23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165.05609999999999</v>
          </cell>
          <cell r="P568">
            <v>44945.697094907409</v>
          </cell>
          <cell r="Q568">
            <v>34.1</v>
          </cell>
          <cell r="R568">
            <v>21.7</v>
          </cell>
          <cell r="S568">
            <v>35.4</v>
          </cell>
          <cell r="T568">
            <v>22.7</v>
          </cell>
          <cell r="U568">
            <v>165.0557</v>
          </cell>
          <cell r="V568">
            <v>44946.458472222221</v>
          </cell>
          <cell r="W568">
            <v>32.4</v>
          </cell>
          <cell r="X568">
            <v>21.3</v>
          </cell>
          <cell r="Y568">
            <v>33.699999999999996</v>
          </cell>
          <cell r="Z568">
            <v>22.3</v>
          </cell>
          <cell r="AA568">
            <v>165.05590000000001</v>
          </cell>
          <cell r="AB568">
            <v>3.9999999998485691E-4</v>
          </cell>
          <cell r="AC568">
            <v>-1.3</v>
          </cell>
          <cell r="AD568">
            <v>-1</v>
          </cell>
          <cell r="AE568" t="str">
            <v>SR(THI-015)</v>
          </cell>
        </row>
        <row r="569">
          <cell r="B569" t="str">
            <v>MPS-0134-23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180.1112</v>
          </cell>
          <cell r="P569">
            <v>44945.698969907404</v>
          </cell>
          <cell r="Q569">
            <v>34.1</v>
          </cell>
          <cell r="R569">
            <v>21.7</v>
          </cell>
          <cell r="S569">
            <v>35.4</v>
          </cell>
          <cell r="T569">
            <v>22.7</v>
          </cell>
          <cell r="U569">
            <v>180.11109999999999</v>
          </cell>
          <cell r="V569">
            <v>44946.461458333331</v>
          </cell>
          <cell r="W569">
            <v>32.4</v>
          </cell>
          <cell r="X569">
            <v>21.3</v>
          </cell>
          <cell r="Y569">
            <v>33.699999999999996</v>
          </cell>
          <cell r="Z569">
            <v>22.3</v>
          </cell>
          <cell r="AA569">
            <v>180.11115000000001</v>
          </cell>
          <cell r="AB569">
            <v>1.0000000000331966E-4</v>
          </cell>
          <cell r="AC569">
            <v>-1.3</v>
          </cell>
          <cell r="AD569">
            <v>-1</v>
          </cell>
          <cell r="AE569" t="str">
            <v>SR(THI-015)</v>
          </cell>
        </row>
        <row r="570">
          <cell r="B570" t="str">
            <v>MPS-0135-23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164.94159999999999</v>
          </cell>
          <cell r="P570">
            <v>44945.699976851851</v>
          </cell>
          <cell r="Q570">
            <v>34.1</v>
          </cell>
          <cell r="R570">
            <v>21.7</v>
          </cell>
          <cell r="S570">
            <v>35.4</v>
          </cell>
          <cell r="T570">
            <v>22.7</v>
          </cell>
          <cell r="U570">
            <v>164.94239999999999</v>
          </cell>
          <cell r="V570">
            <v>44946.463252314818</v>
          </cell>
          <cell r="W570">
            <v>32.4</v>
          </cell>
          <cell r="X570">
            <v>21.3</v>
          </cell>
          <cell r="Y570">
            <v>33.699999999999996</v>
          </cell>
          <cell r="Z570">
            <v>22.3</v>
          </cell>
          <cell r="AA570">
            <v>164.94200000000001</v>
          </cell>
          <cell r="AB570">
            <v>7.9999999999813554E-4</v>
          </cell>
          <cell r="AC570">
            <v>-1.3</v>
          </cell>
          <cell r="AD570">
            <v>-1</v>
          </cell>
          <cell r="AE570" t="str">
            <v>SR(THI-015)</v>
          </cell>
        </row>
        <row r="571">
          <cell r="B571" t="str">
            <v>MPS-0136-23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161.8758</v>
          </cell>
          <cell r="P571">
            <v>44945.702928240738</v>
          </cell>
          <cell r="Q571">
            <v>34.1</v>
          </cell>
          <cell r="R571">
            <v>21.7</v>
          </cell>
          <cell r="S571">
            <v>35.4</v>
          </cell>
          <cell r="T571">
            <v>22.7</v>
          </cell>
          <cell r="U571">
            <v>161.87610000000001</v>
          </cell>
          <cell r="V571">
            <v>44946.466423611113</v>
          </cell>
          <cell r="W571">
            <v>32.4</v>
          </cell>
          <cell r="X571">
            <v>21.3</v>
          </cell>
          <cell r="Y571">
            <v>33.699999999999996</v>
          </cell>
          <cell r="Z571">
            <v>22.3</v>
          </cell>
          <cell r="AA571">
            <v>161.87594999999999</v>
          </cell>
          <cell r="AB571">
            <v>3.0000000000995897E-4</v>
          </cell>
          <cell r="AC571">
            <v>-1.3</v>
          </cell>
          <cell r="AD571">
            <v>-1</v>
          </cell>
          <cell r="AE571" t="str">
            <v>SR(THI-015)</v>
          </cell>
        </row>
        <row r="572">
          <cell r="B572" t="str">
            <v>MPS-0137-23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179.12549999999999</v>
          </cell>
          <cell r="P572">
            <v>44945.703773148147</v>
          </cell>
          <cell r="Q572">
            <v>34.1</v>
          </cell>
          <cell r="R572">
            <v>21.7</v>
          </cell>
          <cell r="S572">
            <v>35.4</v>
          </cell>
          <cell r="T572">
            <v>22.7</v>
          </cell>
          <cell r="U572">
            <v>179.1258</v>
          </cell>
          <cell r="V572">
            <v>44946.4684837963</v>
          </cell>
          <cell r="W572">
            <v>32.4</v>
          </cell>
          <cell r="X572">
            <v>21.3</v>
          </cell>
          <cell r="Y572">
            <v>33.699999999999996</v>
          </cell>
          <cell r="Z572">
            <v>22.3</v>
          </cell>
          <cell r="AA572">
            <v>179.12565000000001</v>
          </cell>
          <cell r="AB572">
            <v>3.0000000000995897E-4</v>
          </cell>
          <cell r="AC572">
            <v>-1.3</v>
          </cell>
          <cell r="AD572">
            <v>-1</v>
          </cell>
          <cell r="AE572" t="str">
            <v>SR(THI-015)</v>
          </cell>
        </row>
        <row r="573">
          <cell r="B573" t="str">
            <v>MPS-0138-23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170.3715</v>
          </cell>
          <cell r="P573">
            <v>44945.704502314817</v>
          </cell>
          <cell r="Q573">
            <v>34.1</v>
          </cell>
          <cell r="R573">
            <v>21.7</v>
          </cell>
          <cell r="S573">
            <v>35.4</v>
          </cell>
          <cell r="T573">
            <v>22.7</v>
          </cell>
          <cell r="U573">
            <v>170.3732</v>
          </cell>
          <cell r="V573">
            <v>44946.47016203704</v>
          </cell>
          <cell r="W573">
            <v>32.4</v>
          </cell>
          <cell r="X573">
            <v>21.3</v>
          </cell>
          <cell r="Y573">
            <v>33.699999999999996</v>
          </cell>
          <cell r="Z573">
            <v>22.3</v>
          </cell>
          <cell r="AA573">
            <v>170.37234999999998</v>
          </cell>
          <cell r="AB573">
            <v>1.6999999999995907E-3</v>
          </cell>
          <cell r="AC573">
            <v>-1.3</v>
          </cell>
          <cell r="AD573">
            <v>-1</v>
          </cell>
          <cell r="AE573" t="str">
            <v>SR(THI-015)</v>
          </cell>
        </row>
        <row r="574">
          <cell r="B574" t="str">
            <v>MPS-0139-23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164.99590000000001</v>
          </cell>
          <cell r="P574">
            <v>44945.706875000003</v>
          </cell>
          <cell r="Q574">
            <v>34.1</v>
          </cell>
          <cell r="R574">
            <v>21.7</v>
          </cell>
          <cell r="S574">
            <v>35.4</v>
          </cell>
          <cell r="T574">
            <v>22.7</v>
          </cell>
          <cell r="U574">
            <v>164.99629999999999</v>
          </cell>
          <cell r="V574">
            <v>44946.471539351849</v>
          </cell>
          <cell r="W574">
            <v>32.4</v>
          </cell>
          <cell r="X574">
            <v>21.3</v>
          </cell>
          <cell r="Y574">
            <v>33.699999999999996</v>
          </cell>
          <cell r="Z574">
            <v>22.3</v>
          </cell>
          <cell r="AA574">
            <v>164.99610000000001</v>
          </cell>
          <cell r="AB574">
            <v>3.9999999998485691E-4</v>
          </cell>
          <cell r="AC574">
            <v>-1.3</v>
          </cell>
          <cell r="AD574">
            <v>-1</v>
          </cell>
          <cell r="AE574" t="str">
            <v>SR(THI-015)</v>
          </cell>
        </row>
        <row r="575">
          <cell r="B575" t="str">
            <v>MPS-0140-23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173.04900000000001</v>
          </cell>
          <cell r="P575">
            <v>44945.707951388889</v>
          </cell>
          <cell r="Q575">
            <v>34.1</v>
          </cell>
          <cell r="R575">
            <v>21.7</v>
          </cell>
          <cell r="S575">
            <v>35.4</v>
          </cell>
          <cell r="T575">
            <v>22.7</v>
          </cell>
          <cell r="U575">
            <v>173.0497</v>
          </cell>
          <cell r="V575">
            <v>44946.472928240742</v>
          </cell>
          <cell r="W575">
            <v>32.4</v>
          </cell>
          <cell r="X575">
            <v>21.3</v>
          </cell>
          <cell r="Y575">
            <v>33.699999999999996</v>
          </cell>
          <cell r="Z575">
            <v>22.3</v>
          </cell>
          <cell r="AA575">
            <v>173.04935</v>
          </cell>
          <cell r="AB575">
            <v>6.9999999999481588E-4</v>
          </cell>
          <cell r="AC575">
            <v>-1.3</v>
          </cell>
          <cell r="AD575">
            <v>-1</v>
          </cell>
          <cell r="AE575" t="str">
            <v>SR(THI-015)</v>
          </cell>
        </row>
        <row r="576">
          <cell r="B576" t="str">
            <v>MPS-0141-23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162.79640000000001</v>
          </cell>
          <cell r="P576">
            <v>44945.708819444444</v>
          </cell>
          <cell r="Q576">
            <v>34.1</v>
          </cell>
          <cell r="R576">
            <v>21.7</v>
          </cell>
          <cell r="S576">
            <v>35.4</v>
          </cell>
          <cell r="T576">
            <v>22.7</v>
          </cell>
          <cell r="U576">
            <v>162.7972</v>
          </cell>
          <cell r="V576">
            <v>44946.474988425929</v>
          </cell>
          <cell r="W576">
            <v>32.4</v>
          </cell>
          <cell r="X576">
            <v>21.3</v>
          </cell>
          <cell r="Y576">
            <v>33.699999999999996</v>
          </cell>
          <cell r="Z576">
            <v>22.3</v>
          </cell>
          <cell r="AA576">
            <v>162.79680000000002</v>
          </cell>
          <cell r="AB576">
            <v>7.9999999999813554E-4</v>
          </cell>
          <cell r="AC576">
            <v>-1.3</v>
          </cell>
          <cell r="AD576">
            <v>-1</v>
          </cell>
          <cell r="AE576" t="str">
            <v>SR(THI-015)</v>
          </cell>
        </row>
        <row r="577">
          <cell r="B577" t="str">
            <v>MPS-0142-23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180.80840000000001</v>
          </cell>
          <cell r="P577">
            <v>44945.710590277777</v>
          </cell>
          <cell r="Q577">
            <v>34.1</v>
          </cell>
          <cell r="R577">
            <v>21.7</v>
          </cell>
          <cell r="S577">
            <v>35.4</v>
          </cell>
          <cell r="T577">
            <v>22.7</v>
          </cell>
          <cell r="U577">
            <v>180.809</v>
          </cell>
          <cell r="V577">
            <v>44946.476643518516</v>
          </cell>
          <cell r="W577">
            <v>32.4</v>
          </cell>
          <cell r="X577">
            <v>21.3</v>
          </cell>
          <cell r="Y577">
            <v>33.699999999999996</v>
          </cell>
          <cell r="Z577">
            <v>22.3</v>
          </cell>
          <cell r="AA577">
            <v>180.80869999999999</v>
          </cell>
          <cell r="AB577">
            <v>5.9999999999149622E-4</v>
          </cell>
          <cell r="AC577">
            <v>-1.3</v>
          </cell>
          <cell r="AD577">
            <v>-1</v>
          </cell>
          <cell r="AE577" t="str">
            <v>SR(THI-015)</v>
          </cell>
        </row>
        <row r="578">
          <cell r="B578" t="str">
            <v>MPS-0143-23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190.57650000000001</v>
          </cell>
          <cell r="P578">
            <v>44945.712557870371</v>
          </cell>
          <cell r="Q578">
            <v>34.1</v>
          </cell>
          <cell r="R578">
            <v>21.7</v>
          </cell>
          <cell r="S578">
            <v>35.4</v>
          </cell>
          <cell r="T578">
            <v>22.7</v>
          </cell>
          <cell r="U578">
            <v>190.57859999999999</v>
          </cell>
          <cell r="V578">
            <v>44946.485069444447</v>
          </cell>
          <cell r="W578">
            <v>32.4</v>
          </cell>
          <cell r="X578">
            <v>21.3</v>
          </cell>
          <cell r="Y578">
            <v>33.699999999999996</v>
          </cell>
          <cell r="Z578">
            <v>22.3</v>
          </cell>
          <cell r="AA578">
            <v>190.57755</v>
          </cell>
          <cell r="AB578">
            <v>2.0999999999844476E-3</v>
          </cell>
          <cell r="AC578">
            <v>-1.3</v>
          </cell>
          <cell r="AD578">
            <v>-1</v>
          </cell>
          <cell r="AE578" t="str">
            <v>SR(THI-015)</v>
          </cell>
        </row>
        <row r="579">
          <cell r="B579" t="str">
            <v>MPS-0144-23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173.84119999999999</v>
          </cell>
          <cell r="P579">
            <v>44945.713796296295</v>
          </cell>
          <cell r="Q579">
            <v>34.1</v>
          </cell>
          <cell r="R579">
            <v>21.7</v>
          </cell>
          <cell r="S579">
            <v>35.4</v>
          </cell>
          <cell r="T579">
            <v>22.7</v>
          </cell>
          <cell r="U579">
            <v>173.84309999999999</v>
          </cell>
          <cell r="V579">
            <v>44946.487303240741</v>
          </cell>
          <cell r="W579">
            <v>32.4</v>
          </cell>
          <cell r="X579">
            <v>21.3</v>
          </cell>
          <cell r="Y579">
            <v>33.699999999999996</v>
          </cell>
          <cell r="Z579">
            <v>22.3</v>
          </cell>
          <cell r="AA579">
            <v>173.84215</v>
          </cell>
          <cell r="AB579">
            <v>1.90000000000623E-3</v>
          </cell>
          <cell r="AC579">
            <v>-1.3</v>
          </cell>
          <cell r="AD579">
            <v>-1</v>
          </cell>
          <cell r="AE579" t="str">
            <v>SR(THI-015)</v>
          </cell>
        </row>
        <row r="580">
          <cell r="B580" t="str">
            <v>MPS-0145-23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180.28450000000001</v>
          </cell>
          <cell r="P580">
            <v>44945.714282407411</v>
          </cell>
          <cell r="Q580">
            <v>34.1</v>
          </cell>
          <cell r="R580">
            <v>21.7</v>
          </cell>
          <cell r="S580">
            <v>35.4</v>
          </cell>
          <cell r="T580">
            <v>22.7</v>
          </cell>
          <cell r="U580">
            <v>180.28630000000001</v>
          </cell>
          <cell r="V580">
            <v>44946.491319444445</v>
          </cell>
          <cell r="W580">
            <v>32.4</v>
          </cell>
          <cell r="X580">
            <v>21.3</v>
          </cell>
          <cell r="Y580">
            <v>33.699999999999996</v>
          </cell>
          <cell r="Z580">
            <v>22.3</v>
          </cell>
          <cell r="AA580">
            <v>180.28540000000001</v>
          </cell>
          <cell r="AB580">
            <v>1.8000000000029104E-3</v>
          </cell>
          <cell r="AC580">
            <v>-1.3</v>
          </cell>
          <cell r="AD580">
            <v>-1</v>
          </cell>
          <cell r="AE580" t="str">
            <v>SR(THI-015)</v>
          </cell>
        </row>
        <row r="581">
          <cell r="B581" t="str">
            <v>QC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199.99940000000001</v>
          </cell>
          <cell r="P581">
            <v>44945.718449074076</v>
          </cell>
          <cell r="Q581">
            <v>35.799999999999997</v>
          </cell>
          <cell r="R581">
            <v>21.2</v>
          </cell>
          <cell r="S581">
            <v>37.099999999999994</v>
          </cell>
          <cell r="T581">
            <v>22.2</v>
          </cell>
          <cell r="U581">
            <v>199.99940000000001</v>
          </cell>
          <cell r="V581">
            <v>44946.495416666665</v>
          </cell>
          <cell r="W581">
            <v>33.700000000000003</v>
          </cell>
          <cell r="X581">
            <v>22.7</v>
          </cell>
          <cell r="Y581">
            <v>35</v>
          </cell>
          <cell r="Z581">
            <v>23.7</v>
          </cell>
          <cell r="AA581">
            <v>199.99940000000001</v>
          </cell>
          <cell r="AB581">
            <v>0</v>
          </cell>
          <cell r="AC581">
            <v>-1.3</v>
          </cell>
          <cell r="AD581">
            <v>-1</v>
          </cell>
          <cell r="AE581" t="str">
            <v>SR(THI-015)</v>
          </cell>
        </row>
        <row r="582">
          <cell r="B582" t="str">
            <v>MPS-0146-23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177.90219999999999</v>
          </cell>
          <cell r="P582">
            <v>44945.720057870371</v>
          </cell>
          <cell r="Q582">
            <v>30.6</v>
          </cell>
          <cell r="R582">
            <v>21</v>
          </cell>
          <cell r="S582">
            <v>31.900000000000002</v>
          </cell>
          <cell r="T582">
            <v>22</v>
          </cell>
          <cell r="U582">
            <v>177.9042</v>
          </cell>
          <cell r="V582">
            <v>44946.496365740742</v>
          </cell>
          <cell r="W582">
            <v>32.799999999999997</v>
          </cell>
          <cell r="X582">
            <v>23</v>
          </cell>
          <cell r="Y582">
            <v>34.099999999999994</v>
          </cell>
          <cell r="Z582">
            <v>24</v>
          </cell>
          <cell r="AA582">
            <v>177.9032</v>
          </cell>
          <cell r="AB582">
            <v>2.0000000000095497E-3</v>
          </cell>
          <cell r="AC582">
            <v>-1.3</v>
          </cell>
          <cell r="AD582">
            <v>-1</v>
          </cell>
          <cell r="AE582" t="str">
            <v>SR(THI-015)</v>
          </cell>
        </row>
        <row r="583">
          <cell r="B583" t="str">
            <v>MPS-0147-23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165.7773</v>
          </cell>
          <cell r="P583">
            <v>44945.724826388891</v>
          </cell>
          <cell r="Q583">
            <v>30.6</v>
          </cell>
          <cell r="R583">
            <v>21</v>
          </cell>
          <cell r="S583">
            <v>31.900000000000002</v>
          </cell>
          <cell r="T583">
            <v>22</v>
          </cell>
          <cell r="U583">
            <v>165.77860000000001</v>
          </cell>
          <cell r="V583">
            <v>44946.496828703705</v>
          </cell>
          <cell r="W583">
            <v>32.799999999999997</v>
          </cell>
          <cell r="X583">
            <v>23</v>
          </cell>
          <cell r="Y583">
            <v>34.099999999999994</v>
          </cell>
          <cell r="Z583">
            <v>24</v>
          </cell>
          <cell r="AA583">
            <v>165.77795</v>
          </cell>
          <cell r="AB583">
            <v>1.3000000000147338E-3</v>
          </cell>
          <cell r="AC583">
            <v>-1.3</v>
          </cell>
          <cell r="AD583">
            <v>-1</v>
          </cell>
          <cell r="AE583" t="str">
            <v>SR(THI-015)</v>
          </cell>
        </row>
        <row r="584">
          <cell r="B584" t="str">
            <v>MPS-0148-23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175.3912</v>
          </cell>
          <cell r="P584">
            <v>44945.727893518517</v>
          </cell>
          <cell r="Q584">
            <v>30.6</v>
          </cell>
          <cell r="R584">
            <v>21</v>
          </cell>
          <cell r="S584">
            <v>31.900000000000002</v>
          </cell>
          <cell r="T584">
            <v>22</v>
          </cell>
          <cell r="U584">
            <v>175.3931</v>
          </cell>
          <cell r="V584">
            <v>44946.497789351852</v>
          </cell>
          <cell r="W584">
            <v>32.799999999999997</v>
          </cell>
          <cell r="X584">
            <v>23</v>
          </cell>
          <cell r="Y584">
            <v>34.099999999999994</v>
          </cell>
          <cell r="Z584">
            <v>24</v>
          </cell>
          <cell r="AA584">
            <v>175.39215000000002</v>
          </cell>
          <cell r="AB584">
            <v>1.90000000000623E-3</v>
          </cell>
          <cell r="AC584">
            <v>-1.3</v>
          </cell>
          <cell r="AD584">
            <v>-1</v>
          </cell>
          <cell r="AE584" t="str">
            <v>SR(THI-015)</v>
          </cell>
        </row>
        <row r="585">
          <cell r="B585" t="str">
            <v>MPS-0149-23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178.31139999999999</v>
          </cell>
          <cell r="P585">
            <v>44945.72923611111</v>
          </cell>
          <cell r="Q585">
            <v>30.6</v>
          </cell>
          <cell r="R585">
            <v>21</v>
          </cell>
          <cell r="S585">
            <v>31.900000000000002</v>
          </cell>
          <cell r="T585">
            <v>22</v>
          </cell>
          <cell r="U585">
            <v>178.31370000000001</v>
          </cell>
          <cell r="V585">
            <v>44946.499502314815</v>
          </cell>
          <cell r="W585">
            <v>32.799999999999997</v>
          </cell>
          <cell r="X585">
            <v>23</v>
          </cell>
          <cell r="Y585">
            <v>34.099999999999994</v>
          </cell>
          <cell r="Z585">
            <v>24</v>
          </cell>
          <cell r="AA585">
            <v>178.31254999999999</v>
          </cell>
          <cell r="AB585">
            <v>2.3000000000195087E-3</v>
          </cell>
          <cell r="AC585">
            <v>-1.3</v>
          </cell>
          <cell r="AD585">
            <v>-1</v>
          </cell>
          <cell r="AE585" t="str">
            <v>SR(THI-015)</v>
          </cell>
        </row>
        <row r="586">
          <cell r="B586" t="str">
            <v>MPS-0150-23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178.75550000000001</v>
          </cell>
          <cell r="P586">
            <v>44945.731307870374</v>
          </cell>
          <cell r="Q586">
            <v>30.6</v>
          </cell>
          <cell r="R586">
            <v>21</v>
          </cell>
          <cell r="S586">
            <v>31.900000000000002</v>
          </cell>
          <cell r="T586">
            <v>22</v>
          </cell>
          <cell r="U586">
            <v>178.75540000000001</v>
          </cell>
          <cell r="V586">
            <v>44946.501597222225</v>
          </cell>
          <cell r="W586">
            <v>32.799999999999997</v>
          </cell>
          <cell r="X586">
            <v>23</v>
          </cell>
          <cell r="Y586">
            <v>34.099999999999994</v>
          </cell>
          <cell r="Z586">
            <v>24</v>
          </cell>
          <cell r="AA586">
            <v>178.75545</v>
          </cell>
          <cell r="AB586">
            <v>1.0000000000331966E-4</v>
          </cell>
          <cell r="AC586">
            <v>-1.3</v>
          </cell>
          <cell r="AD586">
            <v>-1</v>
          </cell>
          <cell r="AE586" t="str">
            <v>SR(THI-015)</v>
          </cell>
        </row>
        <row r="587">
          <cell r="B587" t="str">
            <v>MPS-0151-23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167.2834</v>
          </cell>
          <cell r="P587">
            <v>44945.734317129631</v>
          </cell>
          <cell r="Q587">
            <v>30.6</v>
          </cell>
          <cell r="R587">
            <v>21</v>
          </cell>
          <cell r="S587">
            <v>31.900000000000002</v>
          </cell>
          <cell r="T587">
            <v>22</v>
          </cell>
          <cell r="U587">
            <v>167.2841</v>
          </cell>
          <cell r="V587">
            <v>44946.503935185188</v>
          </cell>
          <cell r="W587">
            <v>32.799999999999997</v>
          </cell>
          <cell r="X587">
            <v>23</v>
          </cell>
          <cell r="Y587">
            <v>34.099999999999994</v>
          </cell>
          <cell r="Z587">
            <v>24</v>
          </cell>
          <cell r="AA587">
            <v>167.28375</v>
          </cell>
          <cell r="AB587">
            <v>6.9999999999481588E-4</v>
          </cell>
          <cell r="AC587">
            <v>-1.3</v>
          </cell>
          <cell r="AD587">
            <v>-1</v>
          </cell>
          <cell r="AE587" t="str">
            <v>SR(THI-015)</v>
          </cell>
        </row>
        <row r="588">
          <cell r="B588" t="str">
            <v>MPS-0152-23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171.44880000000001</v>
          </cell>
          <cell r="P588">
            <v>44945.735474537039</v>
          </cell>
          <cell r="Q588">
            <v>30.6</v>
          </cell>
          <cell r="R588">
            <v>21</v>
          </cell>
          <cell r="S588">
            <v>31.900000000000002</v>
          </cell>
          <cell r="T588">
            <v>22</v>
          </cell>
          <cell r="U588">
            <v>171.45150000000001</v>
          </cell>
          <cell r="V588">
            <v>44946.504988425928</v>
          </cell>
          <cell r="W588">
            <v>32.799999999999997</v>
          </cell>
          <cell r="X588">
            <v>23</v>
          </cell>
          <cell r="Y588">
            <v>34.099999999999994</v>
          </cell>
          <cell r="Z588">
            <v>24</v>
          </cell>
          <cell r="AA588">
            <v>171.45015000000001</v>
          </cell>
          <cell r="AB588">
            <v>2.7000000000043656E-3</v>
          </cell>
          <cell r="AC588">
            <v>-1.3</v>
          </cell>
          <cell r="AD588">
            <v>-1</v>
          </cell>
          <cell r="AE588" t="str">
            <v>SR(THI-015)</v>
          </cell>
        </row>
        <row r="589">
          <cell r="B589" t="str">
            <v>MPS-0153-23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169.74520000000001</v>
          </cell>
          <cell r="P589">
            <v>44945.736435185187</v>
          </cell>
          <cell r="Q589">
            <v>30.6</v>
          </cell>
          <cell r="R589">
            <v>21</v>
          </cell>
          <cell r="S589">
            <v>31.900000000000002</v>
          </cell>
          <cell r="T589">
            <v>22</v>
          </cell>
          <cell r="U589">
            <v>169.74719999999999</v>
          </cell>
          <cell r="V589">
            <v>44946.50577546296</v>
          </cell>
          <cell r="W589">
            <v>32.799999999999997</v>
          </cell>
          <cell r="X589">
            <v>23</v>
          </cell>
          <cell r="Y589">
            <v>34.099999999999994</v>
          </cell>
          <cell r="Z589">
            <v>24</v>
          </cell>
          <cell r="AA589">
            <v>169.74619999999999</v>
          </cell>
          <cell r="AB589">
            <v>1.999999999981128E-3</v>
          </cell>
          <cell r="AC589">
            <v>-1.3</v>
          </cell>
          <cell r="AD589">
            <v>-1</v>
          </cell>
          <cell r="AE589" t="str">
            <v>SR(THI-015)</v>
          </cell>
        </row>
        <row r="590">
          <cell r="B590" t="str">
            <v>MPS-0154-23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192.39750000000001</v>
          </cell>
          <cell r="P590">
            <v>44945.73710648148</v>
          </cell>
          <cell r="Q590">
            <v>30.6</v>
          </cell>
          <cell r="R590">
            <v>21</v>
          </cell>
          <cell r="S590">
            <v>31.900000000000002</v>
          </cell>
          <cell r="T590">
            <v>22</v>
          </cell>
          <cell r="U590">
            <v>192.39930000000001</v>
          </cell>
          <cell r="V590">
            <v>44946.507222222222</v>
          </cell>
          <cell r="W590">
            <v>32.799999999999997</v>
          </cell>
          <cell r="X590">
            <v>23</v>
          </cell>
          <cell r="Y590">
            <v>34.099999999999994</v>
          </cell>
          <cell r="Z590">
            <v>24</v>
          </cell>
          <cell r="AA590">
            <v>192.39840000000001</v>
          </cell>
          <cell r="AB590">
            <v>1.8000000000029104E-3</v>
          </cell>
          <cell r="AC590">
            <v>-1.3</v>
          </cell>
          <cell r="AD590">
            <v>-1</v>
          </cell>
          <cell r="AE590" t="str">
            <v>SR(THI-015)</v>
          </cell>
        </row>
        <row r="591">
          <cell r="B591" t="str">
            <v>QC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199.99940000000001</v>
          </cell>
          <cell r="S591" t="str">
            <v/>
          </cell>
          <cell r="T591" t="str">
            <v/>
          </cell>
          <cell r="U591">
            <v>199.99940000000001</v>
          </cell>
          <cell r="V591">
            <v>44946.509594907409</v>
          </cell>
          <cell r="W591">
            <v>34.700000000000003</v>
          </cell>
          <cell r="X591">
            <v>23.2</v>
          </cell>
          <cell r="Y591">
            <v>36</v>
          </cell>
          <cell r="Z591">
            <v>24.2</v>
          </cell>
          <cell r="AA591">
            <v>199.99940000000001</v>
          </cell>
          <cell r="AB591">
            <v>0</v>
          </cell>
          <cell r="AC591">
            <v>-1.3</v>
          </cell>
          <cell r="AD591">
            <v>-1</v>
          </cell>
          <cell r="AE591" t="str">
            <v>SR(THI-015)</v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  <cell r="AC4621">
            <v>-0.71</v>
          </cell>
          <cell r="AD4621">
            <v>7.0000000000000007E-2</v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  <cell r="AC4622">
            <v>-0.71</v>
          </cell>
          <cell r="AD4622">
            <v>7.0000000000000007E-2</v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  <cell r="AC4623">
            <v>-0.71</v>
          </cell>
          <cell r="AD4623">
            <v>7.0000000000000007E-2</v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  <cell r="AC4624">
            <v>-0.71</v>
          </cell>
          <cell r="AD4624">
            <v>7.0000000000000007E-2</v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  <cell r="AC4625">
            <v>-0.71</v>
          </cell>
          <cell r="AD4625">
            <v>7.0000000000000007E-2</v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  <cell r="AC4626">
            <v>-0.71</v>
          </cell>
          <cell r="AD4626">
            <v>7.0000000000000007E-2</v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  <cell r="AC4627">
            <v>-0.71</v>
          </cell>
          <cell r="AD4627">
            <v>7.0000000000000007E-2</v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  <cell r="AC4628">
            <v>-0.71</v>
          </cell>
          <cell r="AD4628">
            <v>7.0000000000000007E-2</v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  <cell r="AC4629">
            <v>-0.71</v>
          </cell>
          <cell r="AD4629">
            <v>7.0000000000000007E-2</v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  <cell r="AC4630">
            <v>-0.71</v>
          </cell>
          <cell r="AD4630">
            <v>7.0000000000000007E-2</v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  <cell r="AC4631">
            <v>-0.71</v>
          </cell>
          <cell r="AD4631">
            <v>7.0000000000000007E-2</v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  <cell r="AC4632">
            <v>-0.71</v>
          </cell>
          <cell r="AD4632">
            <v>7.0000000000000007E-2</v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  <cell r="AC4633">
            <v>-0.71</v>
          </cell>
          <cell r="AD4633">
            <v>7.0000000000000007E-2</v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  <cell r="AC4634">
            <v>-0.71</v>
          </cell>
          <cell r="AD4634">
            <v>7.0000000000000007E-2</v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  <cell r="AC4635">
            <v>-0.71</v>
          </cell>
          <cell r="AD4635">
            <v>7.0000000000000007E-2</v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  <cell r="AC4636">
            <v>-0.71</v>
          </cell>
          <cell r="AD4636">
            <v>7.0000000000000007E-2</v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  <cell r="AC4637">
            <v>-0.71</v>
          </cell>
          <cell r="AD4637">
            <v>7.0000000000000007E-2</v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  <cell r="AC4638">
            <v>-0.71</v>
          </cell>
          <cell r="AD4638">
            <v>7.0000000000000007E-2</v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  <cell r="AC4639">
            <v>-0.71</v>
          </cell>
          <cell r="AD4639">
            <v>7.0000000000000007E-2</v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  <cell r="AC4640">
            <v>-0.71</v>
          </cell>
          <cell r="AD4640">
            <v>7.0000000000000007E-2</v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  <cell r="AC4641">
            <v>-0.71</v>
          </cell>
          <cell r="AD4641">
            <v>7.0000000000000007E-2</v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  <cell r="AC4642">
            <v>-0.71</v>
          </cell>
          <cell r="AD4642">
            <v>7.0000000000000007E-2</v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  <cell r="AC4643">
            <v>-0.71</v>
          </cell>
          <cell r="AD4643">
            <v>7.0000000000000007E-2</v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  <cell r="AC4644">
            <v>-0.71</v>
          </cell>
          <cell r="AD4644">
            <v>7.0000000000000007E-2</v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  <cell r="AC4645">
            <v>-0.71</v>
          </cell>
          <cell r="AD4645">
            <v>7.0000000000000007E-2</v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  <cell r="AC4646">
            <v>-0.71</v>
          </cell>
          <cell r="AD4646">
            <v>7.0000000000000007E-2</v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  <cell r="AC4647">
            <v>-0.71</v>
          </cell>
          <cell r="AD4647">
            <v>7.0000000000000007E-2</v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  <cell r="AC4648">
            <v>-0.71</v>
          </cell>
          <cell r="AD4648">
            <v>7.0000000000000007E-2</v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  <cell r="AC4649">
            <v>-0.71</v>
          </cell>
          <cell r="AD4649">
            <v>7.0000000000000007E-2</v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  <cell r="AC4650">
            <v>-0.71</v>
          </cell>
          <cell r="AD4650">
            <v>7.0000000000000007E-2</v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  <cell r="AC4651">
            <v>-0.71</v>
          </cell>
          <cell r="AD4651">
            <v>7.0000000000000007E-2</v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  <cell r="AC4652">
            <v>-0.71</v>
          </cell>
          <cell r="AD4652">
            <v>7.0000000000000007E-2</v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  <cell r="AC4653">
            <v>-0.71</v>
          </cell>
          <cell r="AD4653">
            <v>7.0000000000000007E-2</v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  <cell r="AC4654">
            <v>-0.71</v>
          </cell>
          <cell r="AD4654">
            <v>7.0000000000000007E-2</v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  <cell r="AC4655">
            <v>-0.71</v>
          </cell>
          <cell r="AD4655">
            <v>7.0000000000000007E-2</v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  <cell r="AC4656">
            <v>-0.71</v>
          </cell>
          <cell r="AD4656">
            <v>7.0000000000000007E-2</v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  <cell r="AC4657">
            <v>-0.71</v>
          </cell>
          <cell r="AD4657">
            <v>7.0000000000000007E-2</v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  <cell r="AC4658">
            <v>-0.71</v>
          </cell>
          <cell r="AD4658">
            <v>7.0000000000000007E-2</v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  <cell r="AC4659">
            <v>-0.71</v>
          </cell>
          <cell r="AD4659">
            <v>7.0000000000000007E-2</v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  <cell r="AC4660">
            <v>-0.71</v>
          </cell>
          <cell r="AD4660">
            <v>7.0000000000000007E-2</v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  <cell r="AC4661">
            <v>-0.71</v>
          </cell>
          <cell r="AD4661">
            <v>7.0000000000000007E-2</v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  <cell r="AC4662">
            <v>-0.71</v>
          </cell>
          <cell r="AD4662">
            <v>7.0000000000000007E-2</v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  <cell r="AC4663">
            <v>-0.71</v>
          </cell>
          <cell r="AD4663">
            <v>7.0000000000000007E-2</v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  <cell r="AC4664">
            <v>-0.71</v>
          </cell>
          <cell r="AD4664">
            <v>7.0000000000000007E-2</v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  <cell r="AC4665">
            <v>-0.71</v>
          </cell>
          <cell r="AD4665">
            <v>7.0000000000000007E-2</v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  <cell r="AC4666">
            <v>-0.71</v>
          </cell>
          <cell r="AD4666">
            <v>7.0000000000000007E-2</v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  <cell r="AC4667">
            <v>-0.71</v>
          </cell>
          <cell r="AD4667">
            <v>7.0000000000000007E-2</v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  <cell r="AC4668">
            <v>-0.71</v>
          </cell>
          <cell r="AD4668">
            <v>7.0000000000000007E-2</v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  <cell r="AC4669">
            <v>-0.71</v>
          </cell>
          <cell r="AD4669">
            <v>7.0000000000000007E-2</v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  <cell r="AC4670">
            <v>-0.71</v>
          </cell>
          <cell r="AD4670">
            <v>7.0000000000000007E-2</v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  <cell r="AC4671">
            <v>-0.71</v>
          </cell>
          <cell r="AD4671">
            <v>7.0000000000000007E-2</v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  <cell r="AC4672">
            <v>-0.71</v>
          </cell>
          <cell r="AD4672">
            <v>7.0000000000000007E-2</v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  <cell r="AC4673">
            <v>-0.71</v>
          </cell>
          <cell r="AD4673">
            <v>7.0000000000000007E-2</v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  <cell r="AC4674">
            <v>-0.71</v>
          </cell>
          <cell r="AD4674">
            <v>7.0000000000000007E-2</v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  <cell r="AC4675">
            <v>-0.71</v>
          </cell>
          <cell r="AD4675">
            <v>7.0000000000000007E-2</v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  <cell r="AC4676">
            <v>-0.71</v>
          </cell>
          <cell r="AD4676">
            <v>7.0000000000000007E-2</v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  <cell r="AC4677">
            <v>-0.71</v>
          </cell>
          <cell r="AD4677">
            <v>7.0000000000000007E-2</v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  <cell r="AC4678">
            <v>-0.71</v>
          </cell>
          <cell r="AD4678">
            <v>7.0000000000000007E-2</v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  <cell r="AC4679">
            <v>-0.71</v>
          </cell>
          <cell r="AD4679">
            <v>7.0000000000000007E-2</v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  <cell r="AC4680">
            <v>-0.71</v>
          </cell>
          <cell r="AD4680">
            <v>7.0000000000000007E-2</v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  <cell r="AC4681">
            <v>-0.71</v>
          </cell>
          <cell r="AD4681">
            <v>7.0000000000000007E-2</v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  <cell r="AC4682">
            <v>-0.71</v>
          </cell>
          <cell r="AD4682">
            <v>7.0000000000000007E-2</v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  <cell r="AC4683">
            <v>-0.71</v>
          </cell>
          <cell r="AD4683">
            <v>7.0000000000000007E-2</v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  <cell r="AC4684">
            <v>-0.71</v>
          </cell>
          <cell r="AD4684">
            <v>7.0000000000000007E-2</v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  <cell r="AC4685">
            <v>-0.71</v>
          </cell>
          <cell r="AD4685">
            <v>7.0000000000000007E-2</v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  <cell r="AC4686">
            <v>-0.71</v>
          </cell>
          <cell r="AD4686">
            <v>7.0000000000000007E-2</v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  <cell r="AC4687">
            <v>-0.71</v>
          </cell>
          <cell r="AD4687">
            <v>7.0000000000000007E-2</v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  <cell r="AC4688">
            <v>-0.71</v>
          </cell>
          <cell r="AD4688">
            <v>7.0000000000000007E-2</v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  <cell r="AC4689">
            <v>-0.71</v>
          </cell>
          <cell r="AD4689">
            <v>7.0000000000000007E-2</v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  <cell r="AC4690">
            <v>-0.71</v>
          </cell>
          <cell r="AD4690">
            <v>7.0000000000000007E-2</v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  <cell r="AC4691">
            <v>-0.71</v>
          </cell>
          <cell r="AD4691">
            <v>7.0000000000000007E-2</v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  <cell r="AC4692">
            <v>-0.71</v>
          </cell>
          <cell r="AD4692">
            <v>7.0000000000000007E-2</v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  <cell r="AC4693">
            <v>-0.71</v>
          </cell>
          <cell r="AD4693">
            <v>7.0000000000000007E-2</v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  <cell r="AC4694">
            <v>-0.71</v>
          </cell>
          <cell r="AD4694">
            <v>7.0000000000000007E-2</v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  <cell r="AC4695">
            <v>-0.71</v>
          </cell>
          <cell r="AD4695">
            <v>7.0000000000000007E-2</v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  <cell r="AC4696">
            <v>-0.71</v>
          </cell>
          <cell r="AD4696">
            <v>7.0000000000000007E-2</v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  <cell r="AC4697">
            <v>-0.71</v>
          </cell>
          <cell r="AD4697">
            <v>7.0000000000000007E-2</v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  <cell r="AC4698">
            <v>-0.71</v>
          </cell>
          <cell r="AD4698">
            <v>7.0000000000000007E-2</v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  <cell r="AC4699">
            <v>-0.71</v>
          </cell>
          <cell r="AD4699">
            <v>7.0000000000000007E-2</v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  <cell r="AC4700">
            <v>-0.71</v>
          </cell>
          <cell r="AD4700">
            <v>7.0000000000000007E-2</v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  <cell r="AC4701">
            <v>-0.71</v>
          </cell>
          <cell r="AD4701">
            <v>7.0000000000000007E-2</v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  <cell r="AC4702">
            <v>-0.71</v>
          </cell>
          <cell r="AD4702">
            <v>7.0000000000000007E-2</v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  <cell r="AC4703">
            <v>-0.71</v>
          </cell>
          <cell r="AD4703">
            <v>7.0000000000000007E-2</v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  <cell r="AC4704">
            <v>-0.71</v>
          </cell>
          <cell r="AD4704">
            <v>7.0000000000000007E-2</v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  <cell r="AC4705">
            <v>-0.71</v>
          </cell>
          <cell r="AD4705">
            <v>7.0000000000000007E-2</v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  <cell r="AC4706">
            <v>-0.71</v>
          </cell>
          <cell r="AD4706">
            <v>7.0000000000000007E-2</v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  <cell r="AC4707">
            <v>-0.71</v>
          </cell>
          <cell r="AD4707">
            <v>7.0000000000000007E-2</v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  <cell r="AC4708">
            <v>-0.71</v>
          </cell>
          <cell r="AD4708">
            <v>7.0000000000000007E-2</v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  <cell r="AC4709">
            <v>-0.71</v>
          </cell>
          <cell r="AD4709">
            <v>7.0000000000000007E-2</v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  <cell r="AC4710">
            <v>-0.71</v>
          </cell>
          <cell r="AD4710">
            <v>7.0000000000000007E-2</v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  <cell r="AC4711">
            <v>-0.71</v>
          </cell>
          <cell r="AD4711">
            <v>7.0000000000000007E-2</v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  <cell r="AC4712">
            <v>-0.71</v>
          </cell>
          <cell r="AD4712">
            <v>7.0000000000000007E-2</v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  <cell r="AC4713">
            <v>-0.71</v>
          </cell>
          <cell r="AD4713">
            <v>7.0000000000000007E-2</v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  <cell r="AC4714">
            <v>-0.71</v>
          </cell>
          <cell r="AD4714">
            <v>7.0000000000000007E-2</v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  <cell r="AC4715">
            <v>-0.71</v>
          </cell>
          <cell r="AD4715">
            <v>7.0000000000000007E-2</v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  <cell r="AC4716">
            <v>-0.71</v>
          </cell>
          <cell r="AD4716">
            <v>7.0000000000000007E-2</v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  <cell r="AC4717">
            <v>-0.71</v>
          </cell>
          <cell r="AD4717">
            <v>7.0000000000000007E-2</v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  <cell r="AC4718">
            <v>-0.71</v>
          </cell>
          <cell r="AD4718">
            <v>7.0000000000000007E-2</v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  <cell r="AC4719">
            <v>-0.71</v>
          </cell>
          <cell r="AD4719">
            <v>7.0000000000000007E-2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  <cell r="AC4720">
            <v>-0.71</v>
          </cell>
          <cell r="AD4720">
            <v>7.0000000000000007E-2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  <cell r="AC4721">
            <v>-0.71</v>
          </cell>
          <cell r="AD4721">
            <v>7.0000000000000007E-2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  <cell r="AC4722">
            <v>-0.71</v>
          </cell>
          <cell r="AD4722">
            <v>7.0000000000000007E-2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  <cell r="AC4723">
            <v>-0.71</v>
          </cell>
          <cell r="AD4723">
            <v>7.0000000000000007E-2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  <cell r="AC4724">
            <v>-0.71</v>
          </cell>
          <cell r="AD4724">
            <v>7.0000000000000007E-2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  <cell r="AC4725">
            <v>-0.71</v>
          </cell>
          <cell r="AD4725">
            <v>7.0000000000000007E-2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  <cell r="AC4726">
            <v>-0.71</v>
          </cell>
          <cell r="AD4726">
            <v>7.0000000000000007E-2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  <cell r="AC4727">
            <v>-0.71</v>
          </cell>
          <cell r="AD4727">
            <v>7.0000000000000007E-2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  <cell r="AC4728">
            <v>-0.71</v>
          </cell>
          <cell r="AD4728">
            <v>7.0000000000000007E-2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  <cell r="AC4729">
            <v>-0.71</v>
          </cell>
          <cell r="AD4729">
            <v>7.0000000000000007E-2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  <cell r="AC4730">
            <v>-0.71</v>
          </cell>
          <cell r="AD4730">
            <v>7.0000000000000007E-2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  <cell r="AC4731">
            <v>-0.71</v>
          </cell>
          <cell r="AD4731">
            <v>7.0000000000000007E-2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  <cell r="AC4732">
            <v>-0.71</v>
          </cell>
          <cell r="AD4732">
            <v>7.0000000000000007E-2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  <cell r="AC4733">
            <v>-0.71</v>
          </cell>
          <cell r="AD4733">
            <v>7.0000000000000007E-2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  <cell r="AC4734">
            <v>-0.71</v>
          </cell>
          <cell r="AD4734">
            <v>7.0000000000000007E-2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  <cell r="AC4735">
            <v>-0.71</v>
          </cell>
          <cell r="AD4735">
            <v>7.0000000000000007E-2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  <cell r="AC4736">
            <v>-0.71</v>
          </cell>
          <cell r="AD4736">
            <v>7.0000000000000007E-2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  <cell r="AC4737">
            <v>-0.71</v>
          </cell>
          <cell r="AD4737">
            <v>7.0000000000000007E-2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  <cell r="AC4738">
            <v>-0.71</v>
          </cell>
          <cell r="AD4738">
            <v>7.0000000000000007E-2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  <cell r="AC4739">
            <v>-0.71</v>
          </cell>
          <cell r="AD4739">
            <v>7.0000000000000007E-2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  <cell r="AC4740">
            <v>-0.71</v>
          </cell>
          <cell r="AD4740">
            <v>7.0000000000000007E-2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  <cell r="AC4741">
            <v>-0.71</v>
          </cell>
          <cell r="AD4741">
            <v>7.0000000000000007E-2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  <cell r="AC4742">
            <v>-0.71</v>
          </cell>
          <cell r="AD4742">
            <v>7.0000000000000007E-2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0" sqref="A20"/>
    </sheetView>
  </sheetViews>
  <sheetFormatPr baseColWidth="10" defaultRowHeight="15" x14ac:dyDescent="0.25"/>
  <cols>
    <col min="1" max="2" width="16.7109375" style="2" customWidth="1"/>
    <col min="3" max="4" width="16.7109375" style="31" customWidth="1"/>
    <col min="5" max="5" width="12.42578125" style="15" customWidth="1"/>
    <col min="6" max="6" width="11.42578125" style="15"/>
    <col min="7" max="7" width="26.7109375" style="9" customWidth="1"/>
    <col min="8" max="8" width="19.7109375" style="31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28" t="s">
        <v>54</v>
      </c>
      <c r="D1" s="29" t="s">
        <v>55</v>
      </c>
      <c r="E1" s="25" t="s">
        <v>12</v>
      </c>
      <c r="F1" s="25" t="s">
        <v>11</v>
      </c>
      <c r="G1" s="7" t="s">
        <v>2</v>
      </c>
      <c r="H1" s="39" t="s">
        <v>52</v>
      </c>
      <c r="I1" s="3" t="s">
        <v>3</v>
      </c>
      <c r="J1" s="4" t="s">
        <v>4</v>
      </c>
    </row>
    <row r="2" spans="1:10" x14ac:dyDescent="0.25">
      <c r="A2" s="1" t="s">
        <v>63</v>
      </c>
      <c r="B2" s="6"/>
      <c r="C2" s="30">
        <f>IF($A2&lt;&gt;"",IFERROR(VLOOKUP($A2,[1]Traspaso!$B$4:$AE$24834,14,FALSE),""),"")</f>
        <v>180.2525</v>
      </c>
      <c r="D2" s="30">
        <f>IF($A2&lt;&gt;"",IFERROR(VLOOKUP($A2,[1]Traspaso!$B$4:$AE$24834,20,FALSE),""),"")</f>
        <v>180.2527</v>
      </c>
      <c r="E2" s="14">
        <f>IF($A2&lt;&gt;"",IFERROR(VLOOKUP($A2,[1]Traspaso!$B$4:$AE$24834,25,FALSE),""),"")</f>
        <v>25.5</v>
      </c>
      <c r="F2" s="14">
        <f>IF($A2&lt;&gt;"",IFERROR(VLOOKUP($A2,[1]Traspaso!$B$4:$AE$24834,24,FALSE),""),"")</f>
        <v>41.3</v>
      </c>
      <c r="G2" s="8">
        <f>IF($A2&lt;&gt;"",IFERROR(VLOOKUP($A2,[1]Traspaso!$B$4:$AE$24834,21,FALSE),""),"")</f>
        <v>44917.500949074078</v>
      </c>
      <c r="H2" s="30">
        <f>IF($A2&lt;&gt;"",IFERROR(VLOOKUP($A2,[1]Traspaso!$B$4:$AE$24834,26,FALSE),""),"")</f>
        <v>180.2526</v>
      </c>
      <c r="I2" s="5"/>
    </row>
    <row r="3" spans="1:10" x14ac:dyDescent="0.25">
      <c r="A3" s="1" t="s">
        <v>64</v>
      </c>
      <c r="B3" s="6"/>
      <c r="C3" s="30">
        <f>IF($A3&lt;&gt;"",IFERROR(VLOOKUP($A3,[1]Traspaso!$B$4:$AE$24834,14,FALSE),""),"")</f>
        <v>179.6994</v>
      </c>
      <c r="D3" s="30">
        <f>IF($A3&lt;&gt;"",IFERROR(VLOOKUP($A3,[1]Traspaso!$B$4:$AE$24834,20,FALSE),""),"")</f>
        <v>179.7012</v>
      </c>
      <c r="E3" s="14">
        <f>IF($A3&lt;&gt;"",IFERROR(VLOOKUP($A3,[1]Traspaso!$B$4:$AE$24834,25,FALSE),""),"")</f>
        <v>25.5</v>
      </c>
      <c r="F3" s="14">
        <f>IF($A3&lt;&gt;"",IFERROR(VLOOKUP($A3,[1]Traspaso!$B$4:$AE$24834,24,FALSE),""),"")</f>
        <v>41.3</v>
      </c>
      <c r="G3" s="8">
        <f>IF($A3&lt;&gt;"",IFERROR(VLOOKUP($A3,[1]Traspaso!$B$4:$AE$24834,21,FALSE),""),"")</f>
        <v>44917.504537037035</v>
      </c>
      <c r="H3" s="30">
        <f>IF($A3&lt;&gt;"",IFERROR(VLOOKUP($A3,[1]Traspaso!$B$4:$AE$24834,26,FALSE),""),"")</f>
        <v>179.7003</v>
      </c>
      <c r="I3" s="5"/>
    </row>
    <row r="4" spans="1:10" x14ac:dyDescent="0.25">
      <c r="A4" s="1" t="s">
        <v>65</v>
      </c>
      <c r="B4" s="6"/>
      <c r="C4" s="30">
        <f>IF($A4&lt;&gt;"",IFERROR(VLOOKUP($A4,[1]Traspaso!$B$4:$AE$24834,14,FALSE),""),"")</f>
        <v>185.69239999999999</v>
      </c>
      <c r="D4" s="30">
        <f>IF($A4&lt;&gt;"",IFERROR(VLOOKUP($A4,[1]Traspaso!$B$4:$AE$24834,20,FALSE),""),"")</f>
        <v>185.6953</v>
      </c>
      <c r="E4" s="14">
        <f>IF($A4&lt;&gt;"",IFERROR(VLOOKUP($A4,[1]Traspaso!$B$4:$AE$24834,25,FALSE),""),"")</f>
        <v>25.5</v>
      </c>
      <c r="F4" s="14">
        <f>IF($A4&lt;&gt;"",IFERROR(VLOOKUP($A4,[1]Traspaso!$B$4:$AE$24834,24,FALSE),""),"")</f>
        <v>41.3</v>
      </c>
      <c r="G4" s="8">
        <f>IF($A4&lt;&gt;"",IFERROR(VLOOKUP($A4,[1]Traspaso!$B$4:$AE$24834,21,FALSE),""),"")</f>
        <v>44917.510567129626</v>
      </c>
      <c r="H4" s="30">
        <f>IF($A4&lt;&gt;"",IFERROR(VLOOKUP($A4,[1]Traspaso!$B$4:$AE$24834,26,FALSE),""),"")</f>
        <v>185.69385</v>
      </c>
      <c r="I4" s="5"/>
    </row>
    <row r="5" spans="1:10" x14ac:dyDescent="0.25">
      <c r="A5" s="1" t="s">
        <v>66</v>
      </c>
      <c r="B5" s="6"/>
      <c r="C5" s="30">
        <f>IF($A5&lt;&gt;"",IFERROR(VLOOKUP($A5,[1]Traspaso!$B$4:$AE$24834,14,FALSE),""),"")</f>
        <v>170.18020000000001</v>
      </c>
      <c r="D5" s="30">
        <f>IF($A5&lt;&gt;"",IFERROR(VLOOKUP($A5,[1]Traspaso!$B$4:$AE$24834,20,FALSE),""),"")</f>
        <v>170.18039999999999</v>
      </c>
      <c r="E5" s="14">
        <f>IF($A5&lt;&gt;"",IFERROR(VLOOKUP($A5,[1]Traspaso!$B$4:$AE$24834,25,FALSE),""),"")</f>
        <v>25.6</v>
      </c>
      <c r="F5" s="14">
        <f>IF($A5&lt;&gt;"",IFERROR(VLOOKUP($A5,[1]Traspaso!$B$4:$AE$24834,24,FALSE),""),"")</f>
        <v>36.799999999999997</v>
      </c>
      <c r="G5" s="8">
        <f>IF($A5&lt;&gt;"",IFERROR(VLOOKUP($A5,[1]Traspaso!$B$4:$AE$24834,21,FALSE),""),"")</f>
        <v>44917.518275462964</v>
      </c>
      <c r="H5" s="30">
        <f>IF($A5&lt;&gt;"",IFERROR(VLOOKUP($A5,[1]Traspaso!$B$4:$AE$24834,26,FALSE),""),"")</f>
        <v>170.18029999999999</v>
      </c>
      <c r="I5" s="5"/>
    </row>
    <row r="6" spans="1:10" x14ac:dyDescent="0.25">
      <c r="A6" s="1" t="s">
        <v>67</v>
      </c>
      <c r="B6" s="6"/>
      <c r="C6" s="30">
        <f>IF($A6&lt;&gt;"",IFERROR(VLOOKUP($A6,[1]Traspaso!$B$4:$AE$24834,14,FALSE),""),"")</f>
        <v>180.33109999999999</v>
      </c>
      <c r="D6" s="30">
        <f>IF($A6&lt;&gt;"",IFERROR(VLOOKUP($A6,[1]Traspaso!$B$4:$AE$24834,20,FALSE),""),"")</f>
        <v>180.33500000000001</v>
      </c>
      <c r="E6" s="14">
        <f>IF($A6&lt;&gt;"",IFERROR(VLOOKUP($A6,[1]Traspaso!$B$4:$AE$24834,25,FALSE),""),"")</f>
        <v>25.5</v>
      </c>
      <c r="F6" s="14">
        <f>IF($A6&lt;&gt;"",IFERROR(VLOOKUP($A6,[1]Traspaso!$B$4:$AE$24834,24,FALSE),""),"")</f>
        <v>41.3</v>
      </c>
      <c r="G6" s="8">
        <f>IF($A6&lt;&gt;"",IFERROR(VLOOKUP($A6,[1]Traspaso!$B$4:$AE$24834,21,FALSE),""),"")</f>
        <v>44917.501782407409</v>
      </c>
      <c r="H6" s="30">
        <f>IF($A6&lt;&gt;"",IFERROR(VLOOKUP($A6,[1]Traspaso!$B$4:$AE$24834,26,FALSE),""),"")</f>
        <v>180.33305000000001</v>
      </c>
      <c r="I6" s="5"/>
    </row>
    <row r="7" spans="1:10" x14ac:dyDescent="0.25">
      <c r="A7" s="1" t="s">
        <v>68</v>
      </c>
      <c r="B7" s="6"/>
      <c r="C7" s="30">
        <f>IF($A7&lt;&gt;"",IFERROR(VLOOKUP($A7,[1]Traspaso!$B$4:$AE$24834,14,FALSE),""),"")</f>
        <v>192.39250000000001</v>
      </c>
      <c r="D7" s="30">
        <f>IF($A7&lt;&gt;"",IFERROR(VLOOKUP($A7,[1]Traspaso!$B$4:$AE$24834,20,FALSE),""),"")</f>
        <v>192.39680000000001</v>
      </c>
      <c r="E7" s="14">
        <f>IF($A7&lt;&gt;"",IFERROR(VLOOKUP($A7,[1]Traspaso!$B$4:$AE$24834,25,FALSE),""),"")</f>
        <v>25.5</v>
      </c>
      <c r="F7" s="14">
        <f>IF($A7&lt;&gt;"",IFERROR(VLOOKUP($A7,[1]Traspaso!$B$4:$AE$24834,24,FALSE),""),"")</f>
        <v>41.3</v>
      </c>
      <c r="G7" s="8">
        <f>IF($A7&lt;&gt;"",IFERROR(VLOOKUP($A7,[1]Traspaso!$B$4:$AE$24834,21,FALSE),""),"")</f>
        <v>44917.50576388889</v>
      </c>
      <c r="H7" s="30">
        <f>IF($A7&lt;&gt;"",IFERROR(VLOOKUP($A7,[1]Traspaso!$B$4:$AE$24834,26,FALSE),""),"")</f>
        <v>192.39465000000001</v>
      </c>
      <c r="I7" s="5"/>
    </row>
    <row r="8" spans="1:10" x14ac:dyDescent="0.25">
      <c r="A8" s="1" t="s">
        <v>69</v>
      </c>
      <c r="B8" s="6"/>
      <c r="C8" s="30">
        <f>IF($A8&lt;&gt;"",IFERROR(VLOOKUP($A8,[1]Traspaso!$B$4:$AE$24834,14,FALSE),""),"")</f>
        <v>180.7998</v>
      </c>
      <c r="D8" s="30">
        <f>IF($A8&lt;&gt;"",IFERROR(VLOOKUP($A8,[1]Traspaso!$B$4:$AE$24834,20,FALSE),""),"")</f>
        <v>180.79990000000001</v>
      </c>
      <c r="E8" s="14">
        <f>IF($A8&lt;&gt;"",IFERROR(VLOOKUP($A8,[1]Traspaso!$B$4:$AE$24834,25,FALSE),""),"")</f>
        <v>25.6</v>
      </c>
      <c r="F8" s="14">
        <f>IF($A8&lt;&gt;"",IFERROR(VLOOKUP($A8,[1]Traspaso!$B$4:$AE$24834,24,FALSE),""),"")</f>
        <v>36.799999999999997</v>
      </c>
      <c r="G8" s="8">
        <f>IF($A8&lt;&gt;"",IFERROR(VLOOKUP($A8,[1]Traspaso!$B$4:$AE$24834,21,FALSE),""),"")</f>
        <v>44917.513657407406</v>
      </c>
      <c r="H8" s="30">
        <f>IF($A8&lt;&gt;"",IFERROR(VLOOKUP($A8,[1]Traspaso!$B$4:$AE$24834,26,FALSE),""),"")</f>
        <v>180.79984999999999</v>
      </c>
      <c r="I8" s="5"/>
    </row>
    <row r="9" spans="1:10" x14ac:dyDescent="0.25">
      <c r="A9" s="1" t="s">
        <v>70</v>
      </c>
      <c r="B9" s="6"/>
      <c r="C9" s="30">
        <f>IF($A9&lt;&gt;"",IFERROR(VLOOKUP($A9,[1]Traspaso!$B$4:$AE$24834,14,FALSE),""),"")</f>
        <v>182.1215</v>
      </c>
      <c r="D9" s="30">
        <f>IF($A9&lt;&gt;"",IFERROR(VLOOKUP($A9,[1]Traspaso!$B$4:$AE$24834,20,FALSE),""),"")</f>
        <v>182.1216</v>
      </c>
      <c r="E9" s="14">
        <f>IF($A9&lt;&gt;"",IFERROR(VLOOKUP($A9,[1]Traspaso!$B$4:$AE$24834,25,FALSE),""),"")</f>
        <v>25.6</v>
      </c>
      <c r="F9" s="14">
        <f>IF($A9&lt;&gt;"",IFERROR(VLOOKUP($A9,[1]Traspaso!$B$4:$AE$24834,24,FALSE),""),"")</f>
        <v>36.799999999999997</v>
      </c>
      <c r="G9" s="8">
        <f>IF($A9&lt;&gt;"",IFERROR(VLOOKUP($A9,[1]Traspaso!$B$4:$AE$24834,21,FALSE),""),"")</f>
        <v>44917.522291666668</v>
      </c>
      <c r="H9" s="30">
        <f>IF($A9&lt;&gt;"",IFERROR(VLOOKUP($A9,[1]Traspaso!$B$4:$AE$24834,26,FALSE),""),"")</f>
        <v>182.12155000000001</v>
      </c>
      <c r="I9" s="5"/>
    </row>
    <row r="10" spans="1:10" x14ac:dyDescent="0.25">
      <c r="A10" s="1" t="s">
        <v>71</v>
      </c>
      <c r="B10" s="6"/>
      <c r="C10" s="30">
        <f>IF($A10&lt;&gt;"",IFERROR(VLOOKUP($A10,[1]Traspaso!$B$4:$AE$24834,14,FALSE),""),"")</f>
        <v>170.76499999999999</v>
      </c>
      <c r="D10" s="30">
        <f>IF($A10&lt;&gt;"",IFERROR(VLOOKUP($A10,[1]Traspaso!$B$4:$AE$24834,20,FALSE),""),"")</f>
        <v>170.76949999999999</v>
      </c>
      <c r="E10" s="14">
        <f>IF($A10&lt;&gt;"",IFERROR(VLOOKUP($A10,[1]Traspaso!$B$4:$AE$24834,25,FALSE),""),"")</f>
        <v>25.5</v>
      </c>
      <c r="F10" s="14">
        <f>IF($A10&lt;&gt;"",IFERROR(VLOOKUP($A10,[1]Traspaso!$B$4:$AE$24834,24,FALSE),""),"")</f>
        <v>41.3</v>
      </c>
      <c r="G10" s="8">
        <f>IF($A10&lt;&gt;"",IFERROR(VLOOKUP($A10,[1]Traspaso!$B$4:$AE$24834,21,FALSE),""),"")</f>
        <v>44917.503067129626</v>
      </c>
      <c r="H10" s="30">
        <f>IF($A10&lt;&gt;"",IFERROR(VLOOKUP($A10,[1]Traspaso!$B$4:$AE$24834,26,FALSE),""),"")</f>
        <v>170.76724999999999</v>
      </c>
      <c r="I10" s="5"/>
    </row>
    <row r="11" spans="1:10" x14ac:dyDescent="0.25">
      <c r="A11" s="1" t="s">
        <v>72</v>
      </c>
      <c r="B11" s="6"/>
      <c r="C11" s="30">
        <f>IF($A11&lt;&gt;"",IFERROR(VLOOKUP($A11,[1]Traspaso!$B$4:$AE$24834,14,FALSE),""),"")</f>
        <v>166.70769999999999</v>
      </c>
      <c r="D11" s="30">
        <f>IF($A11&lt;&gt;"",IFERROR(VLOOKUP($A11,[1]Traspaso!$B$4:$AE$24834,20,FALSE),""),"")</f>
        <v>166.71100000000001</v>
      </c>
      <c r="E11" s="14">
        <f>IF($A11&lt;&gt;"",IFERROR(VLOOKUP($A11,[1]Traspaso!$B$4:$AE$24834,25,FALSE),""),"")</f>
        <v>25.5</v>
      </c>
      <c r="F11" s="14">
        <f>IF($A11&lt;&gt;"",IFERROR(VLOOKUP($A11,[1]Traspaso!$B$4:$AE$24834,24,FALSE),""),"")</f>
        <v>41.3</v>
      </c>
      <c r="G11" s="8">
        <f>IF($A11&lt;&gt;"",IFERROR(VLOOKUP($A11,[1]Traspaso!$B$4:$AE$24834,21,FALSE),""),"")</f>
        <v>44917.507708333331</v>
      </c>
      <c r="H11" s="30">
        <f>IF($A11&lt;&gt;"",IFERROR(VLOOKUP($A11,[1]Traspaso!$B$4:$AE$24834,26,FALSE),""),"")</f>
        <v>166.70935</v>
      </c>
      <c r="I11" s="5"/>
    </row>
    <row r="12" spans="1:10" x14ac:dyDescent="0.25">
      <c r="A12" s="1" t="s">
        <v>73</v>
      </c>
      <c r="B12" s="6"/>
      <c r="C12" s="30">
        <f>IF($A12&lt;&gt;"",IFERROR(VLOOKUP($A12,[1]Traspaso!$B$4:$AE$24834,14,FALSE),""),"")</f>
        <v>174.8408</v>
      </c>
      <c r="D12" s="30">
        <f>IF($A12&lt;&gt;"",IFERROR(VLOOKUP($A12,[1]Traspaso!$B$4:$AE$24834,20,FALSE),""),"")</f>
        <v>174.84059999999999</v>
      </c>
      <c r="E12" s="14">
        <f>IF($A12&lt;&gt;"",IFERROR(VLOOKUP($A12,[1]Traspaso!$B$4:$AE$24834,25,FALSE),""),"")</f>
        <v>25.6</v>
      </c>
      <c r="F12" s="14">
        <f>IF($A12&lt;&gt;"",IFERROR(VLOOKUP($A12,[1]Traspaso!$B$4:$AE$24834,24,FALSE),""),"")</f>
        <v>36.799999999999997</v>
      </c>
      <c r="G12" s="8">
        <f>IF($A12&lt;&gt;"",IFERROR(VLOOKUP($A12,[1]Traspaso!$B$4:$AE$24834,21,FALSE),""),"")</f>
        <v>44917.515833333331</v>
      </c>
      <c r="H12" s="30">
        <f>IF($A12&lt;&gt;"",IFERROR(VLOOKUP($A12,[1]Traspaso!$B$4:$AE$24834,26,FALSE),""),"")</f>
        <v>174.8407</v>
      </c>
      <c r="I12" s="5"/>
    </row>
    <row r="13" spans="1:10" x14ac:dyDescent="0.25">
      <c r="A13" s="1" t="s">
        <v>74</v>
      </c>
      <c r="B13" s="6"/>
      <c r="C13" s="30">
        <f>IF($A13&lt;&gt;"",IFERROR(VLOOKUP($A13,[1]Traspaso!$B$4:$AE$24834,14,FALSE),""),"")</f>
        <v>171.89959999999999</v>
      </c>
      <c r="D13" s="30">
        <f>IF($A13&lt;&gt;"",IFERROR(VLOOKUP($A13,[1]Traspaso!$B$4:$AE$24834,20,FALSE),""),"")</f>
        <v>171.8998</v>
      </c>
      <c r="E13" s="14">
        <f>IF($A13&lt;&gt;"",IFERROR(VLOOKUP($A13,[1]Traspaso!$B$4:$AE$24834,25,FALSE),""),"")</f>
        <v>25.6</v>
      </c>
      <c r="F13" s="14">
        <f>IF($A13&lt;&gt;"",IFERROR(VLOOKUP($A13,[1]Traspaso!$B$4:$AE$24834,24,FALSE),""),"")</f>
        <v>36.799999999999997</v>
      </c>
      <c r="G13" s="8">
        <f>IF($A13&lt;&gt;"",IFERROR(VLOOKUP($A13,[1]Traspaso!$B$4:$AE$24834,21,FALSE),""),"")</f>
        <v>44917.52238425926</v>
      </c>
      <c r="H13" s="30">
        <f>IF($A13&lt;&gt;"",IFERROR(VLOOKUP($A13,[1]Traspaso!$B$4:$AE$24834,26,FALSE),""),"")</f>
        <v>171.8997</v>
      </c>
      <c r="I13" s="5"/>
    </row>
    <row r="14" spans="1:10" x14ac:dyDescent="0.25">
      <c r="A14" s="1" t="s">
        <v>75</v>
      </c>
      <c r="B14" s="6"/>
      <c r="C14" s="30">
        <f>IF($A14&lt;&gt;"",IFERROR(VLOOKUP($A14,[1]Traspaso!$B$4:$AE$24834,14,FALSE),""),"")</f>
        <v>171.92259999999999</v>
      </c>
      <c r="D14" s="30">
        <f>IF($A14&lt;&gt;"",IFERROR(VLOOKUP($A14,[1]Traspaso!$B$4:$AE$24834,20,FALSE),""),"")</f>
        <v>171.9264</v>
      </c>
      <c r="E14" s="14">
        <f>IF($A14&lt;&gt;"",IFERROR(VLOOKUP($A14,[1]Traspaso!$B$4:$AE$24834,25,FALSE),""),"")</f>
        <v>25.5</v>
      </c>
      <c r="F14" s="14">
        <f>IF($A14&lt;&gt;"",IFERROR(VLOOKUP($A14,[1]Traspaso!$B$4:$AE$24834,24,FALSE),""),"")</f>
        <v>41.3</v>
      </c>
      <c r="G14" s="8">
        <f>IF($A14&lt;&gt;"",IFERROR(VLOOKUP($A14,[1]Traspaso!$B$4:$AE$24834,21,FALSE),""),"")</f>
        <v>44917.504062499997</v>
      </c>
      <c r="H14" s="30">
        <f>IF($A14&lt;&gt;"",IFERROR(VLOOKUP($A14,[1]Traspaso!$B$4:$AE$24834,26,FALSE),""),"")</f>
        <v>171.92449999999999</v>
      </c>
      <c r="I14" s="5"/>
    </row>
    <row r="15" spans="1:10" x14ac:dyDescent="0.25">
      <c r="A15" s="1" t="s">
        <v>76</v>
      </c>
      <c r="B15" s="6"/>
      <c r="C15" s="30">
        <f>IF($A15&lt;&gt;"",IFERROR(VLOOKUP($A15,[1]Traspaso!$B$4:$AE$24834,14,FALSE),""),"")</f>
        <v>171.94569999999999</v>
      </c>
      <c r="D15" s="30">
        <f>IF($A15&lt;&gt;"",IFERROR(VLOOKUP($A15,[1]Traspaso!$B$4:$AE$24834,20,FALSE),""),"")</f>
        <v>171.9486</v>
      </c>
      <c r="E15" s="14">
        <f>IF($A15&lt;&gt;"",IFERROR(VLOOKUP($A15,[1]Traspaso!$B$4:$AE$24834,25,FALSE),""),"")</f>
        <v>25.5</v>
      </c>
      <c r="F15" s="14">
        <f>IF($A15&lt;&gt;"",IFERROR(VLOOKUP($A15,[1]Traspaso!$B$4:$AE$24834,24,FALSE),""),"")</f>
        <v>41.3</v>
      </c>
      <c r="G15" s="8">
        <f>IF($A15&lt;&gt;"",IFERROR(VLOOKUP($A15,[1]Traspaso!$B$4:$AE$24834,21,FALSE),""),"")</f>
        <v>44917.507743055554</v>
      </c>
      <c r="H15" s="30">
        <f>IF($A15&lt;&gt;"",IFERROR(VLOOKUP($A15,[1]Traspaso!$B$4:$AE$24834,26,FALSE),""),"")</f>
        <v>171.94714999999999</v>
      </c>
      <c r="I15" s="5"/>
    </row>
    <row r="16" spans="1:10" x14ac:dyDescent="0.25">
      <c r="A16" s="1" t="s">
        <v>77</v>
      </c>
      <c r="B16" s="6"/>
      <c r="C16" s="30">
        <f>IF($A16&lt;&gt;"",IFERROR(VLOOKUP($A16,[1]Traspaso!$B$4:$AE$24834,14,FALSE),""),"")</f>
        <v>182.2818</v>
      </c>
      <c r="D16" s="30">
        <f>IF($A16&lt;&gt;"",IFERROR(VLOOKUP($A16,[1]Traspaso!$B$4:$AE$24834,20,FALSE),""),"")</f>
        <v>182.2816</v>
      </c>
      <c r="E16" s="14">
        <f>IF($A16&lt;&gt;"",IFERROR(VLOOKUP($A16,[1]Traspaso!$B$4:$AE$24834,25,FALSE),""),"")</f>
        <v>25.6</v>
      </c>
      <c r="F16" s="14">
        <f>IF($A16&lt;&gt;"",IFERROR(VLOOKUP($A16,[1]Traspaso!$B$4:$AE$24834,24,FALSE),""),"")</f>
        <v>36.799999999999997</v>
      </c>
      <c r="G16" s="8">
        <f>IF($A16&lt;&gt;"",IFERROR(VLOOKUP($A16,[1]Traspaso!$B$4:$AE$24834,21,FALSE),""),"")</f>
        <v>44917.518229166664</v>
      </c>
      <c r="H16" s="30">
        <f>IF($A16&lt;&gt;"",IFERROR(VLOOKUP($A16,[1]Traspaso!$B$4:$AE$24834,26,FALSE),""),"")</f>
        <v>182.2817</v>
      </c>
      <c r="I16" s="5"/>
    </row>
    <row r="17" spans="1:9" x14ac:dyDescent="0.25">
      <c r="A17" s="1" t="s">
        <v>78</v>
      </c>
      <c r="B17" s="6"/>
      <c r="C17" s="30">
        <f>IF($A17&lt;&gt;"",IFERROR(VLOOKUP($A17,[1]Traspaso!$B$4:$AE$24834,14,FALSE),""),"")</f>
        <v>178.8835</v>
      </c>
      <c r="D17" s="30">
        <f>IF($A17&lt;&gt;"",IFERROR(VLOOKUP($A17,[1]Traspaso!$B$4:$AE$24834,20,FALSE),""),"")</f>
        <v>178.88339999999999</v>
      </c>
      <c r="E17" s="14">
        <f>IF($A17&lt;&gt;"",IFERROR(VLOOKUP($A17,[1]Traspaso!$B$4:$AE$24834,25,FALSE),""),"")</f>
        <v>25.6</v>
      </c>
      <c r="F17" s="14">
        <f>IF($A17&lt;&gt;"",IFERROR(VLOOKUP($A17,[1]Traspaso!$B$4:$AE$24834,24,FALSE),""),"")</f>
        <v>36.799999999999997</v>
      </c>
      <c r="G17" s="8">
        <f>IF($A17&lt;&gt;"",IFERROR(VLOOKUP($A17,[1]Traspaso!$B$4:$AE$24834,21,FALSE),""),"")</f>
        <v>44917.524560185186</v>
      </c>
      <c r="H17" s="30">
        <f>IF($A17&lt;&gt;"",IFERROR(VLOOKUP($A17,[1]Traspaso!$B$4:$AE$24834,26,FALSE),""),"")</f>
        <v>178.88344999999998</v>
      </c>
      <c r="I17" s="5"/>
    </row>
    <row r="18" spans="1:9" x14ac:dyDescent="0.25">
      <c r="A18" s="1" t="s">
        <v>79</v>
      </c>
      <c r="B18" s="6"/>
      <c r="C18" s="30">
        <f>IF($A18&lt;&gt;"",IFERROR(VLOOKUP($A18,[1]Traspaso!$B$4:$AE$24834,14,FALSE),""),"")</f>
        <v>166.875</v>
      </c>
      <c r="D18" s="30">
        <f>IF($A18&lt;&gt;"",IFERROR(VLOOKUP($A18,[1]Traspaso!$B$4:$AE$24834,20,FALSE),""),"")</f>
        <v>166.8749</v>
      </c>
      <c r="E18" s="14">
        <f>IF($A18&lt;&gt;"",IFERROR(VLOOKUP($A18,[1]Traspaso!$B$4:$AE$24834,25,FALSE),""),"")</f>
        <v>25.6</v>
      </c>
      <c r="F18" s="14">
        <f>IF($A18&lt;&gt;"",IFERROR(VLOOKUP($A18,[1]Traspaso!$B$4:$AE$24834,24,FALSE),""),"")</f>
        <v>36.799999999999997</v>
      </c>
      <c r="G18" s="8">
        <f>IF($A18&lt;&gt;"",IFERROR(VLOOKUP($A18,[1]Traspaso!$B$4:$AE$24834,21,FALSE),""),"")</f>
        <v>44917.527650462966</v>
      </c>
      <c r="H18" s="30">
        <f>IF($A18&lt;&gt;"",IFERROR(VLOOKUP($A18,[1]Traspaso!$B$4:$AE$24834,26,FALSE),""),"")</f>
        <v>166.87495000000001</v>
      </c>
      <c r="I18" s="5"/>
    </row>
    <row r="19" spans="1:9" x14ac:dyDescent="0.25">
      <c r="A19" s="1" t="s">
        <v>80</v>
      </c>
      <c r="B19" s="6"/>
      <c r="C19" s="30">
        <f>IF($A19&lt;&gt;"",IFERROR(VLOOKUP($A19,[1]Traspaso!$B$4:$AE$24834,14,FALSE),""),"")</f>
        <v>180.7604</v>
      </c>
      <c r="D19" s="30">
        <f>IF($A19&lt;&gt;"",IFERROR(VLOOKUP($A19,[1]Traspaso!$B$4:$AE$24834,20,FALSE),""),"")</f>
        <v>180.76060000000001</v>
      </c>
      <c r="E19" s="14">
        <f>IF($A19&lt;&gt;"",IFERROR(VLOOKUP($A19,[1]Traspaso!$B$4:$AE$24834,25,FALSE),""),"")</f>
        <v>25.6</v>
      </c>
      <c r="F19" s="14">
        <f>IF($A19&lt;&gt;"",IFERROR(VLOOKUP($A19,[1]Traspaso!$B$4:$AE$24834,24,FALSE),""),"")</f>
        <v>36.799999999999997</v>
      </c>
      <c r="G19" s="8">
        <f>IF($A19&lt;&gt;"",IFERROR(VLOOKUP($A19,[1]Traspaso!$B$4:$AE$24834,21,FALSE),""),"")</f>
        <v>44917.529398148145</v>
      </c>
      <c r="H19" s="30">
        <f>IF($A19&lt;&gt;"",IFERROR(VLOOKUP($A19,[1]Traspaso!$B$4:$AE$24834,26,FALSE),""),"")</f>
        <v>180.76050000000001</v>
      </c>
      <c r="I19" s="5"/>
    </row>
    <row r="20" spans="1:9" x14ac:dyDescent="0.25">
      <c r="A20" s="1" t="s">
        <v>83</v>
      </c>
      <c r="B20" s="6"/>
      <c r="C20" s="30">
        <f>IF($A20&lt;&gt;"",IFERROR(VLOOKUP($A20,[1]Traspaso!$B$4:$AE$24834,14,FALSE),""),"")</f>
        <v>170.7628</v>
      </c>
      <c r="D20" s="30">
        <f>IF($A20&lt;&gt;"",IFERROR(VLOOKUP($A20,[1]Traspaso!$B$4:$AE$24834,20,FALSE),""),"")</f>
        <v>170.76259999999999</v>
      </c>
      <c r="E20" s="14">
        <f>IF($A20&lt;&gt;"",IFERROR(VLOOKUP($A20,[1]Traspaso!$B$4:$AE$24834,25,FALSE),""),"")</f>
        <v>25.6</v>
      </c>
      <c r="F20" s="14">
        <f>IF($A20&lt;&gt;"",IFERROR(VLOOKUP($A20,[1]Traspaso!$B$4:$AE$24834,24,FALSE),""),"")</f>
        <v>36.799999999999997</v>
      </c>
      <c r="G20" s="8">
        <f>IF($A20&lt;&gt;"",IFERROR(VLOOKUP($A20,[1]Traspaso!$B$4:$AE$24834,21,FALSE),""),"")</f>
        <v>44917.531412037039</v>
      </c>
      <c r="H20" s="30">
        <f>IF($A20&lt;&gt;"",IFERROR(VLOOKUP($A20,[1]Traspaso!$B$4:$AE$24834,26,FALSE),""),"")</f>
        <v>170.7627</v>
      </c>
      <c r="I20" s="5"/>
    </row>
    <row r="21" spans="1:9" x14ac:dyDescent="0.25">
      <c r="A21" s="1" t="s">
        <v>81</v>
      </c>
      <c r="B21" s="6"/>
      <c r="C21" s="30">
        <f>IF($A21&lt;&gt;"",IFERROR(VLOOKUP($A21,[1]Traspaso!$B$4:$AE$24834,14,FALSE),""),"")</f>
        <v>175.06469999999999</v>
      </c>
      <c r="D21" s="30">
        <f>IF($A21&lt;&gt;"",IFERROR(VLOOKUP($A21,[1]Traspaso!$B$4:$AE$24834,20,FALSE),""),"")</f>
        <v>175.06489999999999</v>
      </c>
      <c r="E21" s="14">
        <f>IF($A21&lt;&gt;"",IFERROR(VLOOKUP($A21,[1]Traspaso!$B$4:$AE$24834,25,FALSE),""),"")</f>
        <v>25.6</v>
      </c>
      <c r="F21" s="14">
        <f>IF($A21&lt;&gt;"",IFERROR(VLOOKUP($A21,[1]Traspaso!$B$4:$AE$24834,24,FALSE),""),"")</f>
        <v>36.799999999999997</v>
      </c>
      <c r="G21" s="8">
        <f>IF($A21&lt;&gt;"",IFERROR(VLOOKUP($A21,[1]Traspaso!$B$4:$AE$24834,21,FALSE),""),"")</f>
        <v>44917.533495370371</v>
      </c>
      <c r="H21" s="30">
        <f>IF($A21&lt;&gt;"",IFERROR(VLOOKUP($A21,[1]Traspaso!$B$4:$AE$24834,26,FALSE),""),"")</f>
        <v>175.06479999999999</v>
      </c>
      <c r="I21" s="5"/>
    </row>
    <row r="22" spans="1:9" x14ac:dyDescent="0.25">
      <c r="A22" s="1" t="s">
        <v>82</v>
      </c>
      <c r="B22" s="6"/>
      <c r="C22" s="30">
        <f>IF($A22&lt;&gt;"",IFERROR(VLOOKUP($A22,[1]Traspaso!$B$4:$AE$24834,14,FALSE),""),"")</f>
        <v>199.99930000000001</v>
      </c>
      <c r="D22" s="30">
        <f>IF($A22&lt;&gt;"",IFERROR(VLOOKUP($A22,[1]Traspaso!$B$4:$AE$24834,20,FALSE),""),"")</f>
        <v>199.99930000000001</v>
      </c>
      <c r="E22" s="14">
        <f>IF($A22&lt;&gt;"",IFERROR(VLOOKUP($A22,[1]Traspaso!$B$4:$AE$24834,25,FALSE),""),"")</f>
        <v>21.17</v>
      </c>
      <c r="F22" s="14">
        <f>IF($A22&lt;&gt;"",IFERROR(VLOOKUP($A22,[1]Traspaso!$B$4:$AE$24834,24,FALSE),""),"")</f>
        <v>42.29</v>
      </c>
      <c r="G22" s="8">
        <f>IF($A22&lt;&gt;"",IFERROR(VLOOKUP($A22,[1]Traspaso!$B$4:$AE$24834,21,FALSE),""),"")</f>
        <v>44810.482476851852</v>
      </c>
      <c r="H22" s="30">
        <f>IF($A22&lt;&gt;"",IFERROR(VLOOKUP($A22,[1]Traspaso!$B$4:$AE$24834,26,FALSE),""),"")</f>
        <v>199.99930000000001</v>
      </c>
      <c r="I22" s="5"/>
    </row>
  </sheetData>
  <sheetProtection algorithmName="SHA-512" hashValue="x+EqRACShn41+VeLletZYIpSuw8YEs3ZEBFpy1XzNEQMtbwsDk0VoF3004Rru+PWyYfKN5agaSjyw4FY6g1+pQ==" saltValue="aqDsoUjdVnKYq2kbUZ9JY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8" zoomScaleNormal="78" zoomScaleSheetLayoutView="50" workbookViewId="0">
      <selection activeCell="AB4" sqref="AB4:AD24"/>
    </sheetView>
  </sheetViews>
  <sheetFormatPr baseColWidth="10" defaultRowHeight="15" x14ac:dyDescent="0.25"/>
  <cols>
    <col min="1" max="1" width="14.28515625" style="2" customWidth="1"/>
    <col min="2" max="2" width="15.140625" style="31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15" bestFit="1" customWidth="1"/>
    <col min="7" max="7" width="6" style="15" customWidth="1"/>
    <col min="8" max="8" width="15.140625" style="31" customWidth="1"/>
    <col min="9" max="9" width="20" style="9" customWidth="1"/>
    <col min="10" max="11" width="5.5703125" style="2" customWidth="1"/>
    <col min="12" max="13" width="6" style="15" customWidth="1"/>
    <col min="14" max="14" width="15.140625" style="31" customWidth="1"/>
    <col min="15" max="15" width="19.85546875" style="9" bestFit="1" customWidth="1"/>
    <col min="16" max="17" width="5.5703125" style="2" customWidth="1"/>
    <col min="18" max="19" width="6" style="15" customWidth="1"/>
    <col min="20" max="20" width="16.5703125" style="31" customWidth="1"/>
    <col min="21" max="21" width="20.42578125" style="2" customWidth="1"/>
    <col min="22" max="22" width="6.5703125" style="2" customWidth="1"/>
    <col min="23" max="23" width="7.140625" style="2" customWidth="1"/>
    <col min="24" max="24" width="6.5703125" style="2" customWidth="1"/>
    <col min="25" max="25" width="9.42578125" style="2" customWidth="1"/>
    <col min="26" max="27" width="11.42578125" style="31"/>
    <col min="28" max="29" width="6.5703125" style="2" bestFit="1" customWidth="1"/>
    <col min="30" max="30" width="12.7109375" style="2" customWidth="1"/>
    <col min="31" max="16384" width="11.42578125" style="2"/>
  </cols>
  <sheetData>
    <row r="1" spans="1:30" ht="34.5" customHeight="1" x14ac:dyDescent="0.25">
      <c r="A1" s="40"/>
      <c r="B1" s="40"/>
      <c r="C1" s="40"/>
      <c r="D1" s="41" t="s">
        <v>20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 t="s">
        <v>61</v>
      </c>
      <c r="V1" s="43"/>
      <c r="W1" s="43"/>
      <c r="X1" s="43"/>
    </row>
    <row r="2" spans="1:30" ht="26.25" customHeight="1" x14ac:dyDescent="0.25">
      <c r="A2" s="20"/>
      <c r="B2" s="32"/>
      <c r="C2" s="21"/>
      <c r="D2" s="15"/>
      <c r="E2" s="22"/>
      <c r="F2" s="22" t="s">
        <v>21</v>
      </c>
      <c r="G2" s="19" t="s">
        <v>62</v>
      </c>
      <c r="H2" s="34"/>
      <c r="I2" s="23" t="s">
        <v>22</v>
      </c>
      <c r="J2" s="44" t="s">
        <v>60</v>
      </c>
      <c r="K2" s="44"/>
      <c r="N2" s="35" t="s">
        <v>23</v>
      </c>
      <c r="O2" s="24" t="s">
        <v>53</v>
      </c>
    </row>
    <row r="3" spans="1:30" ht="42" customHeight="1" x14ac:dyDescent="0.25">
      <c r="A3" s="3" t="s">
        <v>24</v>
      </c>
      <c r="B3" s="28" t="s">
        <v>26</v>
      </c>
      <c r="C3" s="7" t="s">
        <v>10</v>
      </c>
      <c r="D3" s="11" t="s">
        <v>13</v>
      </c>
      <c r="E3" s="11" t="s">
        <v>14</v>
      </c>
      <c r="F3" s="25" t="s">
        <v>8</v>
      </c>
      <c r="G3" s="25" t="s">
        <v>15</v>
      </c>
      <c r="H3" s="28" t="s">
        <v>27</v>
      </c>
      <c r="I3" s="7" t="s">
        <v>6</v>
      </c>
      <c r="J3" s="11" t="s">
        <v>13</v>
      </c>
      <c r="K3" s="11" t="s">
        <v>14</v>
      </c>
      <c r="L3" s="25" t="s">
        <v>8</v>
      </c>
      <c r="M3" s="25" t="s">
        <v>15</v>
      </c>
      <c r="N3" s="28" t="s">
        <v>28</v>
      </c>
      <c r="O3" s="7" t="s">
        <v>7</v>
      </c>
      <c r="P3" s="11" t="s">
        <v>13</v>
      </c>
      <c r="Q3" s="11" t="s">
        <v>14</v>
      </c>
      <c r="R3" s="25" t="s">
        <v>8</v>
      </c>
      <c r="S3" s="25" t="s">
        <v>15</v>
      </c>
      <c r="T3" s="28" t="s">
        <v>29</v>
      </c>
      <c r="U3" s="7" t="s">
        <v>25</v>
      </c>
      <c r="V3" s="11" t="s">
        <v>13</v>
      </c>
      <c r="W3" s="11" t="s">
        <v>14</v>
      </c>
      <c r="X3" s="25" t="s">
        <v>8</v>
      </c>
      <c r="Y3" s="25" t="s">
        <v>15</v>
      </c>
      <c r="Z3" s="36" t="s">
        <v>19</v>
      </c>
      <c r="AA3" s="28" t="s">
        <v>9</v>
      </c>
      <c r="AB3" s="26" t="s">
        <v>17</v>
      </c>
      <c r="AC3" s="26" t="s">
        <v>18</v>
      </c>
      <c r="AD3" s="27" t="s">
        <v>16</v>
      </c>
    </row>
    <row r="4" spans="1:30" x14ac:dyDescent="0.25">
      <c r="A4" s="5" t="str">
        <f>IF(Pesos_Blancos!A2&lt;&gt;"",Pesos_Blancos!A2,"")</f>
        <v>MPS-0001-23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>
        <v>180.2569</v>
      </c>
      <c r="O4" s="12">
        <v>44935.448576388888</v>
      </c>
      <c r="P4" s="1">
        <v>33.700000000000003</v>
      </c>
      <c r="Q4" s="1">
        <v>21.6</v>
      </c>
      <c r="R4" s="14">
        <f>IF(AND(AB4&lt;&gt;"",P4&lt;&gt;""),(P4-AB4),"")</f>
        <v>32.6</v>
      </c>
      <c r="S4" s="14">
        <f>IF(AND(AC4&lt;&gt;"",Q4&lt;&gt;""),(Q4-AC4),"")</f>
        <v>21.6</v>
      </c>
      <c r="T4" s="33">
        <v>180.25890000000001</v>
      </c>
      <c r="U4" s="12">
        <v>44935.592303240737</v>
      </c>
      <c r="V4" s="1">
        <v>31.5</v>
      </c>
      <c r="W4" s="1">
        <v>20.7</v>
      </c>
      <c r="X4" s="14">
        <f>IF(AND(AB4&lt;&gt;"",V4&lt;&gt;""),(V4-AB4),"")</f>
        <v>30.4</v>
      </c>
      <c r="Y4" s="14">
        <f>IF(AND(AC4&lt;&gt;"",W4&lt;&gt;""),(W4-AC4),"")</f>
        <v>20.7</v>
      </c>
      <c r="Z4" s="30">
        <f>IF(T4="","",IF(LEFT(Pesos_Blancos!A2,2)="QC",T4,IF(ABS((N4-T4))&lt;=0.005,(N4+T4)/2,"Error")))</f>
        <v>180.25790000000001</v>
      </c>
      <c r="AA4" s="30">
        <f>IF(A4="","",IF(LEFT(Pesos_Blancos!A2,2)="QC",T4,IF(OR(Pesos_Blancos!H2&gt;Z4,Z4="Error"),"Verifique",ABS(Pesos_Blancos!H2-Z4))))</f>
        <v>5.3000000000054115E-3</v>
      </c>
      <c r="AB4" s="1">
        <v>1.1000000000000001</v>
      </c>
      <c r="AC4" s="1">
        <v>0</v>
      </c>
      <c r="AD4" s="1" t="s">
        <v>84</v>
      </c>
    </row>
    <row r="5" spans="1:30" x14ac:dyDescent="0.25">
      <c r="A5" s="5" t="str">
        <f>IF(Pesos_Blancos!A3&lt;&gt;"",Pesos_Blancos!A3,"")</f>
        <v>MPS-0002-23</v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>
        <v>179.70490000000001</v>
      </c>
      <c r="O5" s="12">
        <v>44935.450289351851</v>
      </c>
      <c r="P5" s="1">
        <v>33.700000000000003</v>
      </c>
      <c r="Q5" s="1">
        <v>21.6</v>
      </c>
      <c r="R5" s="14">
        <f t="shared" ref="R5:R24" si="4">IF(AND(AB5&lt;&gt;"",P5&lt;&gt;""),(P5-AB5),"")</f>
        <v>32.6</v>
      </c>
      <c r="S5" s="14">
        <f t="shared" ref="S5:S24" si="5">IF(AND(AC5&lt;&gt;"",Q5&lt;&gt;""),(Q5-AC5),"")</f>
        <v>21.6</v>
      </c>
      <c r="T5" s="33">
        <v>179.70269999999999</v>
      </c>
      <c r="U5" s="12">
        <v>44935.598263888889</v>
      </c>
      <c r="V5" s="1">
        <v>31.5</v>
      </c>
      <c r="W5" s="1">
        <v>20.7</v>
      </c>
      <c r="X5" s="14">
        <f t="shared" ref="X5:X24" si="6">IF(AND(AB5&lt;&gt;"",V5&lt;&gt;""),(V5-AB5),"")</f>
        <v>30.4</v>
      </c>
      <c r="Y5" s="14">
        <f t="shared" ref="Y5:Y24" si="7">IF(AND(AC5&lt;&gt;"",W5&lt;&gt;""),(W5-AC5),"")</f>
        <v>20.7</v>
      </c>
      <c r="Z5" s="30">
        <f>IF(T5="","",IF(LEFT(Pesos_Blancos!A3,2)="QC",T5,IF(ABS((N5-T5))&lt;=0.005,(N5+T5)/2,"Error")))</f>
        <v>179.7038</v>
      </c>
      <c r="AA5" s="30">
        <f>IF(A5="","",IF(LEFT(Pesos_Blancos!A3,2)="QC",T5,IF(OR(Pesos_Blancos!H3&gt;Z5,Z5="Error"),"Verifique",ABS(Pesos_Blancos!H3-Z5))))</f>
        <v>3.5000000000025011E-3</v>
      </c>
      <c r="AB5" s="1">
        <v>1.1000000000000001</v>
      </c>
      <c r="AC5" s="1">
        <v>0</v>
      </c>
      <c r="AD5" s="1" t="s">
        <v>84</v>
      </c>
    </row>
    <row r="6" spans="1:30" x14ac:dyDescent="0.25">
      <c r="A6" s="5" t="str">
        <f>IF(Pesos_Blancos!A4&lt;&gt;"",Pesos_Blancos!A4,"")</f>
        <v>MPS-0003-23</v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>
        <v>185.69800000000001</v>
      </c>
      <c r="O6" s="12">
        <v>44935.450810185182</v>
      </c>
      <c r="P6" s="1">
        <v>33.700000000000003</v>
      </c>
      <c r="Q6" s="1">
        <v>21.6</v>
      </c>
      <c r="R6" s="14">
        <f t="shared" si="4"/>
        <v>32.6</v>
      </c>
      <c r="S6" s="14">
        <f t="shared" si="5"/>
        <v>21.6</v>
      </c>
      <c r="T6" s="33">
        <v>185.70060000000001</v>
      </c>
      <c r="U6" s="12">
        <v>44935.600798611114</v>
      </c>
      <c r="V6" s="1">
        <v>31.5</v>
      </c>
      <c r="W6" s="1">
        <v>20.7</v>
      </c>
      <c r="X6" s="14">
        <f t="shared" si="6"/>
        <v>30.4</v>
      </c>
      <c r="Y6" s="14">
        <f t="shared" si="7"/>
        <v>20.7</v>
      </c>
      <c r="Z6" s="30">
        <f>IF(T6="","",IF(LEFT(Pesos_Blancos!A4,2)="QC",T6,IF(ABS((N6-T6))&lt;=0.005,(N6+T6)/2,"Error")))</f>
        <v>185.69929999999999</v>
      </c>
      <c r="AA6" s="30">
        <f>IF(A6="","",IF(LEFT(Pesos_Blancos!A4,2)="QC",T6,IF(OR(Pesos_Blancos!H4&gt;Z6,Z6="Error"),"Verifique",ABS(Pesos_Blancos!H4-Z6))))</f>
        <v>5.4499999999961801E-3</v>
      </c>
      <c r="AB6" s="1">
        <v>1.1000000000000001</v>
      </c>
      <c r="AC6" s="1">
        <v>0</v>
      </c>
      <c r="AD6" s="1" t="s">
        <v>84</v>
      </c>
    </row>
    <row r="7" spans="1:30" x14ac:dyDescent="0.25">
      <c r="A7" s="5" t="str">
        <f>IF(Pesos_Blancos!A5&lt;&gt;"",Pesos_Blancos!A5,"")</f>
        <v>MPS-0004-23</v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>
        <v>170.18270000000001</v>
      </c>
      <c r="O7" s="12">
        <v>44935.452534722222</v>
      </c>
      <c r="P7" s="1">
        <v>33.700000000000003</v>
      </c>
      <c r="Q7" s="1">
        <v>21.6</v>
      </c>
      <c r="R7" s="14">
        <f t="shared" si="4"/>
        <v>32.6</v>
      </c>
      <c r="S7" s="14">
        <f t="shared" si="5"/>
        <v>21.6</v>
      </c>
      <c r="T7" s="33">
        <v>170.1807</v>
      </c>
      <c r="U7" s="12">
        <v>44935.603738425925</v>
      </c>
      <c r="V7" s="1">
        <v>31.5</v>
      </c>
      <c r="W7" s="1">
        <v>20.7</v>
      </c>
      <c r="X7" s="14">
        <f t="shared" si="6"/>
        <v>30.4</v>
      </c>
      <c r="Y7" s="14">
        <f t="shared" si="7"/>
        <v>20.7</v>
      </c>
      <c r="Z7" s="30">
        <f>IF(T7="","",IF(LEFT(Pesos_Blancos!A5,2)="QC",T7,IF(ABS((N7-T7))&lt;=0.005,(N7+T7)/2,"Error")))</f>
        <v>170.18170000000001</v>
      </c>
      <c r="AA7" s="30">
        <f>IF(A7="","",IF(LEFT(Pesos_Blancos!A5,2)="QC",T7,IF(OR(Pesos_Blancos!H5&gt;Z7,Z7="Error"),"Verifique",ABS(Pesos_Blancos!H5-Z7))))</f>
        <v>1.4000000000180535E-3</v>
      </c>
      <c r="AB7" s="1">
        <v>1.1000000000000001</v>
      </c>
      <c r="AC7" s="1">
        <v>0</v>
      </c>
      <c r="AD7" s="1" t="s">
        <v>84</v>
      </c>
    </row>
    <row r="8" spans="1:30" x14ac:dyDescent="0.25">
      <c r="A8" s="5" t="str">
        <f>IF(Pesos_Blancos!A6&lt;&gt;"",Pesos_Blancos!A6,"")</f>
        <v>MPS-0005-23</v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>
        <v>180.4153</v>
      </c>
      <c r="O8" s="12">
        <v>44935.457337962966</v>
      </c>
      <c r="P8" s="1">
        <v>33.700000000000003</v>
      </c>
      <c r="Q8" s="1">
        <v>21.6</v>
      </c>
      <c r="R8" s="14">
        <f t="shared" si="4"/>
        <v>32.6</v>
      </c>
      <c r="S8" s="14">
        <f t="shared" si="5"/>
        <v>21.6</v>
      </c>
      <c r="T8" s="33">
        <v>180.416</v>
      </c>
      <c r="U8" s="12">
        <v>44935.607395833336</v>
      </c>
      <c r="V8" s="1">
        <v>31.5</v>
      </c>
      <c r="W8" s="1">
        <v>20.7</v>
      </c>
      <c r="X8" s="14">
        <f t="shared" si="6"/>
        <v>30.4</v>
      </c>
      <c r="Y8" s="14">
        <f t="shared" si="7"/>
        <v>20.7</v>
      </c>
      <c r="Z8" s="30">
        <f>IF(T8="","",IF(LEFT(Pesos_Blancos!A6,2)="QC",T8,IF(ABS((N8-T8))&lt;=0.005,(N8+T8)/2,"Error")))</f>
        <v>180.41565</v>
      </c>
      <c r="AA8" s="30">
        <f>IF(A8="","",IF(LEFT(Pesos_Blancos!A6,2)="QC",T8,IF(OR(Pesos_Blancos!H6&gt;Z8,Z8="Error"),"Verifique",ABS(Pesos_Blancos!H6-Z8))))</f>
        <v>8.259999999998513E-2</v>
      </c>
      <c r="AB8" s="1">
        <v>1.1000000000000001</v>
      </c>
      <c r="AC8" s="1">
        <v>0</v>
      </c>
      <c r="AD8" s="1" t="s">
        <v>84</v>
      </c>
    </row>
    <row r="9" spans="1:30" x14ac:dyDescent="0.25">
      <c r="A9" s="5" t="str">
        <f>IF(Pesos_Blancos!A7&lt;&gt;"",Pesos_Blancos!A7,"")</f>
        <v>MPS-0006-23</v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>
        <v>192.39619999999999</v>
      </c>
      <c r="O9" s="12">
        <v>44935.461122685185</v>
      </c>
      <c r="P9" s="1">
        <v>33.700000000000003</v>
      </c>
      <c r="Q9" s="1">
        <v>21.6</v>
      </c>
      <c r="R9" s="14">
        <f t="shared" si="4"/>
        <v>32.6</v>
      </c>
      <c r="S9" s="14">
        <f t="shared" si="5"/>
        <v>21.6</v>
      </c>
      <c r="T9" s="33">
        <v>192.39789999999999</v>
      </c>
      <c r="U9" s="12">
        <v>44935.609791666669</v>
      </c>
      <c r="V9" s="1">
        <v>31.5</v>
      </c>
      <c r="W9" s="1">
        <v>20.7</v>
      </c>
      <c r="X9" s="14">
        <f t="shared" si="6"/>
        <v>30.4</v>
      </c>
      <c r="Y9" s="14">
        <f t="shared" si="7"/>
        <v>20.7</v>
      </c>
      <c r="Z9" s="30">
        <f>IF(T9="","",IF(LEFT(Pesos_Blancos!A7,2)="QC",T9,IF(ABS((N9-T9))&lt;=0.005,(N9+T9)/2,"Error")))</f>
        <v>192.39704999999998</v>
      </c>
      <c r="AA9" s="30">
        <f>IF(A9="","",IF(LEFT(Pesos_Blancos!A7,2)="QC",T9,IF(OR(Pesos_Blancos!H7&gt;Z9,Z9="Error"),"Verifique",ABS(Pesos_Blancos!H7-Z9))))</f>
        <v>2.3999999999659849E-3</v>
      </c>
      <c r="AB9" s="1">
        <v>1.1000000000000001</v>
      </c>
      <c r="AC9" s="1">
        <v>0</v>
      </c>
      <c r="AD9" s="1" t="s">
        <v>84</v>
      </c>
    </row>
    <row r="10" spans="1:30" x14ac:dyDescent="0.25">
      <c r="A10" s="5" t="str">
        <f>IF(Pesos_Blancos!A8&lt;&gt;"",Pesos_Blancos!A8,"")</f>
        <v>MPS-0007-23</v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>
        <v>180.9006</v>
      </c>
      <c r="O10" s="12">
        <v>44935.470671296294</v>
      </c>
      <c r="P10" s="1">
        <v>33.700000000000003</v>
      </c>
      <c r="Q10" s="1">
        <v>21.6</v>
      </c>
      <c r="R10" s="14">
        <f t="shared" si="4"/>
        <v>32.6</v>
      </c>
      <c r="S10" s="14">
        <f t="shared" si="5"/>
        <v>21.6</v>
      </c>
      <c r="T10" s="33">
        <v>180.90049999999999</v>
      </c>
      <c r="U10" s="12">
        <v>44935.611122685186</v>
      </c>
      <c r="V10" s="1">
        <v>31.5</v>
      </c>
      <c r="W10" s="1">
        <v>20.7</v>
      </c>
      <c r="X10" s="14">
        <f t="shared" si="6"/>
        <v>30.4</v>
      </c>
      <c r="Y10" s="14">
        <f t="shared" si="7"/>
        <v>20.7</v>
      </c>
      <c r="Z10" s="30">
        <f>IF(T10="","",IF(LEFT(Pesos_Blancos!A8,2)="QC",T10,IF(ABS((N10-T10))&lt;=0.005,(N10+T10)/2,"Error")))</f>
        <v>180.90055000000001</v>
      </c>
      <c r="AA10" s="30">
        <f>IF(A10="","",IF(LEFT(Pesos_Blancos!A8,2)="QC",T10,IF(OR(Pesos_Blancos!H8&gt;Z10,Z10="Error"),"Verifique",ABS(Pesos_Blancos!H8-Z10))))</f>
        <v>0.10070000000001755</v>
      </c>
      <c r="AB10" s="1">
        <v>1.1000000000000001</v>
      </c>
      <c r="AC10" s="1">
        <v>0</v>
      </c>
      <c r="AD10" s="1" t="s">
        <v>84</v>
      </c>
    </row>
    <row r="11" spans="1:30" x14ac:dyDescent="0.25">
      <c r="A11" s="5" t="str">
        <f>IF(Pesos_Blancos!A9&lt;&gt;"",Pesos_Blancos!A9,"")</f>
        <v>MPS-0008-23</v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>
        <v>182.22399999999999</v>
      </c>
      <c r="O11" s="12">
        <v>44935.475775462961</v>
      </c>
      <c r="P11" s="1">
        <v>33.700000000000003</v>
      </c>
      <c r="Q11" s="1">
        <v>21.6</v>
      </c>
      <c r="R11" s="14">
        <f t="shared" si="4"/>
        <v>32.6</v>
      </c>
      <c r="S11" s="14">
        <f t="shared" si="5"/>
        <v>21.6</v>
      </c>
      <c r="T11" s="33">
        <v>182.2199</v>
      </c>
      <c r="U11" s="12">
        <v>44935.616979166669</v>
      </c>
      <c r="V11" s="1">
        <v>31.5</v>
      </c>
      <c r="W11" s="1">
        <v>20.7</v>
      </c>
      <c r="X11" s="14">
        <f t="shared" si="6"/>
        <v>30.4</v>
      </c>
      <c r="Y11" s="14">
        <f t="shared" si="7"/>
        <v>20.7</v>
      </c>
      <c r="Z11" s="30">
        <f>IF(T11="","",IF(LEFT(Pesos_Blancos!A9,2)="QC",T11,IF(ABS((N11-T11))&lt;=0.005,(N11+T11)/2,"Error")))</f>
        <v>182.22194999999999</v>
      </c>
      <c r="AA11" s="30">
        <f>IF(A11="","",IF(LEFT(Pesos_Blancos!A9,2)="QC",T11,IF(OR(Pesos_Blancos!H9&gt;Z11,Z11="Error"),"Verifique",ABS(Pesos_Blancos!H9-Z11))))</f>
        <v>0.10039999999997917</v>
      </c>
      <c r="AB11" s="1">
        <v>1.1000000000000001</v>
      </c>
      <c r="AC11" s="1">
        <v>0</v>
      </c>
      <c r="AD11" s="1" t="s">
        <v>84</v>
      </c>
    </row>
    <row r="12" spans="1:30" x14ac:dyDescent="0.25">
      <c r="A12" s="5" t="str">
        <f>IF(Pesos_Blancos!A10&lt;&gt;"",Pesos_Blancos!A10,"")</f>
        <v>MPS-0009-23</v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>
        <v>170.98679999999999</v>
      </c>
      <c r="O12" s="12">
        <v>44935.477303240739</v>
      </c>
      <c r="P12" s="1">
        <v>33.700000000000003</v>
      </c>
      <c r="Q12" s="1">
        <v>21.6</v>
      </c>
      <c r="R12" s="14">
        <f t="shared" si="4"/>
        <v>32.6</v>
      </c>
      <c r="S12" s="14">
        <f t="shared" si="5"/>
        <v>21.6</v>
      </c>
      <c r="T12" s="33">
        <v>170.98699999999999</v>
      </c>
      <c r="U12" s="12">
        <v>44935.620891203704</v>
      </c>
      <c r="V12" s="1">
        <v>31.5</v>
      </c>
      <c r="W12" s="1">
        <v>20.7</v>
      </c>
      <c r="X12" s="14">
        <f t="shared" si="6"/>
        <v>30.4</v>
      </c>
      <c r="Y12" s="14">
        <f t="shared" si="7"/>
        <v>20.7</v>
      </c>
      <c r="Z12" s="30">
        <f>IF(T12="","",IF(LEFT(Pesos_Blancos!A10,2)="QC",T12,IF(ABS((N12-T12))&lt;=0.005,(N12+T12)/2,"Error")))</f>
        <v>170.98689999999999</v>
      </c>
      <c r="AA12" s="30">
        <f>IF(A12="","",IF(LEFT(Pesos_Blancos!A10,2)="QC",T12,IF(OR(Pesos_Blancos!H10&gt;Z12,Z12="Error"),"Verifique",ABS(Pesos_Blancos!H10-Z12))))</f>
        <v>0.21965000000000146</v>
      </c>
      <c r="AB12" s="1">
        <v>1.1000000000000001</v>
      </c>
      <c r="AC12" s="1">
        <v>0</v>
      </c>
      <c r="AD12" s="1" t="s">
        <v>84</v>
      </c>
    </row>
    <row r="13" spans="1:30" x14ac:dyDescent="0.25">
      <c r="A13" s="5" t="str">
        <f>IF(Pesos_Blancos!A11&lt;&gt;"",Pesos_Blancos!A11,"")</f>
        <v>MPS-0010-23</v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>
        <v>167.16659999999999</v>
      </c>
      <c r="O13" s="12">
        <v>44935.478217592594</v>
      </c>
      <c r="P13" s="1">
        <v>33.700000000000003</v>
      </c>
      <c r="Q13" s="1">
        <v>21.6</v>
      </c>
      <c r="R13" s="14">
        <f t="shared" si="4"/>
        <v>32.6</v>
      </c>
      <c r="S13" s="14">
        <f t="shared" si="5"/>
        <v>21.6</v>
      </c>
      <c r="T13" s="33">
        <v>167.1688</v>
      </c>
      <c r="U13" s="12">
        <v>44935.622083333335</v>
      </c>
      <c r="V13" s="1">
        <v>31.5</v>
      </c>
      <c r="W13" s="1">
        <v>20.7</v>
      </c>
      <c r="X13" s="14">
        <f t="shared" si="6"/>
        <v>30.4</v>
      </c>
      <c r="Y13" s="14">
        <f t="shared" si="7"/>
        <v>20.7</v>
      </c>
      <c r="Z13" s="30">
        <f>IF(T13="","",IF(LEFT(Pesos_Blancos!A11,2)="QC",T13,IF(ABS((N13-T13))&lt;=0.005,(N13+T13)/2,"Error")))</f>
        <v>167.1677</v>
      </c>
      <c r="AA13" s="30">
        <f>IF(A13="","",IF(LEFT(Pesos_Blancos!A11,2)="QC",T13,IF(OR(Pesos_Blancos!H11&gt;Z13,Z13="Error"),"Verifique",ABS(Pesos_Blancos!H11-Z13))))</f>
        <v>0.45834999999999582</v>
      </c>
      <c r="AB13" s="1">
        <v>1.1000000000000001</v>
      </c>
      <c r="AC13" s="1">
        <v>0</v>
      </c>
      <c r="AD13" s="1" t="s">
        <v>84</v>
      </c>
    </row>
    <row r="14" spans="1:30" x14ac:dyDescent="0.25">
      <c r="A14" s="5" t="str">
        <f>IF(Pesos_Blancos!A12&lt;&gt;"",Pesos_Blancos!A12,"")</f>
        <v>MPS-0011-23</v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>
        <v>174.9615</v>
      </c>
      <c r="O14" s="12">
        <v>44935.491828703707</v>
      </c>
      <c r="P14" s="1">
        <v>33.700000000000003</v>
      </c>
      <c r="Q14" s="1">
        <v>21.6</v>
      </c>
      <c r="R14" s="14">
        <f t="shared" si="4"/>
        <v>32.6</v>
      </c>
      <c r="S14" s="14">
        <f t="shared" si="5"/>
        <v>21.6</v>
      </c>
      <c r="T14" s="33">
        <v>174.96270000000001</v>
      </c>
      <c r="U14" s="12">
        <v>44935.623252314814</v>
      </c>
      <c r="V14" s="1">
        <v>31.5</v>
      </c>
      <c r="W14" s="1">
        <v>20.7</v>
      </c>
      <c r="X14" s="14">
        <f t="shared" si="6"/>
        <v>30.4</v>
      </c>
      <c r="Y14" s="14">
        <f t="shared" si="7"/>
        <v>20.7</v>
      </c>
      <c r="Z14" s="30">
        <f>IF(T14="","",IF(LEFT(Pesos_Blancos!A12,2)="QC",T14,IF(ABS((N14-T14))&lt;=0.005,(N14+T14)/2,"Error")))</f>
        <v>174.96210000000002</v>
      </c>
      <c r="AA14" s="30">
        <f>IF(A14="","",IF(LEFT(Pesos_Blancos!A12,2)="QC",T14,IF(OR(Pesos_Blancos!H12&gt;Z14,Z14="Error"),"Verifique",ABS(Pesos_Blancos!H12-Z14))))</f>
        <v>0.1214000000000226</v>
      </c>
      <c r="AB14" s="1">
        <v>1.1000000000000001</v>
      </c>
      <c r="AC14" s="1">
        <v>0</v>
      </c>
      <c r="AD14" s="1" t="s">
        <v>84</v>
      </c>
    </row>
    <row r="15" spans="1:30" x14ac:dyDescent="0.25">
      <c r="A15" s="5" t="str">
        <f>IF(Pesos_Blancos!A13&lt;&gt;"",Pesos_Blancos!A13,"")</f>
        <v>MPS-0012-23</v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>
        <v>172.01519999999999</v>
      </c>
      <c r="O15" s="12">
        <v>44935.493657407409</v>
      </c>
      <c r="P15" s="1">
        <v>33.700000000000003</v>
      </c>
      <c r="Q15" s="1">
        <v>21.6</v>
      </c>
      <c r="R15" s="14">
        <f t="shared" si="4"/>
        <v>32.6</v>
      </c>
      <c r="S15" s="14">
        <f t="shared" si="5"/>
        <v>21.6</v>
      </c>
      <c r="T15" s="33">
        <v>172.01730000000001</v>
      </c>
      <c r="U15" s="12">
        <v>44935.623784722222</v>
      </c>
      <c r="V15" s="1">
        <v>31.5</v>
      </c>
      <c r="W15" s="1">
        <v>20.7</v>
      </c>
      <c r="X15" s="14">
        <f t="shared" si="6"/>
        <v>30.4</v>
      </c>
      <c r="Y15" s="14">
        <f t="shared" si="7"/>
        <v>20.7</v>
      </c>
      <c r="Z15" s="30">
        <f>IF(T15="","",IF(LEFT(Pesos_Blancos!A13,2)="QC",T15,IF(ABS((N15-T15))&lt;=0.005,(N15+T15)/2,"Error")))</f>
        <v>172.01625000000001</v>
      </c>
      <c r="AA15" s="30">
        <f>IF(A15="","",IF(LEFT(Pesos_Blancos!A13,2)="QC",T15,IF(OR(Pesos_Blancos!H13&gt;Z15,Z15="Error"),"Verifique",ABS(Pesos_Blancos!H13-Z15))))</f>
        <v>0.11655000000001792</v>
      </c>
      <c r="AB15" s="1">
        <v>1.1000000000000001</v>
      </c>
      <c r="AC15" s="1">
        <v>0</v>
      </c>
      <c r="AD15" s="1" t="s">
        <v>84</v>
      </c>
    </row>
    <row r="16" spans="1:30" x14ac:dyDescent="0.25">
      <c r="A16" s="5" t="str">
        <f>IF(Pesos_Blancos!A14&lt;&gt;"",Pesos_Blancos!A14,"")</f>
        <v>MPS-0013-23</v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>
        <v>172.2706</v>
      </c>
      <c r="O16" s="12">
        <v>44935.49560185185</v>
      </c>
      <c r="P16" s="1">
        <v>33.700000000000003</v>
      </c>
      <c r="Q16" s="1">
        <v>21.6</v>
      </c>
      <c r="R16" s="14">
        <f t="shared" si="4"/>
        <v>32.6</v>
      </c>
      <c r="S16" s="14">
        <f t="shared" si="5"/>
        <v>21.6</v>
      </c>
      <c r="T16" s="33">
        <v>172.2689</v>
      </c>
      <c r="U16" s="12">
        <v>44935.624976851854</v>
      </c>
      <c r="V16" s="1">
        <v>31.5</v>
      </c>
      <c r="W16" s="1">
        <v>20.7</v>
      </c>
      <c r="X16" s="14">
        <f t="shared" si="6"/>
        <v>30.4</v>
      </c>
      <c r="Y16" s="14">
        <f t="shared" si="7"/>
        <v>20.7</v>
      </c>
      <c r="Z16" s="30">
        <f>IF(T16="","",IF(LEFT(Pesos_Blancos!A14,2)="QC",T16,IF(ABS((N16-T16))&lt;=0.005,(N16+T16)/2,"Error")))</f>
        <v>172.26974999999999</v>
      </c>
      <c r="AA16" s="30">
        <f>IF(A16="","",IF(LEFT(Pesos_Blancos!A14,2)="QC",T16,IF(OR(Pesos_Blancos!H14&gt;Z16,Z16="Error"),"Verifique",ABS(Pesos_Blancos!H14-Z16))))</f>
        <v>0.34524999999999295</v>
      </c>
      <c r="AB16" s="1">
        <v>1.1000000000000001</v>
      </c>
      <c r="AC16" s="1">
        <v>0</v>
      </c>
      <c r="AD16" s="1" t="s">
        <v>84</v>
      </c>
    </row>
    <row r="17" spans="1:30" x14ac:dyDescent="0.25">
      <c r="A17" s="5" t="str">
        <f>IF(Pesos_Blancos!A15&lt;&gt;"",Pesos_Blancos!A15,"")</f>
        <v>MPS-0014-23</v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>
        <v>172.0395</v>
      </c>
      <c r="O17" s="12">
        <v>44935.496979166666</v>
      </c>
      <c r="P17" s="1">
        <v>33.700000000000003</v>
      </c>
      <c r="Q17" s="1">
        <v>21.6</v>
      </c>
      <c r="R17" s="14">
        <f t="shared" si="4"/>
        <v>32.6</v>
      </c>
      <c r="S17" s="14">
        <f t="shared" si="5"/>
        <v>21.6</v>
      </c>
      <c r="T17" s="33">
        <v>172.03659999999999</v>
      </c>
      <c r="U17" s="12">
        <v>44935.627245370371</v>
      </c>
      <c r="V17" s="1">
        <v>31.5</v>
      </c>
      <c r="W17" s="1">
        <v>20.7</v>
      </c>
      <c r="X17" s="14">
        <f t="shared" si="6"/>
        <v>30.4</v>
      </c>
      <c r="Y17" s="14">
        <f t="shared" si="7"/>
        <v>20.7</v>
      </c>
      <c r="Z17" s="30">
        <f>IF(T17="","",IF(LEFT(Pesos_Blancos!A15,2)="QC",T17,IF(ABS((N17-T17))&lt;=0.005,(N17+T17)/2,"Error")))</f>
        <v>172.03805</v>
      </c>
      <c r="AA17" s="30">
        <f>IF(A17="","",IF(LEFT(Pesos_Blancos!A15,2)="QC",T17,IF(OR(Pesos_Blancos!H15&gt;Z17,Z17="Error"),"Verifique",ABS(Pesos_Blancos!H15-Z17))))</f>
        <v>9.0900000000004866E-2</v>
      </c>
      <c r="AB17" s="1">
        <v>1.1000000000000001</v>
      </c>
      <c r="AC17" s="1">
        <v>0</v>
      </c>
      <c r="AD17" s="1" t="s">
        <v>84</v>
      </c>
    </row>
    <row r="18" spans="1:30" x14ac:dyDescent="0.25">
      <c r="A18" s="5" t="str">
        <f>IF(Pesos_Blancos!A16&lt;&gt;"",Pesos_Blancos!A16,"")</f>
        <v>MPS-0015-23</v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>
        <v>182.47790000000001</v>
      </c>
      <c r="O18" s="12">
        <v>44935.498229166667</v>
      </c>
      <c r="P18" s="1">
        <v>33.700000000000003</v>
      </c>
      <c r="Q18" s="1">
        <v>21.6</v>
      </c>
      <c r="R18" s="14">
        <f t="shared" si="4"/>
        <v>32.6</v>
      </c>
      <c r="S18" s="14">
        <f t="shared" si="5"/>
        <v>21.6</v>
      </c>
      <c r="T18" s="33">
        <v>182.4828</v>
      </c>
      <c r="U18" s="12">
        <v>44935.63045138889</v>
      </c>
      <c r="V18" s="1">
        <v>31.5</v>
      </c>
      <c r="W18" s="1">
        <v>20.7</v>
      </c>
      <c r="X18" s="14">
        <f t="shared" si="6"/>
        <v>30.4</v>
      </c>
      <c r="Y18" s="14">
        <f t="shared" si="7"/>
        <v>20.7</v>
      </c>
      <c r="Z18" s="30">
        <f>IF(T18="","",IF(LEFT(Pesos_Blancos!A16,2)="QC",T18,IF(ABS((N18-T18))&lt;=0.005,(N18+T18)/2,"Error")))</f>
        <v>182.48034999999999</v>
      </c>
      <c r="AA18" s="30">
        <f>IF(A18="","",IF(LEFT(Pesos_Blancos!A16,2)="QC",T18,IF(OR(Pesos_Blancos!H16&gt;Z18,Z18="Error"),"Verifique",ABS(Pesos_Blancos!H16-Z18))))</f>
        <v>0.19864999999998645</v>
      </c>
      <c r="AB18" s="1">
        <v>1.1000000000000001</v>
      </c>
      <c r="AC18" s="1">
        <v>0</v>
      </c>
      <c r="AD18" s="1" t="s">
        <v>84</v>
      </c>
    </row>
    <row r="19" spans="1:30" x14ac:dyDescent="0.25">
      <c r="A19" s="5" t="str">
        <f>IF(Pesos_Blancos!A17&lt;&gt;"",Pesos_Blancos!A17,"")</f>
        <v>MPS-0016-23</v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>
        <v>178.98439999999999</v>
      </c>
      <c r="O19" s="12">
        <v>44935.501215277778</v>
      </c>
      <c r="P19" s="1">
        <v>33.700000000000003</v>
      </c>
      <c r="Q19" s="1">
        <v>21.6</v>
      </c>
      <c r="R19" s="14">
        <f t="shared" si="4"/>
        <v>32.6</v>
      </c>
      <c r="S19" s="14">
        <f t="shared" si="5"/>
        <v>21.6</v>
      </c>
      <c r="T19" s="33">
        <v>178.98859999999999</v>
      </c>
      <c r="U19" s="12">
        <v>44935.63113425926</v>
      </c>
      <c r="V19" s="1">
        <v>31.5</v>
      </c>
      <c r="W19" s="1">
        <v>20.7</v>
      </c>
      <c r="X19" s="14">
        <f t="shared" si="6"/>
        <v>30.4</v>
      </c>
      <c r="Y19" s="14">
        <f t="shared" si="7"/>
        <v>20.7</v>
      </c>
      <c r="Z19" s="30">
        <f>IF(T19="","",IF(LEFT(Pesos_Blancos!A17,2)="QC",T19,IF(ABS((N19-T19))&lt;=0.005,(N19+T19)/2,"Error")))</f>
        <v>178.98649999999998</v>
      </c>
      <c r="AA19" s="30">
        <f>IF(A19="","",IF(LEFT(Pesos_Blancos!A17,2)="QC",T19,IF(OR(Pesos_Blancos!H17&gt;Z19,Z19="Error"),"Verifique",ABS(Pesos_Blancos!H17-Z19))))</f>
        <v>0.10304999999999609</v>
      </c>
      <c r="AB19" s="1">
        <v>1.1000000000000001</v>
      </c>
      <c r="AC19" s="1">
        <v>0</v>
      </c>
      <c r="AD19" s="1" t="s">
        <v>84</v>
      </c>
    </row>
    <row r="20" spans="1:30" x14ac:dyDescent="0.25">
      <c r="A20" s="5" t="str">
        <f>IF(Pesos_Blancos!A18&lt;&gt;"",Pesos_Blancos!A18,"")</f>
        <v>MPS-0017-23</v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>
        <v>166.88310000000001</v>
      </c>
      <c r="O20" s="12">
        <v>44935.50240740741</v>
      </c>
      <c r="P20" s="1">
        <v>33.700000000000003</v>
      </c>
      <c r="Q20" s="1">
        <v>21.6</v>
      </c>
      <c r="R20" s="14">
        <f t="shared" si="4"/>
        <v>32.6</v>
      </c>
      <c r="S20" s="14">
        <f t="shared" si="5"/>
        <v>21.6</v>
      </c>
      <c r="T20" s="33">
        <v>166.87819999999999</v>
      </c>
      <c r="U20" s="12">
        <v>44935.632141203707</v>
      </c>
      <c r="V20" s="1">
        <v>31.5</v>
      </c>
      <c r="W20" s="1">
        <v>20.7</v>
      </c>
      <c r="X20" s="14">
        <f t="shared" si="6"/>
        <v>30.4</v>
      </c>
      <c r="Y20" s="14">
        <f t="shared" si="7"/>
        <v>20.7</v>
      </c>
      <c r="Z20" s="30">
        <f>IF(T20="","",IF(LEFT(Pesos_Blancos!A18,2)="QC",T20,IF(ABS((N20-T20))&lt;=0.005,(N20+T20)/2,"Error")))</f>
        <v>166.88065</v>
      </c>
      <c r="AA20" s="30">
        <f>IF(A20="","",IF(LEFT(Pesos_Blancos!A18,2)="QC",T20,IF(OR(Pesos_Blancos!H18&gt;Z20,Z20="Error"),"Verifique",ABS(Pesos_Blancos!H18-Z20))))</f>
        <v>5.6999999999902684E-3</v>
      </c>
      <c r="AB20" s="1">
        <v>1.1000000000000001</v>
      </c>
      <c r="AC20" s="1">
        <v>0</v>
      </c>
      <c r="AD20" s="1" t="s">
        <v>84</v>
      </c>
    </row>
    <row r="21" spans="1:30" x14ac:dyDescent="0.25">
      <c r="A21" s="5" t="str">
        <f>IF(Pesos_Blancos!A19&lt;&gt;"",Pesos_Blancos!A19,"")</f>
        <v>MPS-0018-23</v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>
        <v>180.86799999999999</v>
      </c>
      <c r="O21" s="12">
        <v>44935.504583333335</v>
      </c>
      <c r="P21" s="1">
        <v>33.700000000000003</v>
      </c>
      <c r="Q21" s="1">
        <v>21.6</v>
      </c>
      <c r="R21" s="14">
        <f t="shared" si="4"/>
        <v>32.6</v>
      </c>
      <c r="S21" s="14">
        <f t="shared" si="5"/>
        <v>21.6</v>
      </c>
      <c r="T21" s="33">
        <v>180.86539999999999</v>
      </c>
      <c r="U21" s="12">
        <v>44935.645266203705</v>
      </c>
      <c r="V21" s="1">
        <v>31.5</v>
      </c>
      <c r="W21" s="1">
        <v>20.7</v>
      </c>
      <c r="X21" s="14">
        <f t="shared" si="6"/>
        <v>30.4</v>
      </c>
      <c r="Y21" s="14">
        <f t="shared" si="7"/>
        <v>20.7</v>
      </c>
      <c r="Z21" s="30">
        <f>IF(T21="","",IF(LEFT(Pesos_Blancos!A19,2)="QC",T21,IF(ABS((N21-T21))&lt;=0.005,(N21+T21)/2,"Error")))</f>
        <v>180.86669999999998</v>
      </c>
      <c r="AA21" s="30">
        <f>IF(A21="","",IF(LEFT(Pesos_Blancos!A19,2)="QC",T21,IF(OR(Pesos_Blancos!H19&gt;Z21,Z21="Error"),"Verifique",ABS(Pesos_Blancos!H19-Z21))))</f>
        <v>0.10619999999997276</v>
      </c>
      <c r="AB21" s="1">
        <v>1.1000000000000001</v>
      </c>
      <c r="AC21" s="1">
        <v>0</v>
      </c>
      <c r="AD21" s="1" t="s">
        <v>84</v>
      </c>
    </row>
    <row r="22" spans="1:30" x14ac:dyDescent="0.25">
      <c r="A22" s="5" t="str">
        <f>IF(Pesos_Blancos!A20&lt;&gt;"",Pesos_Blancos!A20,"")</f>
        <v>MPS-0019-23</v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>
        <v>170.84739999999999</v>
      </c>
      <c r="O22" s="12">
        <v>44935.507581018515</v>
      </c>
      <c r="P22" s="1">
        <v>33.700000000000003</v>
      </c>
      <c r="Q22" s="1">
        <v>21.6</v>
      </c>
      <c r="R22" s="14">
        <f t="shared" si="4"/>
        <v>32.6</v>
      </c>
      <c r="S22" s="14">
        <f t="shared" si="5"/>
        <v>21.6</v>
      </c>
      <c r="T22" s="33">
        <v>170.84360000000001</v>
      </c>
      <c r="U22" s="12">
        <v>44935.64644675926</v>
      </c>
      <c r="V22" s="1">
        <v>31.5</v>
      </c>
      <c r="W22" s="1">
        <v>20.7</v>
      </c>
      <c r="X22" s="14">
        <f t="shared" si="6"/>
        <v>30.4</v>
      </c>
      <c r="Y22" s="14">
        <f t="shared" si="7"/>
        <v>20.7</v>
      </c>
      <c r="Z22" s="30">
        <f>IF(T22="","",IF(LEFT(Pesos_Blancos!A20,2)="QC",T22,IF(ABS((N22-T22))&lt;=0.005,(N22+T22)/2,"Error")))</f>
        <v>170.84550000000002</v>
      </c>
      <c r="AA22" s="30">
        <f>IF(A22="","",IF(LEFT(Pesos_Blancos!A20,2)="QC",T22,IF(OR(Pesos_Blancos!H20&gt;Z22,Z22="Error"),"Verifique",ABS(Pesos_Blancos!H20-Z22))))</f>
        <v>8.2800000000020191E-2</v>
      </c>
      <c r="AB22" s="1">
        <v>1.1000000000000001</v>
      </c>
      <c r="AC22" s="1">
        <v>0</v>
      </c>
      <c r="AD22" s="1" t="s">
        <v>84</v>
      </c>
    </row>
    <row r="23" spans="1:30" x14ac:dyDescent="0.25">
      <c r="A23" s="5" t="str">
        <f>IF(Pesos_Blancos!A21&lt;&gt;"",Pesos_Blancos!A21,"")</f>
        <v>MPS-0020-23</v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>
        <v>175.06530000000001</v>
      </c>
      <c r="O23" s="12">
        <v>44935.511643518519</v>
      </c>
      <c r="P23" s="1">
        <v>33.700000000000003</v>
      </c>
      <c r="Q23" s="1">
        <v>21.6</v>
      </c>
      <c r="R23" s="14">
        <f t="shared" si="4"/>
        <v>32.6</v>
      </c>
      <c r="S23" s="14">
        <f t="shared" si="5"/>
        <v>21.6</v>
      </c>
      <c r="T23" s="33">
        <v>175.06630000000001</v>
      </c>
      <c r="U23" s="12">
        <v>44935.647268518522</v>
      </c>
      <c r="V23" s="1">
        <v>31.5</v>
      </c>
      <c r="W23" s="1">
        <v>20.7</v>
      </c>
      <c r="X23" s="14">
        <f t="shared" si="6"/>
        <v>30.4</v>
      </c>
      <c r="Y23" s="14">
        <f t="shared" si="7"/>
        <v>20.7</v>
      </c>
      <c r="Z23" s="30">
        <f>IF(T23="","",IF(LEFT(Pesos_Blancos!A21,2)="QC",T23,IF(ABS((N23-T23))&lt;=0.005,(N23+T23)/2,"Error")))</f>
        <v>175.06580000000002</v>
      </c>
      <c r="AA23" s="30">
        <f>IF(A23="","",IF(LEFT(Pesos_Blancos!A21,2)="QC",T23,IF(OR(Pesos_Blancos!H21&gt;Z23,Z23="Error"),"Verifique",ABS(Pesos_Blancos!H21-Z23))))</f>
        <v>1.0000000000331966E-3</v>
      </c>
      <c r="AB23" s="1">
        <v>1.1000000000000001</v>
      </c>
      <c r="AC23" s="1">
        <v>0</v>
      </c>
      <c r="AD23" s="1" t="s">
        <v>84</v>
      </c>
    </row>
    <row r="24" spans="1:30" x14ac:dyDescent="0.25">
      <c r="A24" s="5" t="str">
        <f>IF(Pesos_Blancos!A22&lt;&gt;"",Pesos_Blancos!A22,"")</f>
        <v>QC</v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>
        <v>199.99940000000001</v>
      </c>
      <c r="O24" s="12">
        <v>44935.513865740744</v>
      </c>
      <c r="P24" s="1">
        <v>33.299999999999997</v>
      </c>
      <c r="Q24" s="1">
        <v>22.2</v>
      </c>
      <c r="R24" s="14">
        <f t="shared" si="4"/>
        <v>32.199999999999996</v>
      </c>
      <c r="S24" s="14">
        <f t="shared" si="5"/>
        <v>22.2</v>
      </c>
      <c r="T24" s="33">
        <v>199.99940000000001</v>
      </c>
      <c r="U24" s="12">
        <v>44935.649629629632</v>
      </c>
      <c r="V24" s="1">
        <v>33.9</v>
      </c>
      <c r="W24" s="1">
        <v>21.1</v>
      </c>
      <c r="X24" s="14">
        <f t="shared" si="6"/>
        <v>32.799999999999997</v>
      </c>
      <c r="Y24" s="14">
        <f t="shared" si="7"/>
        <v>21.1</v>
      </c>
      <c r="Z24" s="30">
        <f>IF(T24="","",IF(LEFT(Pesos_Blancos!A22,2)="QC",T24,IF(ABS((N24-T24))&lt;=0.005,(N24+T24)/2,"Error")))</f>
        <v>199.99940000000001</v>
      </c>
      <c r="AA24" s="30">
        <f>IF(A24="","",IF(LEFT(Pesos_Blancos!A22,2)="QC",T24,IF(OR(Pesos_Blancos!H22&gt;Z24,Z24="Error"),"Verifique",ABS(Pesos_Blancos!H22-Z24))))</f>
        <v>199.99940000000001</v>
      </c>
      <c r="AB24" s="1">
        <v>1.1000000000000001</v>
      </c>
      <c r="AC24" s="1">
        <v>0</v>
      </c>
      <c r="AD24" s="1" t="s">
        <v>84</v>
      </c>
    </row>
  </sheetData>
  <sheetProtection algorithmName="SHA-512" hashValue="XqdY4YOgYyxvVP0CGtCFL/FrJauSamgK9FM0nFpZQcyHDUvWQHJ3iE9FYja+6MAUaYxDHwiBzTYcijJ1Or8cXg==" saltValue="kEENtQb6T+UirwRBQfu3C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7" sqref="C7"/>
    </sheetView>
  </sheetViews>
  <sheetFormatPr baseColWidth="10" defaultRowHeight="15" x14ac:dyDescent="0.25"/>
  <cols>
    <col min="1" max="1" width="13.85546875" bestFit="1" customWidth="1"/>
    <col min="2" max="2" width="18.140625" style="37" customWidth="1"/>
    <col min="3" max="3" width="18.42578125" style="13" customWidth="1"/>
    <col min="4" max="4" width="12.42578125" customWidth="1"/>
    <col min="6" max="6" width="18.5703125" style="37" customWidth="1"/>
    <col min="7" max="7" width="20" style="13" customWidth="1"/>
    <col min="10" max="10" width="18.7109375" style="16" customWidth="1"/>
    <col min="11" max="11" width="15.5703125" style="16" bestFit="1" customWidth="1"/>
  </cols>
  <sheetData>
    <row r="1" spans="1:12" x14ac:dyDescent="0.25">
      <c r="A1" s="3" t="s">
        <v>0</v>
      </c>
      <c r="B1" s="29" t="s">
        <v>58</v>
      </c>
      <c r="C1" s="7" t="s">
        <v>5</v>
      </c>
      <c r="D1" s="11" t="s">
        <v>12</v>
      </c>
      <c r="E1" s="11" t="s">
        <v>11</v>
      </c>
      <c r="F1" s="7" t="s">
        <v>59</v>
      </c>
      <c r="G1" s="17" t="s">
        <v>2</v>
      </c>
      <c r="H1" s="11" t="s">
        <v>12</v>
      </c>
      <c r="I1" s="11" t="s">
        <v>11</v>
      </c>
      <c r="J1" s="18" t="s">
        <v>56</v>
      </c>
      <c r="K1" s="10" t="s">
        <v>57</v>
      </c>
      <c r="L1" s="4" t="s">
        <v>4</v>
      </c>
    </row>
    <row r="2" spans="1:12" x14ac:dyDescent="0.25">
      <c r="A2" t="str">
        <f>IF(Pesos_Blancos!A2&lt;&gt;"",Pesos_Blancos!A2,"")</f>
        <v>MPS-0001-23</v>
      </c>
      <c r="B2" s="37">
        <f>IF(AND(A2&lt;&gt;"",Filtros_Muestra!N4&lt;&gt;""),Filtros_Muestra!N4,"")</f>
        <v>180.2569</v>
      </c>
      <c r="C2" s="13">
        <f>IF(AND(A2&lt;&gt;"",Filtros_Muestra!O4&lt;&gt;""),Filtros_Muestra!O4,"")</f>
        <v>44935.448576388888</v>
      </c>
      <c r="D2">
        <f>IF(AND(A2&lt;&gt;"",Filtros_Muestra!R4&lt;&gt;""),Filtros_Muestra!R4,"")</f>
        <v>32.6</v>
      </c>
      <c r="E2">
        <f>IF(AND(A2&lt;&gt;"",Filtros_Muestra!S4&lt;&gt;""),Filtros_Muestra!S4,"")</f>
        <v>21.6</v>
      </c>
      <c r="F2" s="37">
        <f>IF(AND(A2&lt;&gt;"",Filtros_Muestra!T4&lt;&gt;""),Filtros_Muestra!T4,"")</f>
        <v>180.25890000000001</v>
      </c>
      <c r="G2" s="13">
        <f>IF(AND(A2&lt;&gt;"",Filtros_Muestra!U4&lt;&gt;""),Filtros_Muestra!U4,"")</f>
        <v>44935.592303240737</v>
      </c>
      <c r="H2">
        <f>IF(AND(A2&lt;&gt;"",Filtros_Muestra!X4&lt;&gt;""),Filtros_Muestra!X4,"")</f>
        <v>30.4</v>
      </c>
      <c r="I2">
        <f>IF(AND(A2&lt;&gt;"",Filtros_Muestra!Y4&lt;&gt;""),Filtros_Muestra!Y4,"")</f>
        <v>20.7</v>
      </c>
      <c r="J2" s="16">
        <f>IF(AND(A2&lt;&gt;"",Filtros_Muestra!Z4&lt;&gt;""),Filtros_Muestra!Z4,"")</f>
        <v>180.25790000000001</v>
      </c>
      <c r="K2" s="16">
        <f>IF(AND(A2&lt;&gt;"",Filtros_Muestra!AA4&lt;&gt;""),Filtros_Muestra!AA4,"")</f>
        <v>5.3000000000054115E-3</v>
      </c>
    </row>
    <row r="3" spans="1:12" x14ac:dyDescent="0.25">
      <c r="A3" t="str">
        <f>IF(Pesos_Blancos!A3&lt;&gt;"",Pesos_Blancos!A3,"")</f>
        <v>MPS-0002-23</v>
      </c>
      <c r="B3" s="37">
        <f>IF(AND(A3&lt;&gt;"",Filtros_Muestra!N5&lt;&gt;""),Filtros_Muestra!N5,"")</f>
        <v>179.70490000000001</v>
      </c>
      <c r="C3" s="13">
        <f>IF(AND(A3&lt;&gt;"",Filtros_Muestra!O5&lt;&gt;""),Filtros_Muestra!O5,"")</f>
        <v>44935.450289351851</v>
      </c>
      <c r="D3">
        <f>IF(AND(A3&lt;&gt;"",Filtros_Muestra!R5&lt;&gt;""),Filtros_Muestra!R5,"")</f>
        <v>32.6</v>
      </c>
      <c r="E3">
        <f>IF(AND(A3&lt;&gt;"",Filtros_Muestra!S5&lt;&gt;""),Filtros_Muestra!S5,"")</f>
        <v>21.6</v>
      </c>
      <c r="F3" s="37">
        <f>IF(AND(A3&lt;&gt;"",Filtros_Muestra!T5&lt;&gt;""),Filtros_Muestra!T5,"")</f>
        <v>179.70269999999999</v>
      </c>
      <c r="G3" s="13">
        <f>IF(AND(A3&lt;&gt;"",Filtros_Muestra!U5&lt;&gt;""),Filtros_Muestra!U5,"")</f>
        <v>44935.598263888889</v>
      </c>
      <c r="H3">
        <f>IF(AND(A3&lt;&gt;"",Filtros_Muestra!X5&lt;&gt;""),Filtros_Muestra!X5,"")</f>
        <v>30.4</v>
      </c>
      <c r="I3">
        <f>IF(AND(A3&lt;&gt;"",Filtros_Muestra!Y5&lt;&gt;""),Filtros_Muestra!Y5,"")</f>
        <v>20.7</v>
      </c>
      <c r="J3" s="16">
        <f>IF(AND(A3&lt;&gt;"",Filtros_Muestra!Z5&lt;&gt;""),Filtros_Muestra!Z5,"")</f>
        <v>179.7038</v>
      </c>
      <c r="K3" s="16">
        <f>IF(A3&lt;&gt;"",Filtros_Muestra!AA5,"")</f>
        <v>3.5000000000025011E-3</v>
      </c>
    </row>
    <row r="4" spans="1:12" x14ac:dyDescent="0.25">
      <c r="A4" t="str">
        <f>IF(Pesos_Blancos!A4&lt;&gt;"",Pesos_Blancos!A4,"")</f>
        <v>MPS-0003-23</v>
      </c>
      <c r="B4" s="37">
        <f>IF(AND(A4&lt;&gt;"",Filtros_Muestra!N6&lt;&gt;""),Filtros_Muestra!N6,"")</f>
        <v>185.69800000000001</v>
      </c>
      <c r="C4" s="13">
        <f>IF(AND(A4&lt;&gt;"",Filtros_Muestra!O6&lt;&gt;""),Filtros_Muestra!O6,"")</f>
        <v>44935.450810185182</v>
      </c>
      <c r="D4">
        <f>IF(AND(A4&lt;&gt;"",Filtros_Muestra!R6&lt;&gt;""),Filtros_Muestra!R6,"")</f>
        <v>32.6</v>
      </c>
      <c r="E4">
        <f>IF(AND(A4&lt;&gt;"",Filtros_Muestra!S6&lt;&gt;""),Filtros_Muestra!S6,"")</f>
        <v>21.6</v>
      </c>
      <c r="F4" s="37">
        <f>IF(AND(A4&lt;&gt;"",Filtros_Muestra!T6&lt;&gt;""),Filtros_Muestra!T6,"")</f>
        <v>185.70060000000001</v>
      </c>
      <c r="G4" s="13">
        <f>IF(AND(A4&lt;&gt;"",Filtros_Muestra!U6&lt;&gt;""),Filtros_Muestra!U6,"")</f>
        <v>44935.600798611114</v>
      </c>
      <c r="H4">
        <f>IF(AND(A4&lt;&gt;"",Filtros_Muestra!X6&lt;&gt;""),Filtros_Muestra!X6,"")</f>
        <v>30.4</v>
      </c>
      <c r="I4">
        <f>IF(AND(A4&lt;&gt;"",Filtros_Muestra!Y6&lt;&gt;""),Filtros_Muestra!Y6,"")</f>
        <v>20.7</v>
      </c>
      <c r="J4" s="16">
        <f>IF(AND(A4&lt;&gt;"",Filtros_Muestra!Z6&lt;&gt;""),Filtros_Muestra!Z6,"")</f>
        <v>185.69929999999999</v>
      </c>
      <c r="K4" s="16">
        <f>IF(A4&lt;&gt;"",Filtros_Muestra!AA6,"")</f>
        <v>5.4499999999961801E-3</v>
      </c>
    </row>
    <row r="5" spans="1:12" x14ac:dyDescent="0.25">
      <c r="A5" t="str">
        <f>IF(Pesos_Blancos!A5&lt;&gt;"",Pesos_Blancos!A5,"")</f>
        <v>MPS-0004-23</v>
      </c>
      <c r="B5" s="37">
        <f>IF(AND(A5&lt;&gt;"",Filtros_Muestra!N7&lt;&gt;""),Filtros_Muestra!N7,"")</f>
        <v>170.18270000000001</v>
      </c>
      <c r="C5" s="13">
        <f>IF(AND(A5&lt;&gt;"",Filtros_Muestra!O7&lt;&gt;""),Filtros_Muestra!O7,"")</f>
        <v>44935.452534722222</v>
      </c>
      <c r="D5">
        <f>IF(AND(A5&lt;&gt;"",Filtros_Muestra!R7&lt;&gt;""),Filtros_Muestra!R7,"")</f>
        <v>32.6</v>
      </c>
      <c r="E5">
        <f>IF(AND(A5&lt;&gt;"",Filtros_Muestra!S7&lt;&gt;""),Filtros_Muestra!S7,"")</f>
        <v>21.6</v>
      </c>
      <c r="F5" s="37">
        <f>IF(AND(A5&lt;&gt;"",Filtros_Muestra!T7&lt;&gt;""),Filtros_Muestra!T7,"")</f>
        <v>170.1807</v>
      </c>
      <c r="G5" s="13">
        <f>IF(AND(A5&lt;&gt;"",Filtros_Muestra!U7&lt;&gt;""),Filtros_Muestra!U7,"")</f>
        <v>44935.603738425925</v>
      </c>
      <c r="H5">
        <f>IF(AND(A5&lt;&gt;"",Filtros_Muestra!X7&lt;&gt;""),Filtros_Muestra!X7,"")</f>
        <v>30.4</v>
      </c>
      <c r="I5">
        <f>IF(AND(A5&lt;&gt;"",Filtros_Muestra!Y7&lt;&gt;""),Filtros_Muestra!Y7,"")</f>
        <v>20.7</v>
      </c>
      <c r="J5" s="16">
        <f>IF(AND(A5&lt;&gt;"",Filtros_Muestra!Z7&lt;&gt;""),Filtros_Muestra!Z7,"")</f>
        <v>170.18170000000001</v>
      </c>
      <c r="K5" s="16">
        <f>IF(A5&lt;&gt;"",Filtros_Muestra!AA7,"")</f>
        <v>1.4000000000180535E-3</v>
      </c>
    </row>
    <row r="6" spans="1:12" x14ac:dyDescent="0.25">
      <c r="A6" t="str">
        <f>IF(Pesos_Blancos!A6&lt;&gt;"",Pesos_Blancos!A6,"")</f>
        <v>MPS-0005-23</v>
      </c>
      <c r="B6" s="37">
        <f>IF(AND(A6&lt;&gt;"",Filtros_Muestra!N8&lt;&gt;""),Filtros_Muestra!N8,"")</f>
        <v>180.4153</v>
      </c>
      <c r="C6" s="13">
        <f>IF(AND(A6&lt;&gt;"",Filtros_Muestra!O8&lt;&gt;""),Filtros_Muestra!O8,"")</f>
        <v>44935.457337962966</v>
      </c>
      <c r="D6">
        <f>IF(AND(A6&lt;&gt;"",Filtros_Muestra!R8&lt;&gt;""),Filtros_Muestra!R8,"")</f>
        <v>32.6</v>
      </c>
      <c r="E6">
        <f>IF(AND(A6&lt;&gt;"",Filtros_Muestra!S8&lt;&gt;""),Filtros_Muestra!S8,"")</f>
        <v>21.6</v>
      </c>
      <c r="F6" s="37">
        <f>IF(AND(A6&lt;&gt;"",Filtros_Muestra!T8&lt;&gt;""),Filtros_Muestra!T8,"")</f>
        <v>180.416</v>
      </c>
      <c r="G6" s="13">
        <f>IF(AND(A6&lt;&gt;"",Filtros_Muestra!U8&lt;&gt;""),Filtros_Muestra!U8,"")</f>
        <v>44935.607395833336</v>
      </c>
      <c r="H6">
        <f>IF(AND(A6&lt;&gt;"",Filtros_Muestra!X8&lt;&gt;""),Filtros_Muestra!X8,"")</f>
        <v>30.4</v>
      </c>
      <c r="I6">
        <f>IF(AND(A6&lt;&gt;"",Filtros_Muestra!Y8&lt;&gt;""),Filtros_Muestra!Y8,"")</f>
        <v>20.7</v>
      </c>
      <c r="J6" s="16">
        <f>IF(AND(A6&lt;&gt;"",Filtros_Muestra!Z8&lt;&gt;""),Filtros_Muestra!Z8,"")</f>
        <v>180.41565</v>
      </c>
      <c r="K6" s="16">
        <f>IF(A6&lt;&gt;"",Filtros_Muestra!AA8,"")</f>
        <v>8.259999999998513E-2</v>
      </c>
    </row>
    <row r="7" spans="1:12" x14ac:dyDescent="0.25">
      <c r="A7" t="str">
        <f>IF(Pesos_Blancos!A7&lt;&gt;"",Pesos_Blancos!A7,"")</f>
        <v>MPS-0006-23</v>
      </c>
      <c r="B7" s="37">
        <f>IF(AND(A7&lt;&gt;"",Filtros_Muestra!N9&lt;&gt;""),Filtros_Muestra!N9,"")</f>
        <v>192.39619999999999</v>
      </c>
      <c r="C7" s="13">
        <f>IF(AND(A7&lt;&gt;"",Filtros_Muestra!O9&lt;&gt;""),Filtros_Muestra!O9,"")</f>
        <v>44935.461122685185</v>
      </c>
      <c r="D7">
        <f>IF(AND(A7&lt;&gt;"",Filtros_Muestra!R9&lt;&gt;""),Filtros_Muestra!R9,"")</f>
        <v>32.6</v>
      </c>
      <c r="E7">
        <f>IF(AND(A7&lt;&gt;"",Filtros_Muestra!S9&lt;&gt;""),Filtros_Muestra!S9,"")</f>
        <v>21.6</v>
      </c>
      <c r="F7" s="37">
        <f>IF(AND(A7&lt;&gt;"",Filtros_Muestra!T9&lt;&gt;""),Filtros_Muestra!T9,"")</f>
        <v>192.39789999999999</v>
      </c>
      <c r="G7" s="13">
        <f>IF(AND(A7&lt;&gt;"",Filtros_Muestra!U9&lt;&gt;""),Filtros_Muestra!U9,"")</f>
        <v>44935.609791666669</v>
      </c>
      <c r="H7">
        <f>IF(AND(A7&lt;&gt;"",Filtros_Muestra!X9&lt;&gt;""),Filtros_Muestra!X9,"")</f>
        <v>30.4</v>
      </c>
      <c r="I7">
        <f>IF(AND(A7&lt;&gt;"",Filtros_Muestra!Y9&lt;&gt;""),Filtros_Muestra!Y9,"")</f>
        <v>20.7</v>
      </c>
      <c r="J7" s="16">
        <f>IF(AND(A7&lt;&gt;"",Filtros_Muestra!Z9&lt;&gt;""),Filtros_Muestra!Z9,"")</f>
        <v>192.39704999999998</v>
      </c>
      <c r="K7" s="16">
        <f>IF(A7&lt;&gt;"",Filtros_Muestra!AA9,"")</f>
        <v>2.3999999999659849E-3</v>
      </c>
    </row>
    <row r="8" spans="1:12" x14ac:dyDescent="0.25">
      <c r="A8" t="str">
        <f>IF(Pesos_Blancos!A8&lt;&gt;"",Pesos_Blancos!A8,"")</f>
        <v>MPS-0007-23</v>
      </c>
      <c r="B8" s="37">
        <f>IF(AND(A8&lt;&gt;"",Filtros_Muestra!N10&lt;&gt;""),Filtros_Muestra!N10,"")</f>
        <v>180.9006</v>
      </c>
      <c r="C8" s="13">
        <f>IF(AND(A8&lt;&gt;"",Filtros_Muestra!O10&lt;&gt;""),Filtros_Muestra!O10,"")</f>
        <v>44935.470671296294</v>
      </c>
      <c r="D8">
        <f>IF(AND(A8&lt;&gt;"",Filtros_Muestra!R10&lt;&gt;""),Filtros_Muestra!R10,"")</f>
        <v>32.6</v>
      </c>
      <c r="E8">
        <f>IF(AND(A8&lt;&gt;"",Filtros_Muestra!S10&lt;&gt;""),Filtros_Muestra!S10,"")</f>
        <v>21.6</v>
      </c>
      <c r="F8" s="37">
        <f>IF(AND(A8&lt;&gt;"",Filtros_Muestra!T10&lt;&gt;""),Filtros_Muestra!T10,"")</f>
        <v>180.90049999999999</v>
      </c>
      <c r="G8" s="13">
        <f>IF(AND(A8&lt;&gt;"",Filtros_Muestra!U10&lt;&gt;""),Filtros_Muestra!U10,"")</f>
        <v>44935.611122685186</v>
      </c>
      <c r="H8">
        <f>IF(AND(A8&lt;&gt;"",Filtros_Muestra!X10&lt;&gt;""),Filtros_Muestra!X10,"")</f>
        <v>30.4</v>
      </c>
      <c r="I8">
        <f>IF(AND(A8&lt;&gt;"",Filtros_Muestra!Y10&lt;&gt;""),Filtros_Muestra!Y10,"")</f>
        <v>20.7</v>
      </c>
      <c r="J8" s="16">
        <f>IF(AND(A8&lt;&gt;"",Filtros_Muestra!Z10&lt;&gt;""),Filtros_Muestra!Z10,"")</f>
        <v>180.90055000000001</v>
      </c>
      <c r="K8" s="16">
        <f>IF(A8&lt;&gt;"",Filtros_Muestra!AA10,"")</f>
        <v>0.10070000000001755</v>
      </c>
    </row>
    <row r="9" spans="1:12" x14ac:dyDescent="0.25">
      <c r="A9" t="str">
        <f>IF(Pesos_Blancos!A9&lt;&gt;"",Pesos_Blancos!A9,"")</f>
        <v>MPS-0008-23</v>
      </c>
      <c r="B9" s="37">
        <f>IF(AND(A9&lt;&gt;"",Filtros_Muestra!N11&lt;&gt;""),Filtros_Muestra!N11,"")</f>
        <v>182.22399999999999</v>
      </c>
      <c r="C9" s="13">
        <f>IF(AND(A9&lt;&gt;"",Filtros_Muestra!O11&lt;&gt;""),Filtros_Muestra!O11,"")</f>
        <v>44935.475775462961</v>
      </c>
      <c r="D9">
        <f>IF(AND(A9&lt;&gt;"",Filtros_Muestra!R11&lt;&gt;""),Filtros_Muestra!R11,"")</f>
        <v>32.6</v>
      </c>
      <c r="E9">
        <f>IF(AND(A9&lt;&gt;"",Filtros_Muestra!S11&lt;&gt;""),Filtros_Muestra!S11,"")</f>
        <v>21.6</v>
      </c>
      <c r="F9" s="37">
        <f>IF(AND(A9&lt;&gt;"",Filtros_Muestra!T11&lt;&gt;""),Filtros_Muestra!T11,"")</f>
        <v>182.2199</v>
      </c>
      <c r="G9" s="13">
        <f>IF(AND(A9&lt;&gt;"",Filtros_Muestra!U11&lt;&gt;""),Filtros_Muestra!U11,"")</f>
        <v>44935.616979166669</v>
      </c>
      <c r="H9">
        <f>IF(AND(A9&lt;&gt;"",Filtros_Muestra!X11&lt;&gt;""),Filtros_Muestra!X11,"")</f>
        <v>30.4</v>
      </c>
      <c r="I9">
        <f>IF(AND(A9&lt;&gt;"",Filtros_Muestra!Y11&lt;&gt;""),Filtros_Muestra!Y11,"")</f>
        <v>20.7</v>
      </c>
      <c r="J9" s="16">
        <f>IF(AND(A9&lt;&gt;"",Filtros_Muestra!Z11&lt;&gt;""),Filtros_Muestra!Z11,"")</f>
        <v>182.22194999999999</v>
      </c>
      <c r="K9" s="16">
        <f>IF(A9&lt;&gt;"",Filtros_Muestra!AA11,"")</f>
        <v>0.10039999999997917</v>
      </c>
    </row>
    <row r="10" spans="1:12" x14ac:dyDescent="0.25">
      <c r="A10" t="str">
        <f>IF(Pesos_Blancos!A10&lt;&gt;"",Pesos_Blancos!A10,"")</f>
        <v>MPS-0009-23</v>
      </c>
      <c r="B10" s="37">
        <f>IF(AND(A10&lt;&gt;"",Filtros_Muestra!N12&lt;&gt;""),Filtros_Muestra!N12,"")</f>
        <v>170.98679999999999</v>
      </c>
      <c r="C10" s="13">
        <f>IF(AND(A10&lt;&gt;"",Filtros_Muestra!O12&lt;&gt;""),Filtros_Muestra!O12,"")</f>
        <v>44935.477303240739</v>
      </c>
      <c r="D10">
        <f>IF(AND(A10&lt;&gt;"",Filtros_Muestra!R12&lt;&gt;""),Filtros_Muestra!R12,"")</f>
        <v>32.6</v>
      </c>
      <c r="E10">
        <f>IF(AND(A10&lt;&gt;"",Filtros_Muestra!S12&lt;&gt;""),Filtros_Muestra!S12,"")</f>
        <v>21.6</v>
      </c>
      <c r="F10" s="37">
        <f>IF(AND(A10&lt;&gt;"",Filtros_Muestra!T12&lt;&gt;""),Filtros_Muestra!T12,"")</f>
        <v>170.98699999999999</v>
      </c>
      <c r="G10" s="13">
        <f>IF(AND(A10&lt;&gt;"",Filtros_Muestra!U12&lt;&gt;""),Filtros_Muestra!U12,"")</f>
        <v>44935.620891203704</v>
      </c>
      <c r="H10">
        <f>IF(AND(A10&lt;&gt;"",Filtros_Muestra!X12&lt;&gt;""),Filtros_Muestra!X12,"")</f>
        <v>30.4</v>
      </c>
      <c r="I10">
        <f>IF(AND(A10&lt;&gt;"",Filtros_Muestra!Y12&lt;&gt;""),Filtros_Muestra!Y12,"")</f>
        <v>20.7</v>
      </c>
      <c r="J10" s="16">
        <f>IF(AND(A10&lt;&gt;"",Filtros_Muestra!Z12&lt;&gt;""),Filtros_Muestra!Z12,"")</f>
        <v>170.98689999999999</v>
      </c>
      <c r="K10" s="16">
        <f>IF(A10&lt;&gt;"",Filtros_Muestra!AA12,"")</f>
        <v>0.21965000000000146</v>
      </c>
    </row>
    <row r="11" spans="1:12" x14ac:dyDescent="0.25">
      <c r="A11" t="str">
        <f>IF(Pesos_Blancos!A11&lt;&gt;"",Pesos_Blancos!A11,"")</f>
        <v>MPS-0010-23</v>
      </c>
      <c r="B11" s="37">
        <f>IF(AND(A11&lt;&gt;"",Filtros_Muestra!N13&lt;&gt;""),Filtros_Muestra!N13,"")</f>
        <v>167.16659999999999</v>
      </c>
      <c r="C11" s="13">
        <f>IF(AND(A11&lt;&gt;"",Filtros_Muestra!O13&lt;&gt;""),Filtros_Muestra!O13,"")</f>
        <v>44935.478217592594</v>
      </c>
      <c r="D11">
        <f>IF(AND(A11&lt;&gt;"",Filtros_Muestra!R13&lt;&gt;""),Filtros_Muestra!R13,"")</f>
        <v>32.6</v>
      </c>
      <c r="E11">
        <f>IF(AND(A11&lt;&gt;"",Filtros_Muestra!S13&lt;&gt;""),Filtros_Muestra!S13,"")</f>
        <v>21.6</v>
      </c>
      <c r="F11" s="37">
        <f>IF(AND(A11&lt;&gt;"",Filtros_Muestra!T13&lt;&gt;""),Filtros_Muestra!T13,"")</f>
        <v>167.1688</v>
      </c>
      <c r="G11" s="13">
        <f>IF(AND(A11&lt;&gt;"",Filtros_Muestra!U13&lt;&gt;""),Filtros_Muestra!U13,"")</f>
        <v>44935.622083333335</v>
      </c>
      <c r="H11">
        <f>IF(AND(A11&lt;&gt;"",Filtros_Muestra!X13&lt;&gt;""),Filtros_Muestra!X13,"")</f>
        <v>30.4</v>
      </c>
      <c r="I11">
        <f>IF(AND(A11&lt;&gt;"",Filtros_Muestra!Y13&lt;&gt;""),Filtros_Muestra!Y13,"")</f>
        <v>20.7</v>
      </c>
      <c r="J11" s="16">
        <f>IF(AND(A11&lt;&gt;"",Filtros_Muestra!Z13&lt;&gt;""),Filtros_Muestra!Z13,"")</f>
        <v>167.1677</v>
      </c>
      <c r="K11" s="16">
        <f>IF(A11&lt;&gt;"",Filtros_Muestra!AA13,"")</f>
        <v>0.45834999999999582</v>
      </c>
    </row>
    <row r="12" spans="1:12" x14ac:dyDescent="0.25">
      <c r="A12" t="str">
        <f>IF(Pesos_Blancos!A12&lt;&gt;"",Pesos_Blancos!A12,"")</f>
        <v>MPS-0011-23</v>
      </c>
      <c r="B12" s="37">
        <f>IF(AND(A12&lt;&gt;"",Filtros_Muestra!N14&lt;&gt;""),Filtros_Muestra!N14,"")</f>
        <v>174.9615</v>
      </c>
      <c r="C12" s="13">
        <f>IF(AND(A12&lt;&gt;"",Filtros_Muestra!O14&lt;&gt;""),Filtros_Muestra!O14,"")</f>
        <v>44935.491828703707</v>
      </c>
      <c r="D12">
        <f>IF(AND(A12&lt;&gt;"",Filtros_Muestra!R14&lt;&gt;""),Filtros_Muestra!R14,"")</f>
        <v>32.6</v>
      </c>
      <c r="E12">
        <f>IF(AND(A12&lt;&gt;"",Filtros_Muestra!S14&lt;&gt;""),Filtros_Muestra!S14,"")</f>
        <v>21.6</v>
      </c>
      <c r="F12" s="37">
        <f>IF(AND(A12&lt;&gt;"",Filtros_Muestra!T14&lt;&gt;""),Filtros_Muestra!T14,"")</f>
        <v>174.96270000000001</v>
      </c>
      <c r="G12" s="13">
        <f>IF(AND(A12&lt;&gt;"",Filtros_Muestra!U14&lt;&gt;""),Filtros_Muestra!U14,"")</f>
        <v>44935.623252314814</v>
      </c>
      <c r="H12">
        <f>IF(AND(A12&lt;&gt;"",Filtros_Muestra!X14&lt;&gt;""),Filtros_Muestra!X14,"")</f>
        <v>30.4</v>
      </c>
      <c r="I12">
        <f>IF(AND(A12&lt;&gt;"",Filtros_Muestra!Y14&lt;&gt;""),Filtros_Muestra!Y14,"")</f>
        <v>20.7</v>
      </c>
      <c r="J12" s="16">
        <f>IF(AND(A12&lt;&gt;"",Filtros_Muestra!Z14&lt;&gt;""),Filtros_Muestra!Z14,"")</f>
        <v>174.96210000000002</v>
      </c>
      <c r="K12" s="16">
        <f>IF(A12&lt;&gt;"",Filtros_Muestra!AA14,"")</f>
        <v>0.1214000000000226</v>
      </c>
    </row>
    <row r="13" spans="1:12" x14ac:dyDescent="0.25">
      <c r="A13" t="str">
        <f>IF(Pesos_Blancos!A13&lt;&gt;"",Pesos_Blancos!A13,"")</f>
        <v>MPS-0012-23</v>
      </c>
      <c r="B13" s="37">
        <f>IF(AND(A13&lt;&gt;"",Filtros_Muestra!N15&lt;&gt;""),Filtros_Muestra!N15,"")</f>
        <v>172.01519999999999</v>
      </c>
      <c r="C13" s="13">
        <f>IF(AND(A13&lt;&gt;"",Filtros_Muestra!O15&lt;&gt;""),Filtros_Muestra!O15,"")</f>
        <v>44935.493657407409</v>
      </c>
      <c r="D13">
        <f>IF(AND(A13&lt;&gt;"",Filtros_Muestra!R15&lt;&gt;""),Filtros_Muestra!R15,"")</f>
        <v>32.6</v>
      </c>
      <c r="E13">
        <f>IF(AND(A13&lt;&gt;"",Filtros_Muestra!S15&lt;&gt;""),Filtros_Muestra!S15,"")</f>
        <v>21.6</v>
      </c>
      <c r="F13" s="37">
        <f>IF(AND(A13&lt;&gt;"",Filtros_Muestra!T15&lt;&gt;""),Filtros_Muestra!T15,"")</f>
        <v>172.01730000000001</v>
      </c>
      <c r="G13" s="13">
        <f>IF(AND(A13&lt;&gt;"",Filtros_Muestra!U15&lt;&gt;""),Filtros_Muestra!U15,"")</f>
        <v>44935.623784722222</v>
      </c>
      <c r="H13">
        <f>IF(AND(A13&lt;&gt;"",Filtros_Muestra!X15&lt;&gt;""),Filtros_Muestra!X15,"")</f>
        <v>30.4</v>
      </c>
      <c r="I13">
        <f>IF(AND(A13&lt;&gt;"",Filtros_Muestra!Y15&lt;&gt;""),Filtros_Muestra!Y15,"")</f>
        <v>20.7</v>
      </c>
      <c r="J13" s="16">
        <f>IF(AND(A13&lt;&gt;"",Filtros_Muestra!Z15&lt;&gt;""),Filtros_Muestra!Z15,"")</f>
        <v>172.01625000000001</v>
      </c>
      <c r="K13" s="16">
        <f>IF(A13&lt;&gt;"",Filtros_Muestra!AA15,"")</f>
        <v>0.11655000000001792</v>
      </c>
    </row>
    <row r="14" spans="1:12" x14ac:dyDescent="0.25">
      <c r="A14" t="str">
        <f>IF(Pesos_Blancos!A14&lt;&gt;"",Pesos_Blancos!A14,"")</f>
        <v>MPS-0013-23</v>
      </c>
      <c r="B14" s="37">
        <f>IF(AND(A14&lt;&gt;"",Filtros_Muestra!N16&lt;&gt;""),Filtros_Muestra!N16,"")</f>
        <v>172.2706</v>
      </c>
      <c r="C14" s="13">
        <f>IF(AND(A14&lt;&gt;"",Filtros_Muestra!O16&lt;&gt;""),Filtros_Muestra!O16,"")</f>
        <v>44935.49560185185</v>
      </c>
      <c r="D14">
        <f>IF(AND(A14&lt;&gt;"",Filtros_Muestra!R16&lt;&gt;""),Filtros_Muestra!R16,"")</f>
        <v>32.6</v>
      </c>
      <c r="E14">
        <f>IF(AND(A14&lt;&gt;"",Filtros_Muestra!S16&lt;&gt;""),Filtros_Muestra!S16,"")</f>
        <v>21.6</v>
      </c>
      <c r="F14" s="37">
        <f>IF(AND(A14&lt;&gt;"",Filtros_Muestra!T16&lt;&gt;""),Filtros_Muestra!T16,"")</f>
        <v>172.2689</v>
      </c>
      <c r="G14" s="13">
        <f>IF(AND(A14&lt;&gt;"",Filtros_Muestra!U16&lt;&gt;""),Filtros_Muestra!U16,"")</f>
        <v>44935.624976851854</v>
      </c>
      <c r="H14">
        <f>IF(AND(A14&lt;&gt;"",Filtros_Muestra!X16&lt;&gt;""),Filtros_Muestra!X16,"")</f>
        <v>30.4</v>
      </c>
      <c r="I14">
        <f>IF(AND(A14&lt;&gt;"",Filtros_Muestra!Y16&lt;&gt;""),Filtros_Muestra!Y16,"")</f>
        <v>20.7</v>
      </c>
      <c r="J14" s="16">
        <f>IF(AND(A14&lt;&gt;"",Filtros_Muestra!Z16&lt;&gt;""),Filtros_Muestra!Z16,"")</f>
        <v>172.26974999999999</v>
      </c>
      <c r="K14" s="16">
        <f>IF(A14&lt;&gt;"",Filtros_Muestra!AA16,"")</f>
        <v>0.34524999999999295</v>
      </c>
    </row>
    <row r="15" spans="1:12" x14ac:dyDescent="0.25">
      <c r="A15" t="str">
        <f>IF(Pesos_Blancos!A15&lt;&gt;"",Pesos_Blancos!A15,"")</f>
        <v>MPS-0014-23</v>
      </c>
      <c r="B15" s="37">
        <f>IF(AND(A15&lt;&gt;"",Filtros_Muestra!N17&lt;&gt;""),Filtros_Muestra!N17,"")</f>
        <v>172.0395</v>
      </c>
      <c r="C15" s="13">
        <f>IF(AND(A15&lt;&gt;"",Filtros_Muestra!O17&lt;&gt;""),Filtros_Muestra!O17,"")</f>
        <v>44935.496979166666</v>
      </c>
      <c r="D15">
        <f>IF(AND(A15&lt;&gt;"",Filtros_Muestra!R17&lt;&gt;""),Filtros_Muestra!R17,"")</f>
        <v>32.6</v>
      </c>
      <c r="E15">
        <f>IF(AND(A15&lt;&gt;"",Filtros_Muestra!S17&lt;&gt;""),Filtros_Muestra!S17,"")</f>
        <v>21.6</v>
      </c>
      <c r="F15" s="37">
        <f>IF(AND(A15&lt;&gt;"",Filtros_Muestra!T17&lt;&gt;""),Filtros_Muestra!T17,"")</f>
        <v>172.03659999999999</v>
      </c>
      <c r="G15" s="13">
        <f>IF(AND(A15&lt;&gt;"",Filtros_Muestra!U17&lt;&gt;""),Filtros_Muestra!U17,"")</f>
        <v>44935.627245370371</v>
      </c>
      <c r="H15">
        <f>IF(AND(A15&lt;&gt;"",Filtros_Muestra!X17&lt;&gt;""),Filtros_Muestra!X17,"")</f>
        <v>30.4</v>
      </c>
      <c r="I15">
        <f>IF(AND(A15&lt;&gt;"",Filtros_Muestra!Y17&lt;&gt;""),Filtros_Muestra!Y17,"")</f>
        <v>20.7</v>
      </c>
      <c r="J15" s="16">
        <f>IF(AND(A15&lt;&gt;"",Filtros_Muestra!Z17&lt;&gt;""),Filtros_Muestra!Z17,"")</f>
        <v>172.03805</v>
      </c>
      <c r="K15" s="16">
        <f>IF(A15&lt;&gt;"",Filtros_Muestra!AA17,"")</f>
        <v>9.0900000000004866E-2</v>
      </c>
    </row>
    <row r="16" spans="1:12" x14ac:dyDescent="0.25">
      <c r="A16" t="str">
        <f>IF(Pesos_Blancos!A16&lt;&gt;"",Pesos_Blancos!A16,"")</f>
        <v>MPS-0015-23</v>
      </c>
      <c r="B16" s="37">
        <f>IF(AND(A16&lt;&gt;"",Filtros_Muestra!N18&lt;&gt;""),Filtros_Muestra!N18,"")</f>
        <v>182.47790000000001</v>
      </c>
      <c r="C16" s="13">
        <f>IF(AND(A16&lt;&gt;"",Filtros_Muestra!O18&lt;&gt;""),Filtros_Muestra!O18,"")</f>
        <v>44935.498229166667</v>
      </c>
      <c r="D16">
        <f>IF(AND(A16&lt;&gt;"",Filtros_Muestra!R18&lt;&gt;""),Filtros_Muestra!R18,"")</f>
        <v>32.6</v>
      </c>
      <c r="E16">
        <f>IF(AND(A16&lt;&gt;"",Filtros_Muestra!S18&lt;&gt;""),Filtros_Muestra!S18,"")</f>
        <v>21.6</v>
      </c>
      <c r="F16" s="37">
        <f>IF(AND(A16&lt;&gt;"",Filtros_Muestra!T18&lt;&gt;""),Filtros_Muestra!T18,"")</f>
        <v>182.4828</v>
      </c>
      <c r="G16" s="13">
        <f>IF(AND(A16&lt;&gt;"",Filtros_Muestra!U18&lt;&gt;""),Filtros_Muestra!U18,"")</f>
        <v>44935.63045138889</v>
      </c>
      <c r="H16">
        <f>IF(AND(A16&lt;&gt;"",Filtros_Muestra!X18&lt;&gt;""),Filtros_Muestra!X18,"")</f>
        <v>30.4</v>
      </c>
      <c r="I16">
        <f>IF(AND(A16&lt;&gt;"",Filtros_Muestra!Y18&lt;&gt;""),Filtros_Muestra!Y18,"")</f>
        <v>20.7</v>
      </c>
      <c r="J16" s="16">
        <f>IF(AND(A16&lt;&gt;"",Filtros_Muestra!Z18&lt;&gt;""),Filtros_Muestra!Z18,"")</f>
        <v>182.48034999999999</v>
      </c>
      <c r="K16" s="16">
        <f>IF(A16&lt;&gt;"",Filtros_Muestra!AA18,"")</f>
        <v>0.19864999999998645</v>
      </c>
    </row>
    <row r="17" spans="1:11" x14ac:dyDescent="0.25">
      <c r="A17" t="str">
        <f>IF(Pesos_Blancos!A17&lt;&gt;"",Pesos_Blancos!A17,"")</f>
        <v>MPS-0016-23</v>
      </c>
      <c r="B17" s="37">
        <f>IF(AND(A17&lt;&gt;"",Filtros_Muestra!N19&lt;&gt;""),Filtros_Muestra!N19,"")</f>
        <v>178.98439999999999</v>
      </c>
      <c r="C17" s="13">
        <f>IF(AND(A17&lt;&gt;"",Filtros_Muestra!O19&lt;&gt;""),Filtros_Muestra!O19,"")</f>
        <v>44935.501215277778</v>
      </c>
      <c r="D17">
        <f>IF(AND(A17&lt;&gt;"",Filtros_Muestra!R19&lt;&gt;""),Filtros_Muestra!R19,"")</f>
        <v>32.6</v>
      </c>
      <c r="E17">
        <f>IF(AND(A17&lt;&gt;"",Filtros_Muestra!S19&lt;&gt;""),Filtros_Muestra!S19,"")</f>
        <v>21.6</v>
      </c>
      <c r="F17" s="37">
        <f>IF(AND(A17&lt;&gt;"",Filtros_Muestra!T19&lt;&gt;""),Filtros_Muestra!T19,"")</f>
        <v>178.98859999999999</v>
      </c>
      <c r="G17" s="13">
        <f>IF(AND(A17&lt;&gt;"",Filtros_Muestra!U19&lt;&gt;""),Filtros_Muestra!U19,"")</f>
        <v>44935.63113425926</v>
      </c>
      <c r="H17">
        <f>IF(AND(A17&lt;&gt;"",Filtros_Muestra!X19&lt;&gt;""),Filtros_Muestra!X19,"")</f>
        <v>30.4</v>
      </c>
      <c r="I17">
        <f>IF(AND(A17&lt;&gt;"",Filtros_Muestra!Y19&lt;&gt;""),Filtros_Muestra!Y19,"")</f>
        <v>20.7</v>
      </c>
      <c r="J17" s="16">
        <f>IF(AND(A17&lt;&gt;"",Filtros_Muestra!Z19&lt;&gt;""),Filtros_Muestra!Z19,"")</f>
        <v>178.98649999999998</v>
      </c>
      <c r="K17" s="16">
        <f>IF(A17&lt;&gt;"",Filtros_Muestra!AA19,"")</f>
        <v>0.10304999999999609</v>
      </c>
    </row>
    <row r="18" spans="1:11" x14ac:dyDescent="0.25">
      <c r="A18" t="str">
        <f>IF(Pesos_Blancos!A18&lt;&gt;"",Pesos_Blancos!A18,"")</f>
        <v>MPS-0017-23</v>
      </c>
      <c r="B18" s="37">
        <f>IF(AND(A18&lt;&gt;"",Filtros_Muestra!N20&lt;&gt;""),Filtros_Muestra!N20,"")</f>
        <v>166.88310000000001</v>
      </c>
      <c r="C18" s="13">
        <f>IF(AND(A18&lt;&gt;"",Filtros_Muestra!O20&lt;&gt;""),Filtros_Muestra!O20,"")</f>
        <v>44935.50240740741</v>
      </c>
      <c r="D18">
        <f>IF(AND(A18&lt;&gt;"",Filtros_Muestra!R20&lt;&gt;""),Filtros_Muestra!R20,"")</f>
        <v>32.6</v>
      </c>
      <c r="E18">
        <f>IF(AND(A18&lt;&gt;"",Filtros_Muestra!S20&lt;&gt;""),Filtros_Muestra!S20,"")</f>
        <v>21.6</v>
      </c>
      <c r="F18" s="37">
        <f>IF(AND(A18&lt;&gt;"",Filtros_Muestra!T20&lt;&gt;""),Filtros_Muestra!T20,"")</f>
        <v>166.87819999999999</v>
      </c>
      <c r="G18" s="13">
        <f>IF(AND(A18&lt;&gt;"",Filtros_Muestra!U20&lt;&gt;""),Filtros_Muestra!U20,"")</f>
        <v>44935.632141203707</v>
      </c>
      <c r="H18">
        <f>IF(AND(A18&lt;&gt;"",Filtros_Muestra!X20&lt;&gt;""),Filtros_Muestra!X20,"")</f>
        <v>30.4</v>
      </c>
      <c r="I18">
        <f>IF(AND(A18&lt;&gt;"",Filtros_Muestra!Y20&lt;&gt;""),Filtros_Muestra!Y20,"")</f>
        <v>20.7</v>
      </c>
      <c r="J18" s="16">
        <f>IF(AND(A18&lt;&gt;"",Filtros_Muestra!Z20&lt;&gt;""),Filtros_Muestra!Z20,"")</f>
        <v>166.88065</v>
      </c>
      <c r="K18" s="16">
        <f>IF(A18&lt;&gt;"",Filtros_Muestra!AA20,"")</f>
        <v>5.6999999999902684E-3</v>
      </c>
    </row>
    <row r="19" spans="1:11" x14ac:dyDescent="0.25">
      <c r="A19" t="str">
        <f>IF(Pesos_Blancos!A19&lt;&gt;"",Pesos_Blancos!A19,"")</f>
        <v>MPS-0018-23</v>
      </c>
      <c r="B19" s="37">
        <f>IF(AND(A19&lt;&gt;"",Filtros_Muestra!N21&lt;&gt;""),Filtros_Muestra!N21,"")</f>
        <v>180.86799999999999</v>
      </c>
      <c r="C19" s="13">
        <f>IF(AND(A19&lt;&gt;"",Filtros_Muestra!O21&lt;&gt;""),Filtros_Muestra!O21,"")</f>
        <v>44935.504583333335</v>
      </c>
      <c r="D19">
        <f>IF(AND(A19&lt;&gt;"",Filtros_Muestra!R21&lt;&gt;""),Filtros_Muestra!R21,"")</f>
        <v>32.6</v>
      </c>
      <c r="E19">
        <f>IF(AND(A19&lt;&gt;"",Filtros_Muestra!S21&lt;&gt;""),Filtros_Muestra!S21,"")</f>
        <v>21.6</v>
      </c>
      <c r="F19" s="37">
        <f>IF(AND(A19&lt;&gt;"",Filtros_Muestra!T21&lt;&gt;""),Filtros_Muestra!T21,"")</f>
        <v>180.86539999999999</v>
      </c>
      <c r="G19" s="13">
        <f>IF(AND(A19&lt;&gt;"",Filtros_Muestra!U21&lt;&gt;""),Filtros_Muestra!U21,"")</f>
        <v>44935.645266203705</v>
      </c>
      <c r="H19">
        <f>IF(AND(A19&lt;&gt;"",Filtros_Muestra!X21&lt;&gt;""),Filtros_Muestra!X21,"")</f>
        <v>30.4</v>
      </c>
      <c r="I19">
        <f>IF(AND(A19&lt;&gt;"",Filtros_Muestra!Y21&lt;&gt;""),Filtros_Muestra!Y21,"")</f>
        <v>20.7</v>
      </c>
      <c r="J19" s="16">
        <f>IF(AND(A19&lt;&gt;"",Filtros_Muestra!Z21&lt;&gt;""),Filtros_Muestra!Z21,"")</f>
        <v>180.86669999999998</v>
      </c>
      <c r="K19" s="16">
        <f>IF(A19&lt;&gt;"",Filtros_Muestra!AA21,"")</f>
        <v>0.10619999999997276</v>
      </c>
    </row>
    <row r="20" spans="1:11" x14ac:dyDescent="0.25">
      <c r="A20" t="str">
        <f>IF(Pesos_Blancos!A20&lt;&gt;"",Pesos_Blancos!A20,"")</f>
        <v>MPS-0019-23</v>
      </c>
      <c r="B20" s="37">
        <f>IF(AND(A20&lt;&gt;"",Filtros_Muestra!N22&lt;&gt;""),Filtros_Muestra!N22,"")</f>
        <v>170.84739999999999</v>
      </c>
      <c r="C20" s="13">
        <f>IF(AND(A20&lt;&gt;"",Filtros_Muestra!O22&lt;&gt;""),Filtros_Muestra!O22,"")</f>
        <v>44935.507581018515</v>
      </c>
      <c r="D20">
        <f>IF(AND(A20&lt;&gt;"",Filtros_Muestra!R22&lt;&gt;""),Filtros_Muestra!R22,"")</f>
        <v>32.6</v>
      </c>
      <c r="E20">
        <f>IF(AND(A20&lt;&gt;"",Filtros_Muestra!S22&lt;&gt;""),Filtros_Muestra!S22,"")</f>
        <v>21.6</v>
      </c>
      <c r="F20" s="37">
        <f>IF(AND(A20&lt;&gt;"",Filtros_Muestra!T22&lt;&gt;""),Filtros_Muestra!T22,"")</f>
        <v>170.84360000000001</v>
      </c>
      <c r="G20" s="13">
        <f>IF(AND(A20&lt;&gt;"",Filtros_Muestra!U22&lt;&gt;""),Filtros_Muestra!U22,"")</f>
        <v>44935.64644675926</v>
      </c>
      <c r="H20">
        <f>IF(AND(A20&lt;&gt;"",Filtros_Muestra!X22&lt;&gt;""),Filtros_Muestra!X22,"")</f>
        <v>30.4</v>
      </c>
      <c r="I20">
        <f>IF(AND(A20&lt;&gt;"",Filtros_Muestra!Y22&lt;&gt;""),Filtros_Muestra!Y22,"")</f>
        <v>20.7</v>
      </c>
      <c r="J20" s="16">
        <f>IF(AND(A20&lt;&gt;"",Filtros_Muestra!Z22&lt;&gt;""),Filtros_Muestra!Z22,"")</f>
        <v>170.84550000000002</v>
      </c>
      <c r="K20" s="16">
        <f>IF(A20&lt;&gt;"",Filtros_Muestra!AA22,"")</f>
        <v>8.2800000000020191E-2</v>
      </c>
    </row>
    <row r="21" spans="1:11" x14ac:dyDescent="0.25">
      <c r="A21" t="str">
        <f>IF(Pesos_Blancos!A21&lt;&gt;"",Pesos_Blancos!A21,"")</f>
        <v>MPS-0020-23</v>
      </c>
      <c r="B21" s="37">
        <f>IF(AND(A21&lt;&gt;"",Filtros_Muestra!N23&lt;&gt;""),Filtros_Muestra!N23,"")</f>
        <v>175.06530000000001</v>
      </c>
      <c r="C21" s="13">
        <f>IF(AND(A21&lt;&gt;"",Filtros_Muestra!O23&lt;&gt;""),Filtros_Muestra!O23,"")</f>
        <v>44935.511643518519</v>
      </c>
      <c r="D21">
        <f>IF(AND(A21&lt;&gt;"",Filtros_Muestra!R23&lt;&gt;""),Filtros_Muestra!R23,"")</f>
        <v>32.6</v>
      </c>
      <c r="E21">
        <f>IF(AND(A21&lt;&gt;"",Filtros_Muestra!S23&lt;&gt;""),Filtros_Muestra!S23,"")</f>
        <v>21.6</v>
      </c>
      <c r="F21" s="37">
        <f>IF(AND(A21&lt;&gt;"",Filtros_Muestra!T23&lt;&gt;""),Filtros_Muestra!T23,"")</f>
        <v>175.06630000000001</v>
      </c>
      <c r="G21" s="13">
        <f>IF(AND(A21&lt;&gt;"",Filtros_Muestra!U23&lt;&gt;""),Filtros_Muestra!U23,"")</f>
        <v>44935.647268518522</v>
      </c>
      <c r="H21">
        <f>IF(AND(A21&lt;&gt;"",Filtros_Muestra!X23&lt;&gt;""),Filtros_Muestra!X23,"")</f>
        <v>30.4</v>
      </c>
      <c r="I21">
        <f>IF(AND(A21&lt;&gt;"",Filtros_Muestra!Y23&lt;&gt;""),Filtros_Muestra!Y23,"")</f>
        <v>20.7</v>
      </c>
      <c r="J21" s="16">
        <f>IF(AND(A21&lt;&gt;"",Filtros_Muestra!Z23&lt;&gt;""),Filtros_Muestra!Z23,"")</f>
        <v>175.06580000000002</v>
      </c>
      <c r="K21" s="16">
        <f>IF(A21&lt;&gt;"",Filtros_Muestra!AA23,"")</f>
        <v>1.0000000000331966E-3</v>
      </c>
    </row>
    <row r="22" spans="1:11" x14ac:dyDescent="0.25">
      <c r="A22" t="str">
        <f>IF(Pesos_Blancos!A22&lt;&gt;"",Pesos_Blancos!A22,"")</f>
        <v>QC</v>
      </c>
      <c r="B22" s="37">
        <f>IF(AND(A22&lt;&gt;"",Filtros_Muestra!N24&lt;&gt;""),Filtros_Muestra!N24,"")</f>
        <v>199.99940000000001</v>
      </c>
      <c r="C22" s="13">
        <f>IF(AND(A22&lt;&gt;"",Filtros_Muestra!O24&lt;&gt;""),Filtros_Muestra!O24,"")</f>
        <v>44935.513865740744</v>
      </c>
      <c r="D22">
        <f>IF(AND(A22&lt;&gt;"",Filtros_Muestra!R24&lt;&gt;""),Filtros_Muestra!R24,"")</f>
        <v>32.199999999999996</v>
      </c>
      <c r="E22">
        <f>IF(AND(A22&lt;&gt;"",Filtros_Muestra!S24&lt;&gt;""),Filtros_Muestra!S24,"")</f>
        <v>22.2</v>
      </c>
      <c r="F22" s="37">
        <f>IF(AND(A22&lt;&gt;"",Filtros_Muestra!T24&lt;&gt;""),Filtros_Muestra!T24,"")</f>
        <v>199.99940000000001</v>
      </c>
      <c r="G22" s="13">
        <f>IF(AND(A22&lt;&gt;"",Filtros_Muestra!U24&lt;&gt;""),Filtros_Muestra!U24,"")</f>
        <v>44935.649629629632</v>
      </c>
      <c r="H22">
        <f>IF(AND(A22&lt;&gt;"",Filtros_Muestra!X24&lt;&gt;""),Filtros_Muestra!X24,"")</f>
        <v>32.799999999999997</v>
      </c>
      <c r="I22">
        <f>IF(AND(A22&lt;&gt;"",Filtros_Muestra!Y24&lt;&gt;""),Filtros_Muestra!Y24,"")</f>
        <v>21.1</v>
      </c>
      <c r="J22" s="16">
        <f>IF(AND(A22&lt;&gt;"",Filtros_Muestra!Z24&lt;&gt;""),Filtros_Muestra!Z24,"")</f>
        <v>199.99940000000001</v>
      </c>
      <c r="K22" s="16">
        <f>IF(A22&lt;&gt;"",Filtros_Muestra!AA24,"")</f>
        <v>199.99940000000001</v>
      </c>
    </row>
  </sheetData>
  <sheetProtection algorithmName="SHA-512" hashValue="vgbWlxpw9VnDkCv5FlNF+p+5EWEc2l6pciWuW3+d/c1nEMjquIXR9Q0cTUkAoz9zDBHXUogm4aFqV7Yq0HiKSQ==" saltValue="dsmR2pJ4Iw5OHBkKIERiSw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6" sqref="E6"/>
    </sheetView>
  </sheetViews>
  <sheetFormatPr baseColWidth="10" defaultRowHeight="15" x14ac:dyDescent="0.25"/>
  <cols>
    <col min="1" max="1" width="13.85546875" bestFit="1" customWidth="1"/>
    <col min="2" max="6" width="11.42578125" style="37"/>
    <col min="7" max="7" width="22.7109375" style="13" customWidth="1"/>
    <col min="8" max="8" width="11.28515625" style="37" bestFit="1" customWidth="1"/>
    <col min="9" max="10" width="11.42578125" style="37" bestFit="1"/>
    <col min="11" max="11" width="11.140625" style="37" bestFit="1" customWidth="1"/>
    <col min="12" max="12" width="11.28515625" style="37" bestFit="1" customWidth="1"/>
    <col min="13" max="13" width="10.85546875" style="37" bestFit="1" customWidth="1"/>
    <col min="14" max="14" width="10.28515625" style="37" bestFit="1" customWidth="1"/>
    <col min="15" max="16" width="12.140625" style="37" bestFit="1" customWidth="1"/>
    <col min="17" max="17" width="11.5703125" style="37" bestFit="1" customWidth="1"/>
    <col min="18" max="18" width="12.140625" style="37" bestFit="1" customWidth="1"/>
    <col min="19" max="19" width="10.85546875" style="37" bestFit="1" customWidth="1"/>
    <col min="20" max="20" width="11.140625" style="37" bestFit="1" customWidth="1"/>
    <col min="21" max="21" width="10" style="37" bestFit="1" customWidth="1"/>
    <col min="22" max="22" width="10.85546875" style="37" bestFit="1" customWidth="1"/>
    <col min="23" max="23" width="11.5703125" style="37" bestFit="1" customWidth="1"/>
    <col min="24" max="24" width="10.140625" style="37" bestFit="1" customWidth="1"/>
  </cols>
  <sheetData>
    <row r="1" spans="1:25" x14ac:dyDescent="0.25">
      <c r="A1" s="3" t="s">
        <v>0</v>
      </c>
      <c r="B1" s="38" t="s">
        <v>30</v>
      </c>
      <c r="C1" s="38" t="s">
        <v>31</v>
      </c>
      <c r="D1" s="38" t="s">
        <v>32</v>
      </c>
      <c r="E1" s="38" t="s">
        <v>33</v>
      </c>
      <c r="F1" s="38" t="s">
        <v>34</v>
      </c>
      <c r="G1" s="17" t="s">
        <v>2</v>
      </c>
      <c r="H1" s="29" t="s">
        <v>35</v>
      </c>
      <c r="I1" s="29" t="s">
        <v>36</v>
      </c>
      <c r="J1" s="29" t="s">
        <v>37</v>
      </c>
      <c r="K1" s="29" t="s">
        <v>38</v>
      </c>
      <c r="L1" s="29" t="s">
        <v>39</v>
      </c>
      <c r="M1" s="29" t="s">
        <v>40</v>
      </c>
      <c r="N1" s="29" t="s">
        <v>41</v>
      </c>
      <c r="O1" s="29" t="s">
        <v>42</v>
      </c>
      <c r="P1" s="29" t="s">
        <v>43</v>
      </c>
      <c r="Q1" s="29" t="s">
        <v>44</v>
      </c>
      <c r="R1" s="29" t="s">
        <v>45</v>
      </c>
      <c r="S1" s="29" t="s">
        <v>46</v>
      </c>
      <c r="T1" s="29" t="s">
        <v>47</v>
      </c>
      <c r="U1" s="29" t="s">
        <v>48</v>
      </c>
      <c r="V1" s="29" t="s">
        <v>49</v>
      </c>
      <c r="W1" s="29" t="s">
        <v>50</v>
      </c>
      <c r="X1" s="29" t="s">
        <v>51</v>
      </c>
      <c r="Y1" t="s">
        <v>4</v>
      </c>
    </row>
    <row r="2" spans="1:25" x14ac:dyDescent="0.25">
      <c r="A2" t="str">
        <f>IF(Pesos_Blancos!A2&lt;&gt;"",Pesos_Blancos!A2,"")</f>
        <v>MPS-0001-23</v>
      </c>
      <c r="B2" s="37">
        <f>Filtros_Muestra!$Z4</f>
        <v>180.25790000000001</v>
      </c>
      <c r="C2" s="37">
        <f>Filtros_Muestra!$Z4</f>
        <v>180.25790000000001</v>
      </c>
      <c r="D2" s="37">
        <f>Filtros_Muestra!$Z4</f>
        <v>180.25790000000001</v>
      </c>
      <c r="E2" s="37">
        <f>Filtros_Muestra!$Z4</f>
        <v>180.25790000000001</v>
      </c>
      <c r="F2" s="37">
        <f>Filtros_Muestra!$Z4</f>
        <v>180.25790000000001</v>
      </c>
      <c r="G2" s="13">
        <f>IF(Filtros_Muestra!U4&lt;&gt;"",Filtros_Muestra!U4,"")</f>
        <v>44935.592303240737</v>
      </c>
      <c r="H2" s="37">
        <f>Filtros_Muestra!$Z4</f>
        <v>180.25790000000001</v>
      </c>
      <c r="I2" s="37">
        <f>Filtros_Muestra!$Z4</f>
        <v>180.25790000000001</v>
      </c>
      <c r="J2" s="37">
        <f>Filtros_Muestra!$Z4</f>
        <v>180.25790000000001</v>
      </c>
      <c r="K2" s="37">
        <f>Filtros_Muestra!$Z4</f>
        <v>180.25790000000001</v>
      </c>
      <c r="L2" s="37">
        <f>Filtros_Muestra!$Z4</f>
        <v>180.25790000000001</v>
      </c>
      <c r="M2" s="37">
        <f>Filtros_Muestra!$Z4</f>
        <v>180.25790000000001</v>
      </c>
      <c r="N2" s="37">
        <f>Filtros_Muestra!$Z4</f>
        <v>180.25790000000001</v>
      </c>
      <c r="O2" s="37">
        <f>Filtros_Muestra!$Z4</f>
        <v>180.25790000000001</v>
      </c>
      <c r="P2" s="37">
        <f>Filtros_Muestra!$Z4</f>
        <v>180.25790000000001</v>
      </c>
      <c r="Q2" s="37">
        <f>Filtros_Muestra!$Z4</f>
        <v>180.25790000000001</v>
      </c>
      <c r="R2" s="37">
        <f>Filtros_Muestra!$Z4</f>
        <v>180.25790000000001</v>
      </c>
      <c r="S2" s="37">
        <f>Filtros_Muestra!$Z4</f>
        <v>180.25790000000001</v>
      </c>
      <c r="T2" s="37">
        <f>Filtros_Muestra!$Z4</f>
        <v>180.25790000000001</v>
      </c>
      <c r="U2" s="37">
        <f>Filtros_Muestra!$Z4</f>
        <v>180.25790000000001</v>
      </c>
      <c r="V2" s="37">
        <f>Filtros_Muestra!$Z4</f>
        <v>180.25790000000001</v>
      </c>
      <c r="W2" s="37">
        <f>Filtros_Muestra!$Z4</f>
        <v>180.25790000000001</v>
      </c>
      <c r="X2" s="37">
        <f>Filtros_Muestra!$Z4</f>
        <v>180.25790000000001</v>
      </c>
    </row>
    <row r="3" spans="1:25" x14ac:dyDescent="0.25">
      <c r="A3" t="str">
        <f>IF(Pesos_Blancos!A3&lt;&gt;"",Pesos_Blancos!A3,"")</f>
        <v>MPS-0002-23</v>
      </c>
      <c r="B3" s="37">
        <f>Filtros_Muestra!$Z5</f>
        <v>179.7038</v>
      </c>
      <c r="C3" s="37">
        <f>Filtros_Muestra!$Z5</f>
        <v>179.7038</v>
      </c>
      <c r="D3" s="37">
        <f>Filtros_Muestra!$Z5</f>
        <v>179.7038</v>
      </c>
      <c r="E3" s="37">
        <f>Filtros_Muestra!$Z5</f>
        <v>179.7038</v>
      </c>
      <c r="F3" s="37">
        <f>Filtros_Muestra!$Z5</f>
        <v>179.7038</v>
      </c>
      <c r="G3" s="13">
        <f>IF(Filtros_Muestra!U5&lt;&gt;"",Filtros_Muestra!U5,"")</f>
        <v>44935.598263888889</v>
      </c>
      <c r="H3" s="37">
        <f>Filtros_Muestra!$Z5</f>
        <v>179.7038</v>
      </c>
      <c r="I3" s="37">
        <f>Filtros_Muestra!$Z5</f>
        <v>179.7038</v>
      </c>
      <c r="J3" s="37">
        <f>Filtros_Muestra!$Z5</f>
        <v>179.7038</v>
      </c>
      <c r="K3" s="37">
        <f>Filtros_Muestra!$Z5</f>
        <v>179.7038</v>
      </c>
      <c r="L3" s="37">
        <f>Filtros_Muestra!$Z5</f>
        <v>179.7038</v>
      </c>
      <c r="M3" s="37">
        <f>Filtros_Muestra!$Z5</f>
        <v>179.7038</v>
      </c>
      <c r="N3" s="37">
        <f>Filtros_Muestra!$Z5</f>
        <v>179.7038</v>
      </c>
      <c r="O3" s="37">
        <f>Filtros_Muestra!$Z5</f>
        <v>179.7038</v>
      </c>
      <c r="P3" s="37">
        <f>Filtros_Muestra!$Z5</f>
        <v>179.7038</v>
      </c>
      <c r="Q3" s="37">
        <f>Filtros_Muestra!$Z5</f>
        <v>179.7038</v>
      </c>
      <c r="R3" s="37">
        <f>Filtros_Muestra!$Z5</f>
        <v>179.7038</v>
      </c>
      <c r="S3" s="37">
        <f>Filtros_Muestra!$Z5</f>
        <v>179.7038</v>
      </c>
      <c r="T3" s="37">
        <f>Filtros_Muestra!$Z5</f>
        <v>179.7038</v>
      </c>
      <c r="U3" s="37">
        <f>Filtros_Muestra!$Z5</f>
        <v>179.7038</v>
      </c>
      <c r="V3" s="37">
        <f>Filtros_Muestra!$Z5</f>
        <v>179.7038</v>
      </c>
      <c r="W3" s="37">
        <f>Filtros_Muestra!$Z5</f>
        <v>179.7038</v>
      </c>
      <c r="X3" s="37">
        <f>Filtros_Muestra!$Z5</f>
        <v>179.7038</v>
      </c>
    </row>
    <row r="4" spans="1:25" x14ac:dyDescent="0.25">
      <c r="A4" t="str">
        <f>IF(Pesos_Blancos!A4&lt;&gt;"",Pesos_Blancos!A4,"")</f>
        <v>MPS-0003-23</v>
      </c>
      <c r="B4" s="37">
        <f>Filtros_Muestra!$Z6</f>
        <v>185.69929999999999</v>
      </c>
      <c r="C4" s="37">
        <f>Filtros_Muestra!$Z6</f>
        <v>185.69929999999999</v>
      </c>
      <c r="D4" s="37">
        <f>Filtros_Muestra!$Z6</f>
        <v>185.69929999999999</v>
      </c>
      <c r="E4" s="37">
        <f>Filtros_Muestra!$Z6</f>
        <v>185.69929999999999</v>
      </c>
      <c r="F4" s="37">
        <f>Filtros_Muestra!$Z6</f>
        <v>185.69929999999999</v>
      </c>
      <c r="G4" s="13">
        <f>IF(Filtros_Muestra!U6&lt;&gt;"",Filtros_Muestra!U6,"")</f>
        <v>44935.600798611114</v>
      </c>
      <c r="H4" s="37">
        <f>Filtros_Muestra!$Z6</f>
        <v>185.69929999999999</v>
      </c>
      <c r="I4" s="37">
        <f>Filtros_Muestra!$Z6</f>
        <v>185.69929999999999</v>
      </c>
      <c r="J4" s="37">
        <f>Filtros_Muestra!$Z6</f>
        <v>185.69929999999999</v>
      </c>
      <c r="K4" s="37">
        <f>Filtros_Muestra!$Z6</f>
        <v>185.69929999999999</v>
      </c>
      <c r="L4" s="37">
        <f>Filtros_Muestra!$Z6</f>
        <v>185.69929999999999</v>
      </c>
      <c r="M4" s="37">
        <f>Filtros_Muestra!$Z6</f>
        <v>185.69929999999999</v>
      </c>
      <c r="N4" s="37">
        <f>Filtros_Muestra!$Z6</f>
        <v>185.69929999999999</v>
      </c>
      <c r="O4" s="37">
        <f>Filtros_Muestra!$Z6</f>
        <v>185.69929999999999</v>
      </c>
      <c r="P4" s="37">
        <f>Filtros_Muestra!$Z6</f>
        <v>185.69929999999999</v>
      </c>
      <c r="Q4" s="37">
        <f>Filtros_Muestra!$Z6</f>
        <v>185.69929999999999</v>
      </c>
      <c r="R4" s="37">
        <f>Filtros_Muestra!$Z6</f>
        <v>185.69929999999999</v>
      </c>
      <c r="S4" s="37">
        <f>Filtros_Muestra!$Z6</f>
        <v>185.69929999999999</v>
      </c>
      <c r="T4" s="37">
        <f>Filtros_Muestra!$Z6</f>
        <v>185.69929999999999</v>
      </c>
      <c r="U4" s="37">
        <f>Filtros_Muestra!$Z6</f>
        <v>185.69929999999999</v>
      </c>
      <c r="V4" s="37">
        <f>Filtros_Muestra!$Z6</f>
        <v>185.69929999999999</v>
      </c>
      <c r="W4" s="37">
        <f>Filtros_Muestra!$Z6</f>
        <v>185.69929999999999</v>
      </c>
      <c r="X4" s="37">
        <f>Filtros_Muestra!$Z6</f>
        <v>185.69929999999999</v>
      </c>
    </row>
    <row r="5" spans="1:25" x14ac:dyDescent="0.25">
      <c r="A5" t="str">
        <f>IF(Pesos_Blancos!A5&lt;&gt;"",Pesos_Blancos!A5,"")</f>
        <v>MPS-0004-23</v>
      </c>
      <c r="B5" s="37">
        <f>Filtros_Muestra!$Z7</f>
        <v>170.18170000000001</v>
      </c>
      <c r="C5" s="37">
        <f>Filtros_Muestra!$Z7</f>
        <v>170.18170000000001</v>
      </c>
      <c r="D5" s="37">
        <f>Filtros_Muestra!$Z7</f>
        <v>170.18170000000001</v>
      </c>
      <c r="E5" s="37">
        <f>Filtros_Muestra!$Z7</f>
        <v>170.18170000000001</v>
      </c>
      <c r="F5" s="37">
        <f>Filtros_Muestra!$Z7</f>
        <v>170.18170000000001</v>
      </c>
      <c r="G5" s="13">
        <f>IF(Filtros_Muestra!U7&lt;&gt;"",Filtros_Muestra!U7,"")</f>
        <v>44935.603738425925</v>
      </c>
      <c r="H5" s="37">
        <f>Filtros_Muestra!$Z7</f>
        <v>170.18170000000001</v>
      </c>
      <c r="I5" s="37">
        <f>Filtros_Muestra!$Z7</f>
        <v>170.18170000000001</v>
      </c>
      <c r="J5" s="37">
        <f>Filtros_Muestra!$Z7</f>
        <v>170.18170000000001</v>
      </c>
      <c r="K5" s="37">
        <f>Filtros_Muestra!$Z7</f>
        <v>170.18170000000001</v>
      </c>
      <c r="L5" s="37">
        <f>Filtros_Muestra!$Z7</f>
        <v>170.18170000000001</v>
      </c>
      <c r="M5" s="37">
        <f>Filtros_Muestra!$Z7</f>
        <v>170.18170000000001</v>
      </c>
      <c r="N5" s="37">
        <f>Filtros_Muestra!$Z7</f>
        <v>170.18170000000001</v>
      </c>
      <c r="O5" s="37">
        <f>Filtros_Muestra!$Z7</f>
        <v>170.18170000000001</v>
      </c>
      <c r="P5" s="37">
        <f>Filtros_Muestra!$Z7</f>
        <v>170.18170000000001</v>
      </c>
      <c r="Q5" s="37">
        <f>Filtros_Muestra!$Z7</f>
        <v>170.18170000000001</v>
      </c>
      <c r="R5" s="37">
        <f>Filtros_Muestra!$Z7</f>
        <v>170.18170000000001</v>
      </c>
      <c r="S5" s="37">
        <f>Filtros_Muestra!$Z7</f>
        <v>170.18170000000001</v>
      </c>
      <c r="T5" s="37">
        <f>Filtros_Muestra!$Z7</f>
        <v>170.18170000000001</v>
      </c>
      <c r="U5" s="37">
        <f>Filtros_Muestra!$Z7</f>
        <v>170.18170000000001</v>
      </c>
      <c r="V5" s="37">
        <f>Filtros_Muestra!$Z7</f>
        <v>170.18170000000001</v>
      </c>
      <c r="W5" s="37">
        <f>Filtros_Muestra!$Z7</f>
        <v>170.18170000000001</v>
      </c>
      <c r="X5" s="37">
        <f>Filtros_Muestra!$Z7</f>
        <v>170.18170000000001</v>
      </c>
    </row>
    <row r="6" spans="1:25" x14ac:dyDescent="0.25">
      <c r="A6" t="str">
        <f>IF(Pesos_Blancos!A6&lt;&gt;"",Pesos_Blancos!A6,"")</f>
        <v>MPS-0005-23</v>
      </c>
      <c r="B6" s="37">
        <f>Filtros_Muestra!$Z8</f>
        <v>180.41565</v>
      </c>
      <c r="C6" s="37">
        <f>Filtros_Muestra!$Z8</f>
        <v>180.41565</v>
      </c>
      <c r="D6" s="37">
        <f>Filtros_Muestra!$Z8</f>
        <v>180.41565</v>
      </c>
      <c r="E6" s="37">
        <f>Filtros_Muestra!$Z8</f>
        <v>180.41565</v>
      </c>
      <c r="F6" s="37">
        <f>Filtros_Muestra!$Z8</f>
        <v>180.41565</v>
      </c>
      <c r="G6" s="13">
        <f>IF(Filtros_Muestra!U8&lt;&gt;"",Filtros_Muestra!U8,"")</f>
        <v>44935.607395833336</v>
      </c>
      <c r="H6" s="37">
        <f>Filtros_Muestra!$Z8</f>
        <v>180.41565</v>
      </c>
      <c r="I6" s="37">
        <f>Filtros_Muestra!$Z8</f>
        <v>180.41565</v>
      </c>
      <c r="J6" s="37">
        <f>Filtros_Muestra!$Z8</f>
        <v>180.41565</v>
      </c>
      <c r="K6" s="37">
        <f>Filtros_Muestra!$Z8</f>
        <v>180.41565</v>
      </c>
      <c r="L6" s="37">
        <f>Filtros_Muestra!$Z8</f>
        <v>180.41565</v>
      </c>
      <c r="M6" s="37">
        <f>Filtros_Muestra!$Z8</f>
        <v>180.41565</v>
      </c>
      <c r="N6" s="37">
        <f>Filtros_Muestra!$Z8</f>
        <v>180.41565</v>
      </c>
      <c r="O6" s="37">
        <f>Filtros_Muestra!$Z8</f>
        <v>180.41565</v>
      </c>
      <c r="P6" s="37">
        <f>Filtros_Muestra!$Z8</f>
        <v>180.41565</v>
      </c>
      <c r="Q6" s="37">
        <f>Filtros_Muestra!$Z8</f>
        <v>180.41565</v>
      </c>
      <c r="R6" s="37">
        <f>Filtros_Muestra!$Z8</f>
        <v>180.41565</v>
      </c>
      <c r="S6" s="37">
        <f>Filtros_Muestra!$Z8</f>
        <v>180.41565</v>
      </c>
      <c r="T6" s="37">
        <f>Filtros_Muestra!$Z8</f>
        <v>180.41565</v>
      </c>
      <c r="U6" s="37">
        <f>Filtros_Muestra!$Z8</f>
        <v>180.41565</v>
      </c>
      <c r="V6" s="37">
        <f>Filtros_Muestra!$Z8</f>
        <v>180.41565</v>
      </c>
      <c r="W6" s="37">
        <f>Filtros_Muestra!$Z8</f>
        <v>180.41565</v>
      </c>
      <c r="X6" s="37">
        <f>Filtros_Muestra!$Z8</f>
        <v>180.41565</v>
      </c>
    </row>
    <row r="7" spans="1:25" x14ac:dyDescent="0.25">
      <c r="A7" t="str">
        <f>IF(Pesos_Blancos!A7&lt;&gt;"",Pesos_Blancos!A7,"")</f>
        <v>MPS-0006-23</v>
      </c>
      <c r="B7" s="37">
        <f>Filtros_Muestra!$Z9</f>
        <v>192.39704999999998</v>
      </c>
      <c r="C7" s="37">
        <f>Filtros_Muestra!$Z9</f>
        <v>192.39704999999998</v>
      </c>
      <c r="D7" s="37">
        <f>Filtros_Muestra!$Z9</f>
        <v>192.39704999999998</v>
      </c>
      <c r="E7" s="37">
        <f>Filtros_Muestra!$Z9</f>
        <v>192.39704999999998</v>
      </c>
      <c r="F7" s="37">
        <f>Filtros_Muestra!$Z9</f>
        <v>192.39704999999998</v>
      </c>
      <c r="G7" s="13">
        <f>IF(Filtros_Muestra!U9&lt;&gt;"",Filtros_Muestra!U9,"")</f>
        <v>44935.609791666669</v>
      </c>
      <c r="H7" s="37">
        <f>Filtros_Muestra!$Z9</f>
        <v>192.39704999999998</v>
      </c>
      <c r="I7" s="37">
        <f>Filtros_Muestra!$Z9</f>
        <v>192.39704999999998</v>
      </c>
      <c r="J7" s="37">
        <f>Filtros_Muestra!$Z9</f>
        <v>192.39704999999998</v>
      </c>
      <c r="K7" s="37">
        <f>Filtros_Muestra!$Z9</f>
        <v>192.39704999999998</v>
      </c>
      <c r="L7" s="37">
        <f>Filtros_Muestra!$Z9</f>
        <v>192.39704999999998</v>
      </c>
      <c r="M7" s="37">
        <f>Filtros_Muestra!$Z9</f>
        <v>192.39704999999998</v>
      </c>
      <c r="N7" s="37">
        <f>Filtros_Muestra!$Z9</f>
        <v>192.39704999999998</v>
      </c>
      <c r="O7" s="37">
        <f>Filtros_Muestra!$Z9</f>
        <v>192.39704999999998</v>
      </c>
      <c r="P7" s="37">
        <f>Filtros_Muestra!$Z9</f>
        <v>192.39704999999998</v>
      </c>
      <c r="Q7" s="37">
        <f>Filtros_Muestra!$Z9</f>
        <v>192.39704999999998</v>
      </c>
      <c r="R7" s="37">
        <f>Filtros_Muestra!$Z9</f>
        <v>192.39704999999998</v>
      </c>
      <c r="S7" s="37">
        <f>Filtros_Muestra!$Z9</f>
        <v>192.39704999999998</v>
      </c>
      <c r="T7" s="37">
        <f>Filtros_Muestra!$Z9</f>
        <v>192.39704999999998</v>
      </c>
      <c r="U7" s="37">
        <f>Filtros_Muestra!$Z9</f>
        <v>192.39704999999998</v>
      </c>
      <c r="V7" s="37">
        <f>Filtros_Muestra!$Z9</f>
        <v>192.39704999999998</v>
      </c>
      <c r="W7" s="37">
        <f>Filtros_Muestra!$Z9</f>
        <v>192.39704999999998</v>
      </c>
      <c r="X7" s="37">
        <f>Filtros_Muestra!$Z9</f>
        <v>192.39704999999998</v>
      </c>
    </row>
    <row r="8" spans="1:25" x14ac:dyDescent="0.25">
      <c r="A8" t="str">
        <f>IF(Pesos_Blancos!A8&lt;&gt;"",Pesos_Blancos!A8,"")</f>
        <v>MPS-0007-23</v>
      </c>
      <c r="B8" s="37">
        <f>Filtros_Muestra!$Z10</f>
        <v>180.90055000000001</v>
      </c>
      <c r="C8" s="37">
        <f>Filtros_Muestra!$Z10</f>
        <v>180.90055000000001</v>
      </c>
      <c r="D8" s="37">
        <f>Filtros_Muestra!$Z10</f>
        <v>180.90055000000001</v>
      </c>
      <c r="E8" s="37">
        <f>Filtros_Muestra!$Z10</f>
        <v>180.90055000000001</v>
      </c>
      <c r="F8" s="37">
        <f>Filtros_Muestra!$Z10</f>
        <v>180.90055000000001</v>
      </c>
      <c r="G8" s="13">
        <f>IF(Filtros_Muestra!U10&lt;&gt;"",Filtros_Muestra!U10,"")</f>
        <v>44935.611122685186</v>
      </c>
      <c r="H8" s="37">
        <f>Filtros_Muestra!$Z10</f>
        <v>180.90055000000001</v>
      </c>
      <c r="I8" s="37">
        <f>Filtros_Muestra!$Z10</f>
        <v>180.90055000000001</v>
      </c>
      <c r="J8" s="37">
        <f>Filtros_Muestra!$Z10</f>
        <v>180.90055000000001</v>
      </c>
      <c r="K8" s="37">
        <f>Filtros_Muestra!$Z10</f>
        <v>180.90055000000001</v>
      </c>
      <c r="L8" s="37">
        <f>Filtros_Muestra!$Z10</f>
        <v>180.90055000000001</v>
      </c>
      <c r="M8" s="37">
        <f>Filtros_Muestra!$Z10</f>
        <v>180.90055000000001</v>
      </c>
      <c r="N8" s="37">
        <f>Filtros_Muestra!$Z10</f>
        <v>180.90055000000001</v>
      </c>
      <c r="O8" s="37">
        <f>Filtros_Muestra!$Z10</f>
        <v>180.90055000000001</v>
      </c>
      <c r="P8" s="37">
        <f>Filtros_Muestra!$Z10</f>
        <v>180.90055000000001</v>
      </c>
      <c r="Q8" s="37">
        <f>Filtros_Muestra!$Z10</f>
        <v>180.90055000000001</v>
      </c>
      <c r="R8" s="37">
        <f>Filtros_Muestra!$Z10</f>
        <v>180.90055000000001</v>
      </c>
      <c r="S8" s="37">
        <f>Filtros_Muestra!$Z10</f>
        <v>180.90055000000001</v>
      </c>
      <c r="T8" s="37">
        <f>Filtros_Muestra!$Z10</f>
        <v>180.90055000000001</v>
      </c>
      <c r="U8" s="37">
        <f>Filtros_Muestra!$Z10</f>
        <v>180.90055000000001</v>
      </c>
      <c r="V8" s="37">
        <f>Filtros_Muestra!$Z10</f>
        <v>180.90055000000001</v>
      </c>
      <c r="W8" s="37">
        <f>Filtros_Muestra!$Z10</f>
        <v>180.90055000000001</v>
      </c>
      <c r="X8" s="37">
        <f>Filtros_Muestra!$Z10</f>
        <v>180.90055000000001</v>
      </c>
    </row>
    <row r="9" spans="1:25" x14ac:dyDescent="0.25">
      <c r="A9" t="str">
        <f>IF(Pesos_Blancos!A9&lt;&gt;"",Pesos_Blancos!A9,"")</f>
        <v>MPS-0008-23</v>
      </c>
      <c r="B9" s="37">
        <f>Filtros_Muestra!$Z11</f>
        <v>182.22194999999999</v>
      </c>
      <c r="C9" s="37">
        <f>Filtros_Muestra!$Z11</f>
        <v>182.22194999999999</v>
      </c>
      <c r="D9" s="37">
        <f>Filtros_Muestra!$Z11</f>
        <v>182.22194999999999</v>
      </c>
      <c r="E9" s="37">
        <f>Filtros_Muestra!$Z11</f>
        <v>182.22194999999999</v>
      </c>
      <c r="F9" s="37">
        <f>Filtros_Muestra!$Z11</f>
        <v>182.22194999999999</v>
      </c>
      <c r="G9" s="13">
        <f>IF(Filtros_Muestra!U11&lt;&gt;"",Filtros_Muestra!U11,"")</f>
        <v>44935.616979166669</v>
      </c>
      <c r="H9" s="37">
        <f>Filtros_Muestra!$Z11</f>
        <v>182.22194999999999</v>
      </c>
      <c r="I9" s="37">
        <f>Filtros_Muestra!$Z11</f>
        <v>182.22194999999999</v>
      </c>
      <c r="J9" s="37">
        <f>Filtros_Muestra!$Z11</f>
        <v>182.22194999999999</v>
      </c>
      <c r="K9" s="37">
        <f>Filtros_Muestra!$Z11</f>
        <v>182.22194999999999</v>
      </c>
      <c r="L9" s="37">
        <f>Filtros_Muestra!$Z11</f>
        <v>182.22194999999999</v>
      </c>
      <c r="M9" s="37">
        <f>Filtros_Muestra!$Z11</f>
        <v>182.22194999999999</v>
      </c>
      <c r="N9" s="37">
        <f>Filtros_Muestra!$Z11</f>
        <v>182.22194999999999</v>
      </c>
      <c r="O9" s="37">
        <f>Filtros_Muestra!$Z11</f>
        <v>182.22194999999999</v>
      </c>
      <c r="P9" s="37">
        <f>Filtros_Muestra!$Z11</f>
        <v>182.22194999999999</v>
      </c>
      <c r="Q9" s="37">
        <f>Filtros_Muestra!$Z11</f>
        <v>182.22194999999999</v>
      </c>
      <c r="R9" s="37">
        <f>Filtros_Muestra!$Z11</f>
        <v>182.22194999999999</v>
      </c>
      <c r="S9" s="37">
        <f>Filtros_Muestra!$Z11</f>
        <v>182.22194999999999</v>
      </c>
      <c r="T9" s="37">
        <f>Filtros_Muestra!$Z11</f>
        <v>182.22194999999999</v>
      </c>
      <c r="U9" s="37">
        <f>Filtros_Muestra!$Z11</f>
        <v>182.22194999999999</v>
      </c>
      <c r="V9" s="37">
        <f>Filtros_Muestra!$Z11</f>
        <v>182.22194999999999</v>
      </c>
      <c r="W9" s="37">
        <f>Filtros_Muestra!$Z11</f>
        <v>182.22194999999999</v>
      </c>
      <c r="X9" s="37">
        <f>Filtros_Muestra!$Z11</f>
        <v>182.22194999999999</v>
      </c>
    </row>
    <row r="10" spans="1:25" x14ac:dyDescent="0.25">
      <c r="A10" t="str">
        <f>IF(Pesos_Blancos!A10&lt;&gt;"",Pesos_Blancos!A10,"")</f>
        <v>MPS-0009-23</v>
      </c>
      <c r="B10" s="37">
        <f>Filtros_Muestra!$Z12</f>
        <v>170.98689999999999</v>
      </c>
      <c r="C10" s="37">
        <f>Filtros_Muestra!$Z12</f>
        <v>170.98689999999999</v>
      </c>
      <c r="D10" s="37">
        <f>Filtros_Muestra!$Z12</f>
        <v>170.98689999999999</v>
      </c>
      <c r="E10" s="37">
        <f>Filtros_Muestra!$Z12</f>
        <v>170.98689999999999</v>
      </c>
      <c r="F10" s="37">
        <f>Filtros_Muestra!$Z12</f>
        <v>170.98689999999999</v>
      </c>
      <c r="G10" s="13">
        <f>IF(Filtros_Muestra!U12&lt;&gt;"",Filtros_Muestra!U12,"")</f>
        <v>44935.620891203704</v>
      </c>
      <c r="H10" s="37">
        <f>Filtros_Muestra!$Z12</f>
        <v>170.98689999999999</v>
      </c>
      <c r="I10" s="37">
        <f>Filtros_Muestra!$Z12</f>
        <v>170.98689999999999</v>
      </c>
      <c r="J10" s="37">
        <f>Filtros_Muestra!$Z12</f>
        <v>170.98689999999999</v>
      </c>
      <c r="K10" s="37">
        <f>Filtros_Muestra!$Z12</f>
        <v>170.98689999999999</v>
      </c>
      <c r="L10" s="37">
        <f>Filtros_Muestra!$Z12</f>
        <v>170.98689999999999</v>
      </c>
      <c r="M10" s="37">
        <f>Filtros_Muestra!$Z12</f>
        <v>170.98689999999999</v>
      </c>
      <c r="N10" s="37">
        <f>Filtros_Muestra!$Z12</f>
        <v>170.98689999999999</v>
      </c>
      <c r="O10" s="37">
        <f>Filtros_Muestra!$Z12</f>
        <v>170.98689999999999</v>
      </c>
      <c r="P10" s="37">
        <f>Filtros_Muestra!$Z12</f>
        <v>170.98689999999999</v>
      </c>
      <c r="Q10" s="37">
        <f>Filtros_Muestra!$Z12</f>
        <v>170.98689999999999</v>
      </c>
      <c r="R10" s="37">
        <f>Filtros_Muestra!$Z12</f>
        <v>170.98689999999999</v>
      </c>
      <c r="S10" s="37">
        <f>Filtros_Muestra!$Z12</f>
        <v>170.98689999999999</v>
      </c>
      <c r="T10" s="37">
        <f>Filtros_Muestra!$Z12</f>
        <v>170.98689999999999</v>
      </c>
      <c r="U10" s="37">
        <f>Filtros_Muestra!$Z12</f>
        <v>170.98689999999999</v>
      </c>
      <c r="V10" s="37">
        <f>Filtros_Muestra!$Z12</f>
        <v>170.98689999999999</v>
      </c>
      <c r="W10" s="37">
        <f>Filtros_Muestra!$Z12</f>
        <v>170.98689999999999</v>
      </c>
      <c r="X10" s="37">
        <f>Filtros_Muestra!$Z12</f>
        <v>170.98689999999999</v>
      </c>
    </row>
    <row r="11" spans="1:25" x14ac:dyDescent="0.25">
      <c r="A11" t="str">
        <f>IF(Pesos_Blancos!A11&lt;&gt;"",Pesos_Blancos!A11,"")</f>
        <v>MPS-0010-23</v>
      </c>
      <c r="B11" s="37">
        <f>Filtros_Muestra!$Z13</f>
        <v>167.1677</v>
      </c>
      <c r="C11" s="37">
        <f>Filtros_Muestra!$Z13</f>
        <v>167.1677</v>
      </c>
      <c r="D11" s="37">
        <f>Filtros_Muestra!$Z13</f>
        <v>167.1677</v>
      </c>
      <c r="E11" s="37">
        <f>Filtros_Muestra!$Z13</f>
        <v>167.1677</v>
      </c>
      <c r="F11" s="37">
        <f>Filtros_Muestra!$Z13</f>
        <v>167.1677</v>
      </c>
      <c r="G11" s="13">
        <f>IF(Filtros_Muestra!U13&lt;&gt;"",Filtros_Muestra!U13,"")</f>
        <v>44935.622083333335</v>
      </c>
      <c r="H11" s="37">
        <f>Filtros_Muestra!$Z13</f>
        <v>167.1677</v>
      </c>
      <c r="I11" s="37">
        <f>Filtros_Muestra!$Z13</f>
        <v>167.1677</v>
      </c>
      <c r="J11" s="37">
        <f>Filtros_Muestra!$Z13</f>
        <v>167.1677</v>
      </c>
      <c r="K11" s="37">
        <f>Filtros_Muestra!$Z13</f>
        <v>167.1677</v>
      </c>
      <c r="L11" s="37">
        <f>Filtros_Muestra!$Z13</f>
        <v>167.1677</v>
      </c>
      <c r="M11" s="37">
        <f>Filtros_Muestra!$Z13</f>
        <v>167.1677</v>
      </c>
      <c r="N11" s="37">
        <f>Filtros_Muestra!$Z13</f>
        <v>167.1677</v>
      </c>
      <c r="O11" s="37">
        <f>Filtros_Muestra!$Z13</f>
        <v>167.1677</v>
      </c>
      <c r="P11" s="37">
        <f>Filtros_Muestra!$Z13</f>
        <v>167.1677</v>
      </c>
      <c r="Q11" s="37">
        <f>Filtros_Muestra!$Z13</f>
        <v>167.1677</v>
      </c>
      <c r="R11" s="37">
        <f>Filtros_Muestra!$Z13</f>
        <v>167.1677</v>
      </c>
      <c r="S11" s="37">
        <f>Filtros_Muestra!$Z13</f>
        <v>167.1677</v>
      </c>
      <c r="T11" s="37">
        <f>Filtros_Muestra!$Z13</f>
        <v>167.1677</v>
      </c>
      <c r="U11" s="37">
        <f>Filtros_Muestra!$Z13</f>
        <v>167.1677</v>
      </c>
      <c r="V11" s="37">
        <f>Filtros_Muestra!$Z13</f>
        <v>167.1677</v>
      </c>
      <c r="W11" s="37">
        <f>Filtros_Muestra!$Z13</f>
        <v>167.1677</v>
      </c>
      <c r="X11" s="37">
        <f>Filtros_Muestra!$Z13</f>
        <v>167.1677</v>
      </c>
    </row>
    <row r="12" spans="1:25" x14ac:dyDescent="0.25">
      <c r="A12" t="str">
        <f>IF(Pesos_Blancos!A12&lt;&gt;"",Pesos_Blancos!A12,"")</f>
        <v>MPS-0011-23</v>
      </c>
      <c r="B12" s="37">
        <f>Filtros_Muestra!$Z14</f>
        <v>174.96210000000002</v>
      </c>
      <c r="C12" s="37">
        <f>Filtros_Muestra!$Z14</f>
        <v>174.96210000000002</v>
      </c>
      <c r="D12" s="37">
        <f>Filtros_Muestra!$Z14</f>
        <v>174.96210000000002</v>
      </c>
      <c r="E12" s="37">
        <f>Filtros_Muestra!$Z14</f>
        <v>174.96210000000002</v>
      </c>
      <c r="F12" s="37">
        <f>Filtros_Muestra!$Z14</f>
        <v>174.96210000000002</v>
      </c>
      <c r="G12" s="13">
        <f>IF(Filtros_Muestra!U14&lt;&gt;"",Filtros_Muestra!U14,"")</f>
        <v>44935.623252314814</v>
      </c>
      <c r="H12" s="37">
        <f>Filtros_Muestra!$Z14</f>
        <v>174.96210000000002</v>
      </c>
      <c r="I12" s="37">
        <f>Filtros_Muestra!$Z14</f>
        <v>174.96210000000002</v>
      </c>
      <c r="J12" s="37">
        <f>Filtros_Muestra!$Z14</f>
        <v>174.96210000000002</v>
      </c>
      <c r="K12" s="37">
        <f>Filtros_Muestra!$Z14</f>
        <v>174.96210000000002</v>
      </c>
      <c r="L12" s="37">
        <f>Filtros_Muestra!$Z14</f>
        <v>174.96210000000002</v>
      </c>
      <c r="M12" s="37">
        <f>Filtros_Muestra!$Z14</f>
        <v>174.96210000000002</v>
      </c>
      <c r="N12" s="37">
        <f>Filtros_Muestra!$Z14</f>
        <v>174.96210000000002</v>
      </c>
      <c r="O12" s="37">
        <f>Filtros_Muestra!$Z14</f>
        <v>174.96210000000002</v>
      </c>
      <c r="P12" s="37">
        <f>Filtros_Muestra!$Z14</f>
        <v>174.96210000000002</v>
      </c>
      <c r="Q12" s="37">
        <f>Filtros_Muestra!$Z14</f>
        <v>174.96210000000002</v>
      </c>
      <c r="R12" s="37">
        <f>Filtros_Muestra!$Z14</f>
        <v>174.96210000000002</v>
      </c>
      <c r="S12" s="37">
        <f>Filtros_Muestra!$Z14</f>
        <v>174.96210000000002</v>
      </c>
      <c r="T12" s="37">
        <f>Filtros_Muestra!$Z14</f>
        <v>174.96210000000002</v>
      </c>
      <c r="U12" s="37">
        <f>Filtros_Muestra!$Z14</f>
        <v>174.96210000000002</v>
      </c>
      <c r="V12" s="37">
        <f>Filtros_Muestra!$Z14</f>
        <v>174.96210000000002</v>
      </c>
      <c r="W12" s="37">
        <f>Filtros_Muestra!$Z14</f>
        <v>174.96210000000002</v>
      </c>
      <c r="X12" s="37">
        <f>Filtros_Muestra!$Z14</f>
        <v>174.96210000000002</v>
      </c>
    </row>
    <row r="13" spans="1:25" x14ac:dyDescent="0.25">
      <c r="A13" t="str">
        <f>IF(Pesos_Blancos!A13&lt;&gt;"",Pesos_Blancos!A13,"")</f>
        <v>MPS-0012-23</v>
      </c>
      <c r="B13" s="37">
        <f>Filtros_Muestra!$Z15</f>
        <v>172.01625000000001</v>
      </c>
      <c r="C13" s="37">
        <f>Filtros_Muestra!$Z15</f>
        <v>172.01625000000001</v>
      </c>
      <c r="D13" s="37">
        <f>Filtros_Muestra!$Z15</f>
        <v>172.01625000000001</v>
      </c>
      <c r="E13" s="37">
        <f>Filtros_Muestra!$Z15</f>
        <v>172.01625000000001</v>
      </c>
      <c r="F13" s="37">
        <f>Filtros_Muestra!$Z15</f>
        <v>172.01625000000001</v>
      </c>
      <c r="G13" s="13">
        <f>IF(Filtros_Muestra!U15&lt;&gt;"",Filtros_Muestra!U15,"")</f>
        <v>44935.623784722222</v>
      </c>
      <c r="H13" s="37">
        <f>Filtros_Muestra!$Z15</f>
        <v>172.01625000000001</v>
      </c>
      <c r="I13" s="37">
        <f>Filtros_Muestra!$Z15</f>
        <v>172.01625000000001</v>
      </c>
      <c r="J13" s="37">
        <f>Filtros_Muestra!$Z15</f>
        <v>172.01625000000001</v>
      </c>
      <c r="K13" s="37">
        <f>Filtros_Muestra!$Z15</f>
        <v>172.01625000000001</v>
      </c>
      <c r="L13" s="37">
        <f>Filtros_Muestra!$Z15</f>
        <v>172.01625000000001</v>
      </c>
      <c r="M13" s="37">
        <f>Filtros_Muestra!$Z15</f>
        <v>172.01625000000001</v>
      </c>
      <c r="N13" s="37">
        <f>Filtros_Muestra!$Z15</f>
        <v>172.01625000000001</v>
      </c>
      <c r="O13" s="37">
        <f>Filtros_Muestra!$Z15</f>
        <v>172.01625000000001</v>
      </c>
      <c r="P13" s="37">
        <f>Filtros_Muestra!$Z15</f>
        <v>172.01625000000001</v>
      </c>
      <c r="Q13" s="37">
        <f>Filtros_Muestra!$Z15</f>
        <v>172.01625000000001</v>
      </c>
      <c r="R13" s="37">
        <f>Filtros_Muestra!$Z15</f>
        <v>172.01625000000001</v>
      </c>
      <c r="S13" s="37">
        <f>Filtros_Muestra!$Z15</f>
        <v>172.01625000000001</v>
      </c>
      <c r="T13" s="37">
        <f>Filtros_Muestra!$Z15</f>
        <v>172.01625000000001</v>
      </c>
      <c r="U13" s="37">
        <f>Filtros_Muestra!$Z15</f>
        <v>172.01625000000001</v>
      </c>
      <c r="V13" s="37">
        <f>Filtros_Muestra!$Z15</f>
        <v>172.01625000000001</v>
      </c>
      <c r="W13" s="37">
        <f>Filtros_Muestra!$Z15</f>
        <v>172.01625000000001</v>
      </c>
      <c r="X13" s="37">
        <f>Filtros_Muestra!$Z15</f>
        <v>172.01625000000001</v>
      </c>
    </row>
    <row r="14" spans="1:25" x14ac:dyDescent="0.25">
      <c r="A14" t="str">
        <f>IF(Pesos_Blancos!A14&lt;&gt;"",Pesos_Blancos!A14,"")</f>
        <v>MPS-0013-23</v>
      </c>
      <c r="B14" s="37">
        <f>Filtros_Muestra!$Z16</f>
        <v>172.26974999999999</v>
      </c>
      <c r="C14" s="37">
        <f>Filtros_Muestra!$Z16</f>
        <v>172.26974999999999</v>
      </c>
      <c r="D14" s="37">
        <f>Filtros_Muestra!$Z16</f>
        <v>172.26974999999999</v>
      </c>
      <c r="E14" s="37">
        <f>Filtros_Muestra!$Z16</f>
        <v>172.26974999999999</v>
      </c>
      <c r="F14" s="37">
        <f>Filtros_Muestra!$Z16</f>
        <v>172.26974999999999</v>
      </c>
      <c r="G14" s="13">
        <f>IF(Filtros_Muestra!U16&lt;&gt;"",Filtros_Muestra!U16,"")</f>
        <v>44935.624976851854</v>
      </c>
      <c r="H14" s="37">
        <f>Filtros_Muestra!$Z16</f>
        <v>172.26974999999999</v>
      </c>
      <c r="I14" s="37">
        <f>Filtros_Muestra!$Z16</f>
        <v>172.26974999999999</v>
      </c>
      <c r="J14" s="37">
        <f>Filtros_Muestra!$Z16</f>
        <v>172.26974999999999</v>
      </c>
      <c r="K14" s="37">
        <f>Filtros_Muestra!$Z16</f>
        <v>172.26974999999999</v>
      </c>
      <c r="L14" s="37">
        <f>Filtros_Muestra!$Z16</f>
        <v>172.26974999999999</v>
      </c>
      <c r="M14" s="37">
        <f>Filtros_Muestra!$Z16</f>
        <v>172.26974999999999</v>
      </c>
      <c r="N14" s="37">
        <f>Filtros_Muestra!$Z16</f>
        <v>172.26974999999999</v>
      </c>
      <c r="O14" s="37">
        <f>Filtros_Muestra!$Z16</f>
        <v>172.26974999999999</v>
      </c>
      <c r="P14" s="37">
        <f>Filtros_Muestra!$Z16</f>
        <v>172.26974999999999</v>
      </c>
      <c r="Q14" s="37">
        <f>Filtros_Muestra!$Z16</f>
        <v>172.26974999999999</v>
      </c>
      <c r="R14" s="37">
        <f>Filtros_Muestra!$Z16</f>
        <v>172.26974999999999</v>
      </c>
      <c r="S14" s="37">
        <f>Filtros_Muestra!$Z16</f>
        <v>172.26974999999999</v>
      </c>
      <c r="T14" s="37">
        <f>Filtros_Muestra!$Z16</f>
        <v>172.26974999999999</v>
      </c>
      <c r="U14" s="37">
        <f>Filtros_Muestra!$Z16</f>
        <v>172.26974999999999</v>
      </c>
      <c r="V14" s="37">
        <f>Filtros_Muestra!$Z16</f>
        <v>172.26974999999999</v>
      </c>
      <c r="W14" s="37">
        <f>Filtros_Muestra!$Z16</f>
        <v>172.26974999999999</v>
      </c>
      <c r="X14" s="37">
        <f>Filtros_Muestra!$Z16</f>
        <v>172.26974999999999</v>
      </c>
    </row>
    <row r="15" spans="1:25" x14ac:dyDescent="0.25">
      <c r="A15" t="str">
        <f>IF(Pesos_Blancos!A15&lt;&gt;"",Pesos_Blancos!A15,"")</f>
        <v>MPS-0014-23</v>
      </c>
      <c r="B15" s="37">
        <f>Filtros_Muestra!$Z17</f>
        <v>172.03805</v>
      </c>
      <c r="C15" s="37">
        <f>Filtros_Muestra!$Z17</f>
        <v>172.03805</v>
      </c>
      <c r="D15" s="37">
        <f>Filtros_Muestra!$Z17</f>
        <v>172.03805</v>
      </c>
      <c r="E15" s="37">
        <f>Filtros_Muestra!$Z17</f>
        <v>172.03805</v>
      </c>
      <c r="F15" s="37">
        <f>Filtros_Muestra!$Z17</f>
        <v>172.03805</v>
      </c>
      <c r="G15" s="13">
        <f>IF(Filtros_Muestra!U17&lt;&gt;"",Filtros_Muestra!U17,"")</f>
        <v>44935.627245370371</v>
      </c>
      <c r="H15" s="37">
        <f>Filtros_Muestra!$Z17</f>
        <v>172.03805</v>
      </c>
      <c r="I15" s="37">
        <f>Filtros_Muestra!$Z17</f>
        <v>172.03805</v>
      </c>
      <c r="J15" s="37">
        <f>Filtros_Muestra!$Z17</f>
        <v>172.03805</v>
      </c>
      <c r="K15" s="37">
        <f>Filtros_Muestra!$Z17</f>
        <v>172.03805</v>
      </c>
      <c r="L15" s="37">
        <f>Filtros_Muestra!$Z17</f>
        <v>172.03805</v>
      </c>
      <c r="M15" s="37">
        <f>Filtros_Muestra!$Z17</f>
        <v>172.03805</v>
      </c>
      <c r="N15" s="37">
        <f>Filtros_Muestra!$Z17</f>
        <v>172.03805</v>
      </c>
      <c r="O15" s="37">
        <f>Filtros_Muestra!$Z17</f>
        <v>172.03805</v>
      </c>
      <c r="P15" s="37">
        <f>Filtros_Muestra!$Z17</f>
        <v>172.03805</v>
      </c>
      <c r="Q15" s="37">
        <f>Filtros_Muestra!$Z17</f>
        <v>172.03805</v>
      </c>
      <c r="R15" s="37">
        <f>Filtros_Muestra!$Z17</f>
        <v>172.03805</v>
      </c>
      <c r="S15" s="37">
        <f>Filtros_Muestra!$Z17</f>
        <v>172.03805</v>
      </c>
      <c r="T15" s="37">
        <f>Filtros_Muestra!$Z17</f>
        <v>172.03805</v>
      </c>
      <c r="U15" s="37">
        <f>Filtros_Muestra!$Z17</f>
        <v>172.03805</v>
      </c>
      <c r="V15" s="37">
        <f>Filtros_Muestra!$Z17</f>
        <v>172.03805</v>
      </c>
      <c r="W15" s="37">
        <f>Filtros_Muestra!$Z17</f>
        <v>172.03805</v>
      </c>
      <c r="X15" s="37">
        <f>Filtros_Muestra!$Z17</f>
        <v>172.03805</v>
      </c>
    </row>
    <row r="16" spans="1:25" x14ac:dyDescent="0.25">
      <c r="A16" t="str">
        <f>IF(Pesos_Blancos!A16&lt;&gt;"",Pesos_Blancos!A16,"")</f>
        <v>MPS-0015-23</v>
      </c>
      <c r="B16" s="37">
        <f>Filtros_Muestra!$Z18</f>
        <v>182.48034999999999</v>
      </c>
      <c r="C16" s="37">
        <f>Filtros_Muestra!$Z18</f>
        <v>182.48034999999999</v>
      </c>
      <c r="D16" s="37">
        <f>Filtros_Muestra!$Z18</f>
        <v>182.48034999999999</v>
      </c>
      <c r="E16" s="37">
        <f>Filtros_Muestra!$Z18</f>
        <v>182.48034999999999</v>
      </c>
      <c r="F16" s="37">
        <f>Filtros_Muestra!$Z18</f>
        <v>182.48034999999999</v>
      </c>
      <c r="G16" s="13">
        <f>IF(Filtros_Muestra!U18&lt;&gt;"",Filtros_Muestra!U18,"")</f>
        <v>44935.63045138889</v>
      </c>
      <c r="H16" s="37">
        <f>Filtros_Muestra!$Z18</f>
        <v>182.48034999999999</v>
      </c>
      <c r="I16" s="37">
        <f>Filtros_Muestra!$Z18</f>
        <v>182.48034999999999</v>
      </c>
      <c r="J16" s="37">
        <f>Filtros_Muestra!$Z18</f>
        <v>182.48034999999999</v>
      </c>
      <c r="K16" s="37">
        <f>Filtros_Muestra!$Z18</f>
        <v>182.48034999999999</v>
      </c>
      <c r="L16" s="37">
        <f>Filtros_Muestra!$Z18</f>
        <v>182.48034999999999</v>
      </c>
      <c r="M16" s="37">
        <f>Filtros_Muestra!$Z18</f>
        <v>182.48034999999999</v>
      </c>
      <c r="N16" s="37">
        <f>Filtros_Muestra!$Z18</f>
        <v>182.48034999999999</v>
      </c>
      <c r="O16" s="37">
        <f>Filtros_Muestra!$Z18</f>
        <v>182.48034999999999</v>
      </c>
      <c r="P16" s="37">
        <f>Filtros_Muestra!$Z18</f>
        <v>182.48034999999999</v>
      </c>
      <c r="Q16" s="37">
        <f>Filtros_Muestra!$Z18</f>
        <v>182.48034999999999</v>
      </c>
      <c r="R16" s="37">
        <f>Filtros_Muestra!$Z18</f>
        <v>182.48034999999999</v>
      </c>
      <c r="S16" s="37">
        <f>Filtros_Muestra!$Z18</f>
        <v>182.48034999999999</v>
      </c>
      <c r="T16" s="37">
        <f>Filtros_Muestra!$Z18</f>
        <v>182.48034999999999</v>
      </c>
      <c r="U16" s="37">
        <f>Filtros_Muestra!$Z18</f>
        <v>182.48034999999999</v>
      </c>
      <c r="V16" s="37">
        <f>Filtros_Muestra!$Z18</f>
        <v>182.48034999999999</v>
      </c>
      <c r="W16" s="37">
        <f>Filtros_Muestra!$Z18</f>
        <v>182.48034999999999</v>
      </c>
      <c r="X16" s="37">
        <f>Filtros_Muestra!$Z18</f>
        <v>182.48034999999999</v>
      </c>
    </row>
    <row r="17" spans="1:24" x14ac:dyDescent="0.25">
      <c r="A17" t="str">
        <f>IF(Pesos_Blancos!A17&lt;&gt;"",Pesos_Blancos!A17,"")</f>
        <v>MPS-0016-23</v>
      </c>
      <c r="B17" s="37">
        <f>Filtros_Muestra!$Z19</f>
        <v>178.98649999999998</v>
      </c>
      <c r="C17" s="37">
        <f>Filtros_Muestra!$Z19</f>
        <v>178.98649999999998</v>
      </c>
      <c r="D17" s="37">
        <f>Filtros_Muestra!$Z19</f>
        <v>178.98649999999998</v>
      </c>
      <c r="E17" s="37">
        <f>Filtros_Muestra!$Z19</f>
        <v>178.98649999999998</v>
      </c>
      <c r="F17" s="37">
        <f>Filtros_Muestra!$Z19</f>
        <v>178.98649999999998</v>
      </c>
      <c r="G17" s="13">
        <f>IF(Filtros_Muestra!U19&lt;&gt;"",Filtros_Muestra!U19,"")</f>
        <v>44935.63113425926</v>
      </c>
      <c r="H17" s="37">
        <f>Filtros_Muestra!$Z19</f>
        <v>178.98649999999998</v>
      </c>
      <c r="I17" s="37">
        <f>Filtros_Muestra!$Z19</f>
        <v>178.98649999999998</v>
      </c>
      <c r="J17" s="37">
        <f>Filtros_Muestra!$Z19</f>
        <v>178.98649999999998</v>
      </c>
      <c r="K17" s="37">
        <f>Filtros_Muestra!$Z19</f>
        <v>178.98649999999998</v>
      </c>
      <c r="L17" s="37">
        <f>Filtros_Muestra!$Z19</f>
        <v>178.98649999999998</v>
      </c>
      <c r="M17" s="37">
        <f>Filtros_Muestra!$Z19</f>
        <v>178.98649999999998</v>
      </c>
      <c r="N17" s="37">
        <f>Filtros_Muestra!$Z19</f>
        <v>178.98649999999998</v>
      </c>
      <c r="O17" s="37">
        <f>Filtros_Muestra!$Z19</f>
        <v>178.98649999999998</v>
      </c>
      <c r="P17" s="37">
        <f>Filtros_Muestra!$Z19</f>
        <v>178.98649999999998</v>
      </c>
      <c r="Q17" s="37">
        <f>Filtros_Muestra!$Z19</f>
        <v>178.98649999999998</v>
      </c>
      <c r="R17" s="37">
        <f>Filtros_Muestra!$Z19</f>
        <v>178.98649999999998</v>
      </c>
      <c r="S17" s="37">
        <f>Filtros_Muestra!$Z19</f>
        <v>178.98649999999998</v>
      </c>
      <c r="T17" s="37">
        <f>Filtros_Muestra!$Z19</f>
        <v>178.98649999999998</v>
      </c>
      <c r="U17" s="37">
        <f>Filtros_Muestra!$Z19</f>
        <v>178.98649999999998</v>
      </c>
      <c r="V17" s="37">
        <f>Filtros_Muestra!$Z19</f>
        <v>178.98649999999998</v>
      </c>
      <c r="W17" s="37">
        <f>Filtros_Muestra!$Z19</f>
        <v>178.98649999999998</v>
      </c>
      <c r="X17" s="37">
        <f>Filtros_Muestra!$Z19</f>
        <v>178.98649999999998</v>
      </c>
    </row>
    <row r="18" spans="1:24" x14ac:dyDescent="0.25">
      <c r="A18" t="str">
        <f>IF(Pesos_Blancos!A18&lt;&gt;"",Pesos_Blancos!A18,"")</f>
        <v>MPS-0017-23</v>
      </c>
      <c r="B18" s="37">
        <f>Filtros_Muestra!$Z20</f>
        <v>166.88065</v>
      </c>
      <c r="C18" s="37">
        <f>Filtros_Muestra!$Z20</f>
        <v>166.88065</v>
      </c>
      <c r="D18" s="37">
        <f>Filtros_Muestra!$Z20</f>
        <v>166.88065</v>
      </c>
      <c r="E18" s="37">
        <f>Filtros_Muestra!$Z20</f>
        <v>166.88065</v>
      </c>
      <c r="F18" s="37">
        <f>Filtros_Muestra!$Z20</f>
        <v>166.88065</v>
      </c>
      <c r="G18" s="13">
        <f>IF(Filtros_Muestra!U20&lt;&gt;"",Filtros_Muestra!U20,"")</f>
        <v>44935.632141203707</v>
      </c>
      <c r="H18" s="37">
        <f>Filtros_Muestra!$Z20</f>
        <v>166.88065</v>
      </c>
      <c r="I18" s="37">
        <f>Filtros_Muestra!$Z20</f>
        <v>166.88065</v>
      </c>
      <c r="J18" s="37">
        <f>Filtros_Muestra!$Z20</f>
        <v>166.88065</v>
      </c>
      <c r="K18" s="37">
        <f>Filtros_Muestra!$Z20</f>
        <v>166.88065</v>
      </c>
      <c r="L18" s="37">
        <f>Filtros_Muestra!$Z20</f>
        <v>166.88065</v>
      </c>
      <c r="M18" s="37">
        <f>Filtros_Muestra!$Z20</f>
        <v>166.88065</v>
      </c>
      <c r="N18" s="37">
        <f>Filtros_Muestra!$Z20</f>
        <v>166.88065</v>
      </c>
      <c r="O18" s="37">
        <f>Filtros_Muestra!$Z20</f>
        <v>166.88065</v>
      </c>
      <c r="P18" s="37">
        <f>Filtros_Muestra!$Z20</f>
        <v>166.88065</v>
      </c>
      <c r="Q18" s="37">
        <f>Filtros_Muestra!$Z20</f>
        <v>166.88065</v>
      </c>
      <c r="R18" s="37">
        <f>Filtros_Muestra!$Z20</f>
        <v>166.88065</v>
      </c>
      <c r="S18" s="37">
        <f>Filtros_Muestra!$Z20</f>
        <v>166.88065</v>
      </c>
      <c r="T18" s="37">
        <f>Filtros_Muestra!$Z20</f>
        <v>166.88065</v>
      </c>
      <c r="U18" s="37">
        <f>Filtros_Muestra!$Z20</f>
        <v>166.88065</v>
      </c>
      <c r="V18" s="37">
        <f>Filtros_Muestra!$Z20</f>
        <v>166.88065</v>
      </c>
      <c r="W18" s="37">
        <f>Filtros_Muestra!$Z20</f>
        <v>166.88065</v>
      </c>
      <c r="X18" s="37">
        <f>Filtros_Muestra!$Z20</f>
        <v>166.88065</v>
      </c>
    </row>
    <row r="19" spans="1:24" x14ac:dyDescent="0.25">
      <c r="A19" t="str">
        <f>IF(Pesos_Blancos!A19&lt;&gt;"",Pesos_Blancos!A19,"")</f>
        <v>MPS-0018-23</v>
      </c>
      <c r="B19" s="37">
        <f>Filtros_Muestra!$Z21</f>
        <v>180.86669999999998</v>
      </c>
      <c r="C19" s="37">
        <f>Filtros_Muestra!$Z21</f>
        <v>180.86669999999998</v>
      </c>
      <c r="D19" s="37">
        <f>Filtros_Muestra!$Z21</f>
        <v>180.86669999999998</v>
      </c>
      <c r="E19" s="37">
        <f>Filtros_Muestra!$Z21</f>
        <v>180.86669999999998</v>
      </c>
      <c r="F19" s="37">
        <f>Filtros_Muestra!$Z21</f>
        <v>180.86669999999998</v>
      </c>
      <c r="G19" s="13">
        <f>IF(Filtros_Muestra!U21&lt;&gt;"",Filtros_Muestra!U21,"")</f>
        <v>44935.645266203705</v>
      </c>
      <c r="H19" s="37">
        <f>Filtros_Muestra!$Z21</f>
        <v>180.86669999999998</v>
      </c>
      <c r="I19" s="37">
        <f>Filtros_Muestra!$Z21</f>
        <v>180.86669999999998</v>
      </c>
      <c r="J19" s="37">
        <f>Filtros_Muestra!$Z21</f>
        <v>180.86669999999998</v>
      </c>
      <c r="K19" s="37">
        <f>Filtros_Muestra!$Z21</f>
        <v>180.86669999999998</v>
      </c>
      <c r="L19" s="37">
        <f>Filtros_Muestra!$Z21</f>
        <v>180.86669999999998</v>
      </c>
      <c r="M19" s="37">
        <f>Filtros_Muestra!$Z21</f>
        <v>180.86669999999998</v>
      </c>
      <c r="N19" s="37">
        <f>Filtros_Muestra!$Z21</f>
        <v>180.86669999999998</v>
      </c>
      <c r="O19" s="37">
        <f>Filtros_Muestra!$Z21</f>
        <v>180.86669999999998</v>
      </c>
      <c r="P19" s="37">
        <f>Filtros_Muestra!$Z21</f>
        <v>180.86669999999998</v>
      </c>
      <c r="Q19" s="37">
        <f>Filtros_Muestra!$Z21</f>
        <v>180.86669999999998</v>
      </c>
      <c r="R19" s="37">
        <f>Filtros_Muestra!$Z21</f>
        <v>180.86669999999998</v>
      </c>
      <c r="S19" s="37">
        <f>Filtros_Muestra!$Z21</f>
        <v>180.86669999999998</v>
      </c>
      <c r="T19" s="37">
        <f>Filtros_Muestra!$Z21</f>
        <v>180.86669999999998</v>
      </c>
      <c r="U19" s="37">
        <f>Filtros_Muestra!$Z21</f>
        <v>180.86669999999998</v>
      </c>
      <c r="V19" s="37">
        <f>Filtros_Muestra!$Z21</f>
        <v>180.86669999999998</v>
      </c>
      <c r="W19" s="37">
        <f>Filtros_Muestra!$Z21</f>
        <v>180.86669999999998</v>
      </c>
      <c r="X19" s="37">
        <f>Filtros_Muestra!$Z21</f>
        <v>180.86669999999998</v>
      </c>
    </row>
    <row r="20" spans="1:24" x14ac:dyDescent="0.25">
      <c r="A20" t="str">
        <f>IF(Pesos_Blancos!A20&lt;&gt;"",Pesos_Blancos!A20,"")</f>
        <v>MPS-0019-23</v>
      </c>
      <c r="B20" s="37">
        <f>Filtros_Muestra!$Z22</f>
        <v>170.84550000000002</v>
      </c>
      <c r="C20" s="37">
        <f>Filtros_Muestra!$Z22</f>
        <v>170.84550000000002</v>
      </c>
      <c r="D20" s="37">
        <f>Filtros_Muestra!$Z22</f>
        <v>170.84550000000002</v>
      </c>
      <c r="E20" s="37">
        <f>Filtros_Muestra!$Z22</f>
        <v>170.84550000000002</v>
      </c>
      <c r="F20" s="37">
        <f>Filtros_Muestra!$Z22</f>
        <v>170.84550000000002</v>
      </c>
      <c r="G20" s="13">
        <f>IF(Filtros_Muestra!U22&lt;&gt;"",Filtros_Muestra!U22,"")</f>
        <v>44935.64644675926</v>
      </c>
      <c r="H20" s="37">
        <f>Filtros_Muestra!$Z22</f>
        <v>170.84550000000002</v>
      </c>
      <c r="I20" s="37">
        <f>Filtros_Muestra!$Z22</f>
        <v>170.84550000000002</v>
      </c>
      <c r="J20" s="37">
        <f>Filtros_Muestra!$Z22</f>
        <v>170.84550000000002</v>
      </c>
      <c r="K20" s="37">
        <f>Filtros_Muestra!$Z22</f>
        <v>170.84550000000002</v>
      </c>
      <c r="L20" s="37">
        <f>Filtros_Muestra!$Z22</f>
        <v>170.84550000000002</v>
      </c>
      <c r="M20" s="37">
        <f>Filtros_Muestra!$Z22</f>
        <v>170.84550000000002</v>
      </c>
      <c r="N20" s="37">
        <f>Filtros_Muestra!$Z22</f>
        <v>170.84550000000002</v>
      </c>
      <c r="O20" s="37">
        <f>Filtros_Muestra!$Z22</f>
        <v>170.84550000000002</v>
      </c>
      <c r="P20" s="37">
        <f>Filtros_Muestra!$Z22</f>
        <v>170.84550000000002</v>
      </c>
      <c r="Q20" s="37">
        <f>Filtros_Muestra!$Z22</f>
        <v>170.84550000000002</v>
      </c>
      <c r="R20" s="37">
        <f>Filtros_Muestra!$Z22</f>
        <v>170.84550000000002</v>
      </c>
      <c r="S20" s="37">
        <f>Filtros_Muestra!$Z22</f>
        <v>170.84550000000002</v>
      </c>
      <c r="T20" s="37">
        <f>Filtros_Muestra!$Z22</f>
        <v>170.84550000000002</v>
      </c>
      <c r="U20" s="37">
        <f>Filtros_Muestra!$Z22</f>
        <v>170.84550000000002</v>
      </c>
      <c r="V20" s="37">
        <f>Filtros_Muestra!$Z22</f>
        <v>170.84550000000002</v>
      </c>
      <c r="W20" s="37">
        <f>Filtros_Muestra!$Z22</f>
        <v>170.84550000000002</v>
      </c>
      <c r="X20" s="37">
        <f>Filtros_Muestra!$Z22</f>
        <v>170.84550000000002</v>
      </c>
    </row>
    <row r="21" spans="1:24" x14ac:dyDescent="0.25">
      <c r="A21" t="str">
        <f>IF(Pesos_Blancos!A21&lt;&gt;"",Pesos_Blancos!A21,"")</f>
        <v>MPS-0020-23</v>
      </c>
      <c r="B21" s="37">
        <f>Filtros_Muestra!$Z23</f>
        <v>175.06580000000002</v>
      </c>
      <c r="C21" s="37">
        <f>Filtros_Muestra!$Z23</f>
        <v>175.06580000000002</v>
      </c>
      <c r="D21" s="37">
        <f>Filtros_Muestra!$Z23</f>
        <v>175.06580000000002</v>
      </c>
      <c r="E21" s="37">
        <f>Filtros_Muestra!$Z23</f>
        <v>175.06580000000002</v>
      </c>
      <c r="F21" s="37">
        <f>Filtros_Muestra!$Z23</f>
        <v>175.06580000000002</v>
      </c>
      <c r="G21" s="13">
        <f>IF(Filtros_Muestra!U23&lt;&gt;"",Filtros_Muestra!U23,"")</f>
        <v>44935.647268518522</v>
      </c>
      <c r="H21" s="37">
        <f>Filtros_Muestra!$Z23</f>
        <v>175.06580000000002</v>
      </c>
      <c r="I21" s="37">
        <f>Filtros_Muestra!$Z23</f>
        <v>175.06580000000002</v>
      </c>
      <c r="J21" s="37">
        <f>Filtros_Muestra!$Z23</f>
        <v>175.06580000000002</v>
      </c>
      <c r="K21" s="37">
        <f>Filtros_Muestra!$Z23</f>
        <v>175.06580000000002</v>
      </c>
      <c r="L21" s="37">
        <f>Filtros_Muestra!$Z23</f>
        <v>175.06580000000002</v>
      </c>
      <c r="M21" s="37">
        <f>Filtros_Muestra!$Z23</f>
        <v>175.06580000000002</v>
      </c>
      <c r="N21" s="37">
        <f>Filtros_Muestra!$Z23</f>
        <v>175.06580000000002</v>
      </c>
      <c r="O21" s="37">
        <f>Filtros_Muestra!$Z23</f>
        <v>175.06580000000002</v>
      </c>
      <c r="P21" s="37">
        <f>Filtros_Muestra!$Z23</f>
        <v>175.06580000000002</v>
      </c>
      <c r="Q21" s="37">
        <f>Filtros_Muestra!$Z23</f>
        <v>175.06580000000002</v>
      </c>
      <c r="R21" s="37">
        <f>Filtros_Muestra!$Z23</f>
        <v>175.06580000000002</v>
      </c>
      <c r="S21" s="37">
        <f>Filtros_Muestra!$Z23</f>
        <v>175.06580000000002</v>
      </c>
      <c r="T21" s="37">
        <f>Filtros_Muestra!$Z23</f>
        <v>175.06580000000002</v>
      </c>
      <c r="U21" s="37">
        <f>Filtros_Muestra!$Z23</f>
        <v>175.06580000000002</v>
      </c>
      <c r="V21" s="37">
        <f>Filtros_Muestra!$Z23</f>
        <v>175.06580000000002</v>
      </c>
      <c r="W21" s="37">
        <f>Filtros_Muestra!$Z23</f>
        <v>175.06580000000002</v>
      </c>
      <c r="X21" s="37">
        <f>Filtros_Muestra!$Z23</f>
        <v>175.06580000000002</v>
      </c>
    </row>
    <row r="22" spans="1:24" x14ac:dyDescent="0.25">
      <c r="A22" t="str">
        <f>IF(Pesos_Blancos!A22&lt;&gt;"",Pesos_Blancos!A22,"")</f>
        <v>QC</v>
      </c>
      <c r="B22" s="37">
        <f>Filtros_Muestra!$Z24</f>
        <v>199.99940000000001</v>
      </c>
      <c r="C22" s="37">
        <f>Filtros_Muestra!$Z24</f>
        <v>199.99940000000001</v>
      </c>
      <c r="D22" s="37">
        <f>Filtros_Muestra!$Z24</f>
        <v>199.99940000000001</v>
      </c>
      <c r="E22" s="37">
        <f>Filtros_Muestra!$Z24</f>
        <v>199.99940000000001</v>
      </c>
      <c r="F22" s="37">
        <f>Filtros_Muestra!$Z24</f>
        <v>199.99940000000001</v>
      </c>
      <c r="G22" s="13">
        <f>IF(Filtros_Muestra!U24&lt;&gt;"",Filtros_Muestra!U24,"")</f>
        <v>44935.649629629632</v>
      </c>
      <c r="H22" s="37">
        <f>Filtros_Muestra!$Z24</f>
        <v>199.99940000000001</v>
      </c>
      <c r="I22" s="37">
        <f>Filtros_Muestra!$Z24</f>
        <v>199.99940000000001</v>
      </c>
      <c r="J22" s="37">
        <f>Filtros_Muestra!$Z24</f>
        <v>199.99940000000001</v>
      </c>
      <c r="K22" s="37">
        <f>Filtros_Muestra!$Z24</f>
        <v>199.99940000000001</v>
      </c>
      <c r="L22" s="37">
        <f>Filtros_Muestra!$Z24</f>
        <v>199.99940000000001</v>
      </c>
      <c r="M22" s="37">
        <f>Filtros_Muestra!$Z24</f>
        <v>199.99940000000001</v>
      </c>
      <c r="N22" s="37">
        <f>Filtros_Muestra!$Z24</f>
        <v>199.99940000000001</v>
      </c>
      <c r="O22" s="37">
        <f>Filtros_Muestra!$Z24</f>
        <v>199.99940000000001</v>
      </c>
      <c r="P22" s="37">
        <f>Filtros_Muestra!$Z24</f>
        <v>199.99940000000001</v>
      </c>
      <c r="Q22" s="37">
        <f>Filtros_Muestra!$Z24</f>
        <v>199.99940000000001</v>
      </c>
      <c r="R22" s="37">
        <f>Filtros_Muestra!$Z24</f>
        <v>199.99940000000001</v>
      </c>
      <c r="S22" s="37">
        <f>Filtros_Muestra!$Z24</f>
        <v>199.99940000000001</v>
      </c>
      <c r="T22" s="37">
        <f>Filtros_Muestra!$Z24</f>
        <v>199.99940000000001</v>
      </c>
      <c r="U22" s="37">
        <f>Filtros_Muestra!$Z24</f>
        <v>199.99940000000001</v>
      </c>
      <c r="V22" s="37">
        <f>Filtros_Muestra!$Z24</f>
        <v>199.99940000000001</v>
      </c>
      <c r="W22" s="37">
        <f>Filtros_Muestra!$Z24</f>
        <v>199.99940000000001</v>
      </c>
      <c r="X22" s="37">
        <f>Filtros_Muestra!$Z24</f>
        <v>199.99940000000001</v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CA0CE5-B988-4432-82CF-53FD0484A4CA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2.xml><?xml version="1.0" encoding="utf-8"?>
<ds:datastoreItem xmlns:ds="http://schemas.openxmlformats.org/officeDocument/2006/customXml" ds:itemID="{32B1CD55-3EA4-48F3-99C8-C61E81DC47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852409-FD42-4970-B0C3-85811AC13E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2022-11-19T18:27:14Z</cp:lastPrinted>
  <dcterms:created xsi:type="dcterms:W3CDTF">2022-02-07T17:43:38Z</dcterms:created>
  <dcterms:modified xsi:type="dcterms:W3CDTF">2023-01-26T16:32:45Z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