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ocio\Desktop\Deniz\"/>
    </mc:Choice>
  </mc:AlternateContent>
  <xr:revisionPtr revIDLastSave="0" documentId="13_ncr:1_{958AAB46-0E01-42AC-A086-866E54F67F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icuo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1BOEbvt8nnsUChbveF/jK4z2YTQ=="/>
    </ext>
  </extLst>
</workbook>
</file>

<file path=xl/calcChain.xml><?xml version="1.0" encoding="utf-8"?>
<calcChain xmlns="http://schemas.openxmlformats.org/spreadsheetml/2006/main">
  <c r="F20" i="2" l="1"/>
  <c r="G20" i="2" s="1"/>
  <c r="K20" i="2"/>
  <c r="L20" i="2" s="1"/>
  <c r="K19" i="2"/>
  <c r="L19" i="2" s="1"/>
  <c r="F19" i="2"/>
  <c r="G19" i="2" s="1"/>
  <c r="F18" i="2"/>
  <c r="G18" i="2" s="1"/>
  <c r="K17" i="2"/>
  <c r="L17" i="2" s="1"/>
  <c r="F17" i="2"/>
  <c r="G17" i="2" s="1"/>
  <c r="K16" i="2"/>
  <c r="L16" i="2" s="1"/>
  <c r="F16" i="2"/>
  <c r="G16" i="2" s="1"/>
  <c r="K15" i="2"/>
  <c r="L15" i="2" s="1"/>
  <c r="F15" i="2"/>
  <c r="G15" i="2" s="1"/>
  <c r="K14" i="2"/>
  <c r="L14" i="2" s="1"/>
  <c r="F14" i="2"/>
  <c r="G14" i="2" s="1"/>
  <c r="K13" i="2"/>
  <c r="L13" i="2" s="1"/>
  <c r="F13" i="2"/>
  <c r="G13" i="2" s="1"/>
  <c r="F12" i="2"/>
  <c r="G12" i="2" s="1"/>
  <c r="K11" i="2"/>
  <c r="L11" i="2" s="1"/>
  <c r="F11" i="2"/>
  <c r="G11" i="2" s="1"/>
  <c r="K10" i="2"/>
  <c r="L10" i="2" s="1"/>
  <c r="F10" i="2"/>
  <c r="G10" i="2" s="1"/>
  <c r="K9" i="2"/>
  <c r="L9" i="2" s="1"/>
  <c r="F9" i="2"/>
  <c r="G9" i="2" s="1"/>
  <c r="K8" i="2"/>
  <c r="L8" i="2" s="1"/>
  <c r="F8" i="2"/>
  <c r="G8" i="2" s="1"/>
  <c r="K7" i="2"/>
  <c r="L7" i="2" s="1"/>
  <c r="F7" i="2"/>
  <c r="G7" i="2" s="1"/>
  <c r="K6" i="2"/>
  <c r="L6" i="2" s="1"/>
  <c r="F6" i="2"/>
  <c r="G6" i="2" s="1"/>
  <c r="K5" i="2"/>
  <c r="L5" i="2" s="1"/>
  <c r="F5" i="2"/>
  <c r="G5" i="2" s="1"/>
  <c r="F4" i="2"/>
  <c r="G4" i="2" s="1"/>
  <c r="F3" i="2"/>
  <c r="G3" i="2" s="1"/>
  <c r="F2" i="2"/>
  <c r="G2" i="2" s="1"/>
</calcChain>
</file>

<file path=xl/sharedStrings.xml><?xml version="1.0" encoding="utf-8"?>
<sst xmlns="http://schemas.openxmlformats.org/spreadsheetml/2006/main" count="50" uniqueCount="45">
  <si>
    <t>Isolate</t>
  </si>
  <si>
    <t>Name</t>
  </si>
  <si>
    <t>Concentration ng/ul</t>
  </si>
  <si>
    <t>final conc</t>
  </si>
  <si>
    <t>final volume</t>
  </si>
  <si>
    <t>vol needed stock</t>
  </si>
  <si>
    <t>vol H20</t>
  </si>
  <si>
    <t>S2</t>
  </si>
  <si>
    <t>S9</t>
  </si>
  <si>
    <t>S15</t>
  </si>
  <si>
    <t>S17</t>
  </si>
  <si>
    <t>S18</t>
  </si>
  <si>
    <t>S1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</si>
  <si>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</si>
  <si>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</si>
  <si>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</si>
  <si>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</si>
  <si>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</si>
  <si>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</si>
  <si>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</si>
  <si>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</si>
  <si>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</si>
  <si>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S13</t>
  </si>
  <si>
    <t>S14</t>
  </si>
  <si>
    <t>S16</t>
  </si>
  <si>
    <t>S19</t>
  </si>
  <si>
    <t>23_CorEuro_L1</t>
  </si>
  <si>
    <t>23_CorJos_L1</t>
  </si>
  <si>
    <t>23_CorSeb_L1</t>
  </si>
  <si>
    <t>23_Cor4125_L1</t>
  </si>
  <si>
    <t>23_CorJul_L1</t>
  </si>
  <si>
    <t>23_Cor4073_L1</t>
  </si>
  <si>
    <t>23_CorAmi_L1</t>
  </si>
  <si>
    <t>23_CorVal_L1</t>
  </si>
  <si>
    <t>23_CorAth_L1</t>
  </si>
  <si>
    <t>23_CorMax_L1</t>
  </si>
  <si>
    <t>23_Cor4025_L1</t>
  </si>
  <si>
    <t>23_Cor3922_L1</t>
  </si>
  <si>
    <t>23_CorCale_L1</t>
  </si>
  <si>
    <t>23_Cor3911_L1</t>
  </si>
  <si>
    <t>23_CorVit_L1</t>
  </si>
  <si>
    <t>23_CorCris_L1</t>
  </si>
  <si>
    <t>23_CorNor_L1</t>
  </si>
  <si>
    <t>23_Cor4061_L1</t>
  </si>
  <si>
    <t>23_CorRic_L1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</si>
</sst>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3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1" fillId="0" borderId="1" xfId="0" applyFont="1" applyFill="1" applyBorder="1"/>
    <xf numFmtId="0" fontId="0" fillId="0" borderId="0" xfId="0" applyFill="1"/>
    <xf numFmtId="0" fontId="1" fillId="0" borderId="1" xfId="0" applyFont="1" applyFill="1" applyBorder="1" applyAlignment="1">
      <alignment horizontal="right" vertical="center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28"/>
  <sheetViews>
    <sheetView tabSelected="1" topLeftCell="A10" zoomScaleNormal="100" workbookViewId="0">
      <selection activeCell="A19" sqref="A19:XFD19"/>
    </sheetView>
  </sheetViews>
  <sheetFormatPr baseColWidth="10" defaultColWidth="14.453125" defaultRowHeight="15" customHeight="1" x14ac:dyDescent="0.35"/>
  <cols>
    <col min="1" max="1" width="20.7265625" customWidth="1"/>
    <col min="2" max="2" width="12.1796875" customWidth="1"/>
    <col min="3" max="3" width="21.453125" customWidth="1"/>
    <col min="4" max="4" width="13.54296875" customWidth="1"/>
    <col min="5" max="5" width="12.1796875" bestFit="1" customWidth="1"/>
    <col min="6" max="6" width="16.1796875" bestFit="1" customWidth="1"/>
    <col min="7" max="7" width="13.453125" customWidth="1"/>
    <col min="8" max="8" width="18.81640625" bestFit="1" customWidth="1"/>
    <col min="9" max="9" width="9.453125" bestFit="1" customWidth="1"/>
    <col min="10" max="10" width="12.1796875" bestFit="1" customWidth="1"/>
    <col min="11" max="11" width="16.1796875" bestFit="1" customWidth="1"/>
    <col min="12" max="26" width="9.1796875" customWidth="1"/>
  </cols>
  <sheetData>
    <row r="1" spans="1:12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ht="14.5" x14ac:dyDescent="0.35">
      <c r="A2" s="6" t="s">
        <v>26</v>
      </c>
      <c r="B2" s="5" t="s">
        <v>12</v>
      </c>
      <c r="C2" s="2">
        <v>61.3</v>
      </c>
      <c r="D2" s="2">
        <v>60</v>
      </c>
      <c r="E2" s="2">
        <v>60</v>
      </c>
      <c r="F2" s="2">
        <f t="shared" ref="F2:F19" si="0">D2*E2/C2</f>
        <v>58.727569331158243</v>
      </c>
      <c r="G2" s="2">
        <f t="shared" ref="G2:G19" si="1">E2-F2</f>
        <v>1.272430668841757</v>
      </c>
      <c r="H2" s="2"/>
      <c r="I2" s="2"/>
      <c r="J2" s="2"/>
      <c r="K2" s="2"/>
      <c r="L2" s="2"/>
    </row>
    <row r="3" spans="1:12" ht="14.5" x14ac:dyDescent="0.35">
      <c r="A3" s="6" t="s">
        <v>27</v>
      </c>
      <c r="B3" s="5" t="s">
        <v>7</v>
      </c>
      <c r="C3" s="3">
        <v>159.9</v>
      </c>
      <c r="D3" s="2">
        <v>60</v>
      </c>
      <c r="E3" s="2">
        <v>60</v>
      </c>
      <c r="F3" s="2">
        <f t="shared" si="0"/>
        <v>22.514071294559098</v>
      </c>
      <c r="G3" s="2">
        <f t="shared" si="1"/>
        <v>37.485928705440898</v>
      </c>
      <c r="H3" s="2"/>
      <c r="I3" s="2"/>
      <c r="J3" s="2"/>
      <c r="K3" s="2"/>
      <c r="L3" s="2"/>
    </row>
    <row r="4" spans="1:12" s="13" customFormat="1" ht="14.5" x14ac:dyDescent="0.35">
      <c r="A4" s="10" t="s">
        <v>28</v>
      </c>
      <c r="B4" s="11" t="s">
        <v>13</v>
      </c>
      <c r="C4" s="12">
        <v>41</v>
      </c>
      <c r="D4" s="12">
        <v>60</v>
      </c>
      <c r="E4" s="12">
        <v>60</v>
      </c>
      <c r="F4" s="12">
        <f t="shared" si="0"/>
        <v>87.804878048780495</v>
      </c>
      <c r="G4" s="12">
        <f t="shared" si="1"/>
        <v>-27.804878048780495</v>
      </c>
      <c r="H4" s="12"/>
      <c r="I4" s="12"/>
      <c r="J4" s="12"/>
      <c r="K4" s="12"/>
      <c r="L4" s="12"/>
    </row>
    <row r="5" spans="1:12" s="13" customFormat="1" ht="14.5" x14ac:dyDescent="0.35">
      <c r="A5" s="10" t="s">
        <v>29</v>
      </c>
      <c r="B5" s="11" t="s">
        <v>14</v>
      </c>
      <c r="C5" s="14">
        <v>56.1</v>
      </c>
      <c r="D5" s="12">
        <v>60</v>
      </c>
      <c r="E5" s="12">
        <v>60</v>
      </c>
      <c r="F5" s="12">
        <f t="shared" si="0"/>
        <v>64.171122994652407</v>
      </c>
      <c r="G5" s="12">
        <f t="shared" si="1"/>
        <v>-4.1711229946524071</v>
      </c>
      <c r="H5" s="12">
        <v>100</v>
      </c>
      <c r="I5" s="12">
        <v>60</v>
      </c>
      <c r="J5" s="12">
        <v>60</v>
      </c>
      <c r="K5" s="12">
        <f t="shared" ref="K5:K11" si="2">I5*J5/H5</f>
        <v>36</v>
      </c>
      <c r="L5" s="12">
        <f t="shared" ref="L5:L11" si="3">J5-K5</f>
        <v>24</v>
      </c>
    </row>
    <row r="6" spans="1:12" s="13" customFormat="1" ht="14.5" x14ac:dyDescent="0.35">
      <c r="A6" s="10" t="s">
        <v>30</v>
      </c>
      <c r="B6" s="11" t="s">
        <v>15</v>
      </c>
      <c r="C6" s="12">
        <v>55.6</v>
      </c>
      <c r="D6" s="12">
        <v>60</v>
      </c>
      <c r="E6" s="12">
        <v>60</v>
      </c>
      <c r="F6" s="12">
        <f t="shared" si="0"/>
        <v>64.748201438848923</v>
      </c>
      <c r="G6" s="12">
        <f t="shared" si="1"/>
        <v>-4.7482014388489233</v>
      </c>
      <c r="H6" s="12">
        <v>100</v>
      </c>
      <c r="I6" s="12">
        <v>60</v>
      </c>
      <c r="J6" s="12">
        <v>60</v>
      </c>
      <c r="K6" s="12">
        <f t="shared" si="2"/>
        <v>36</v>
      </c>
      <c r="L6" s="12">
        <f t="shared" si="3"/>
        <v>24</v>
      </c>
    </row>
    <row r="7" spans="1:12" s="13" customFormat="1" ht="14.5" x14ac:dyDescent="0.35">
      <c r="A7" s="10" t="s">
        <v>31</v>
      </c>
      <c r="B7" s="11" t="s">
        <v>16</v>
      </c>
      <c r="C7" s="14">
        <v>48.9</v>
      </c>
      <c r="D7" s="12">
        <v>60</v>
      </c>
      <c r="E7" s="12">
        <v>60</v>
      </c>
      <c r="F7" s="12">
        <f t="shared" si="0"/>
        <v>73.619631901840492</v>
      </c>
      <c r="G7" s="12">
        <f t="shared" si="1"/>
        <v>-13.619631901840492</v>
      </c>
      <c r="H7" s="12">
        <v>100</v>
      </c>
      <c r="I7" s="12">
        <v>60</v>
      </c>
      <c r="J7" s="12">
        <v>60</v>
      </c>
      <c r="K7" s="12">
        <f t="shared" si="2"/>
        <v>36</v>
      </c>
      <c r="L7" s="12">
        <f t="shared" si="3"/>
        <v>24</v>
      </c>
    </row>
    <row r="8" spans="1:12" s="13" customFormat="1" ht="14.5" x14ac:dyDescent="0.35">
      <c r="A8" s="10" t="s">
        <v>32</v>
      </c>
      <c r="B8" s="11" t="s">
        <v>17</v>
      </c>
      <c r="C8" s="12">
        <v>49.1</v>
      </c>
      <c r="D8" s="12">
        <v>60</v>
      </c>
      <c r="E8" s="12">
        <v>60</v>
      </c>
      <c r="F8" s="12">
        <f t="shared" si="0"/>
        <v>73.319755600814659</v>
      </c>
      <c r="G8" s="12">
        <f t="shared" si="1"/>
        <v>-13.319755600814659</v>
      </c>
      <c r="H8" s="12">
        <v>100</v>
      </c>
      <c r="I8" s="12">
        <v>60</v>
      </c>
      <c r="J8" s="12">
        <v>60</v>
      </c>
      <c r="K8" s="12">
        <f t="shared" si="2"/>
        <v>36</v>
      </c>
      <c r="L8" s="12">
        <f t="shared" si="3"/>
        <v>24</v>
      </c>
    </row>
    <row r="9" spans="1:12" ht="14.5" x14ac:dyDescent="0.35">
      <c r="A9" s="6" t="s">
        <v>33</v>
      </c>
      <c r="B9" s="5" t="s">
        <v>18</v>
      </c>
      <c r="C9" s="2">
        <v>130.6</v>
      </c>
      <c r="D9" s="2">
        <v>60</v>
      </c>
      <c r="E9" s="2">
        <v>60</v>
      </c>
      <c r="F9" s="2">
        <f t="shared" si="0"/>
        <v>27.565084226646249</v>
      </c>
      <c r="G9" s="2">
        <f t="shared" si="1"/>
        <v>32.434915773353751</v>
      </c>
      <c r="H9" s="2">
        <v>100</v>
      </c>
      <c r="I9" s="2">
        <v>60</v>
      </c>
      <c r="J9" s="2">
        <v>60</v>
      </c>
      <c r="K9" s="2">
        <f t="shared" si="2"/>
        <v>36</v>
      </c>
      <c r="L9" s="2">
        <f t="shared" si="3"/>
        <v>24</v>
      </c>
    </row>
    <row r="10" spans="1:12" ht="14.5" x14ac:dyDescent="0.35">
      <c r="A10" s="6" t="s">
        <v>34</v>
      </c>
      <c r="B10" s="5" t="s">
        <v>8</v>
      </c>
      <c r="C10" s="2">
        <v>229.2</v>
      </c>
      <c r="D10" s="2">
        <v>60</v>
      </c>
      <c r="E10" s="2">
        <v>60</v>
      </c>
      <c r="F10" s="2">
        <f t="shared" si="0"/>
        <v>15.706806282722514</v>
      </c>
      <c r="G10" s="2">
        <f t="shared" si="1"/>
        <v>44.293193717277489</v>
      </c>
      <c r="H10" s="2">
        <v>100</v>
      </c>
      <c r="I10" s="2">
        <v>60</v>
      </c>
      <c r="J10" s="2">
        <v>60</v>
      </c>
      <c r="K10" s="2">
        <f t="shared" si="2"/>
        <v>36</v>
      </c>
      <c r="L10" s="2">
        <f t="shared" si="3"/>
        <v>24</v>
      </c>
    </row>
    <row r="11" spans="1:12" ht="14.5" x14ac:dyDescent="0.35">
      <c r="A11" s="6" t="s">
        <v>35</v>
      </c>
      <c r="B11" s="5" t="s">
        <v>19</v>
      </c>
      <c r="C11" s="2">
        <v>106.9</v>
      </c>
      <c r="D11" s="2">
        <v>60</v>
      </c>
      <c r="E11" s="2">
        <v>60</v>
      </c>
      <c r="F11" s="2">
        <f t="shared" si="0"/>
        <v>33.676333021515433</v>
      </c>
      <c r="G11" s="2">
        <f t="shared" si="1"/>
        <v>26.323666978484567</v>
      </c>
      <c r="H11" s="2">
        <v>100</v>
      </c>
      <c r="I11" s="2">
        <v>60</v>
      </c>
      <c r="J11" s="2">
        <v>60</v>
      </c>
      <c r="K11" s="2">
        <f t="shared" si="2"/>
        <v>36</v>
      </c>
      <c r="L11" s="2">
        <f t="shared" si="3"/>
        <v>24</v>
      </c>
    </row>
    <row r="12" spans="1:12" ht="14.5" x14ac:dyDescent="0.35">
      <c r="A12" s="6" t="s">
        <v>36</v>
      </c>
      <c r="B12" s="5" t="s">
        <v>20</v>
      </c>
      <c r="C12" s="4">
        <v>84.8</v>
      </c>
      <c r="D12" s="2">
        <v>60</v>
      </c>
      <c r="E12" s="2">
        <v>60</v>
      </c>
      <c r="F12" s="2">
        <f t="shared" si="0"/>
        <v>42.452830188679243</v>
      </c>
      <c r="G12" s="2">
        <f t="shared" si="1"/>
        <v>17.547169811320757</v>
      </c>
      <c r="H12" s="4"/>
      <c r="I12" s="4"/>
      <c r="J12" s="4"/>
      <c r="K12" s="4"/>
      <c r="L12" s="4"/>
    </row>
    <row r="13" spans="1:12" ht="14.5" x14ac:dyDescent="0.35">
      <c r="A13" s="6" t="s">
        <v>37</v>
      </c>
      <c r="B13" s="5" t="s">
        <v>21</v>
      </c>
      <c r="C13" s="2">
        <v>93</v>
      </c>
      <c r="D13" s="2">
        <v>60</v>
      </c>
      <c r="E13" s="2">
        <v>60</v>
      </c>
      <c r="F13" s="2">
        <f t="shared" si="0"/>
        <v>38.70967741935484</v>
      </c>
      <c r="G13" s="2">
        <f t="shared" si="1"/>
        <v>21.29032258064516</v>
      </c>
      <c r="H13" s="2">
        <v>100</v>
      </c>
      <c r="I13" s="2">
        <v>60</v>
      </c>
      <c r="J13" s="2">
        <v>60</v>
      </c>
      <c r="K13" s="2">
        <f t="shared" ref="K13:K17" si="4">I13*J13/H13</f>
        <v>36</v>
      </c>
      <c r="L13" s="2">
        <f t="shared" ref="L13:L17" si="5">J13-K13</f>
        <v>24</v>
      </c>
    </row>
    <row r="14" spans="1:12" ht="14.5" x14ac:dyDescent="0.35">
      <c r="A14" s="6" t="s">
        <v>38</v>
      </c>
      <c r="B14" s="5" t="s">
        <v>22</v>
      </c>
      <c r="C14" s="2">
        <v>61.9</v>
      </c>
      <c r="D14" s="2">
        <v>60</v>
      </c>
      <c r="E14" s="2">
        <v>60</v>
      </c>
      <c r="F14" s="2">
        <f t="shared" si="0"/>
        <v>58.158319870759293</v>
      </c>
      <c r="G14" s="2">
        <f t="shared" si="1"/>
        <v>1.8416801292407072</v>
      </c>
      <c r="H14" s="2">
        <v>100</v>
      </c>
      <c r="I14" s="2">
        <v>60</v>
      </c>
      <c r="J14" s="2">
        <v>60</v>
      </c>
      <c r="K14" s="2">
        <f t="shared" si="4"/>
        <v>36</v>
      </c>
      <c r="L14" s="2">
        <f t="shared" si="5"/>
        <v>24</v>
      </c>
    </row>
    <row r="15" spans="1:12" ht="14.5" x14ac:dyDescent="0.35">
      <c r="A15" s="6" t="s">
        <v>39</v>
      </c>
      <c r="B15" s="5" t="s">
        <v>23</v>
      </c>
      <c r="C15" s="2">
        <v>72.099999999999994</v>
      </c>
      <c r="D15" s="2">
        <v>60</v>
      </c>
      <c r="E15" s="2">
        <v>60</v>
      </c>
      <c r="F15" s="2">
        <f t="shared" si="0"/>
        <v>49.930651872399451</v>
      </c>
      <c r="G15" s="2">
        <f t="shared" si="1"/>
        <v>10.069348127600549</v>
      </c>
      <c r="H15" s="2">
        <v>100</v>
      </c>
      <c r="I15" s="2">
        <v>60</v>
      </c>
      <c r="J15" s="2">
        <v>60</v>
      </c>
      <c r="K15" s="2">
        <f t="shared" si="4"/>
        <v>36</v>
      </c>
      <c r="L15" s="2">
        <f t="shared" si="5"/>
        <v>24</v>
      </c>
    </row>
    <row r="16" spans="1:12" ht="14.5" x14ac:dyDescent="0.35">
      <c r="A16" s="6" t="s">
        <v>40</v>
      </c>
      <c r="B16" s="5" t="s">
        <v>9</v>
      </c>
      <c r="C16" s="2">
        <v>144.4</v>
      </c>
      <c r="D16" s="2">
        <v>60</v>
      </c>
      <c r="E16" s="2">
        <v>60</v>
      </c>
      <c r="F16" s="2">
        <f t="shared" si="0"/>
        <v>24.930747922437671</v>
      </c>
      <c r="G16" s="2">
        <f t="shared" si="1"/>
        <v>35.069252077562325</v>
      </c>
      <c r="H16" s="2">
        <v>100</v>
      </c>
      <c r="I16" s="2">
        <v>60</v>
      </c>
      <c r="J16" s="2">
        <v>60</v>
      </c>
      <c r="K16" s="2">
        <f t="shared" si="4"/>
        <v>36</v>
      </c>
      <c r="L16" s="2">
        <f t="shared" si="5"/>
        <v>24</v>
      </c>
    </row>
    <row r="17" spans="1:12" ht="14.5" x14ac:dyDescent="0.35">
      <c r="A17" s="6" t="s">
        <v>41</v>
      </c>
      <c r="B17" s="5" t="s">
        <v>24</v>
      </c>
      <c r="C17" s="2">
        <v>80.8</v>
      </c>
      <c r="D17" s="2">
        <v>60</v>
      </c>
      <c r="E17" s="2">
        <v>60</v>
      </c>
      <c r="F17" s="2">
        <f t="shared" si="0"/>
        <v>44.554455445544555</v>
      </c>
      <c r="G17" s="2">
        <f t="shared" si="1"/>
        <v>15.445544554455445</v>
      </c>
      <c r="H17" s="2">
        <v>100</v>
      </c>
      <c r="I17" s="2">
        <v>60</v>
      </c>
      <c r="J17" s="2">
        <v>60</v>
      </c>
      <c r="K17" s="2">
        <f t="shared" si="4"/>
        <v>36</v>
      </c>
      <c r="L17" s="2">
        <f t="shared" si="5"/>
        <v>24</v>
      </c>
    </row>
    <row r="18" spans="1:12" ht="14.5" x14ac:dyDescent="0.35">
      <c r="A18" s="6" t="s">
        <v>42</v>
      </c>
      <c r="B18" s="5" t="s">
        <v>10</v>
      </c>
      <c r="C18" s="2">
        <v>126.1</v>
      </c>
      <c r="D18" s="2">
        <v>60</v>
      </c>
      <c r="E18" s="2">
        <v>60</v>
      </c>
      <c r="F18" s="2">
        <f t="shared" si="0"/>
        <v>28.548770816812056</v>
      </c>
      <c r="G18" s="2">
        <f t="shared" si="1"/>
        <v>31.451229183187944</v>
      </c>
      <c r="H18" s="2"/>
      <c r="I18" s="2"/>
      <c r="J18" s="2"/>
      <c r="K18" s="2"/>
      <c r="L18" s="2"/>
    </row>
    <row r="19" spans="1:12" s="13" customFormat="1" ht="14.5" x14ac:dyDescent="0.35">
      <c r="A19" s="10" t="s">
        <v>43</v>
      </c>
      <c r="B19" s="11" t="s">
        <v>11</v>
      </c>
      <c r="C19" s="15">
        <v>16.7</v>
      </c>
      <c r="D19" s="15">
        <v>60</v>
      </c>
      <c r="E19" s="15">
        <v>60</v>
      </c>
      <c r="F19" s="15">
        <f t="shared" si="0"/>
        <v>215.56886227544911</v>
      </c>
      <c r="G19" s="15">
        <f t="shared" si="1"/>
        <v>-155.56886227544911</v>
      </c>
      <c r="H19" s="12">
        <v>100</v>
      </c>
      <c r="I19" s="12">
        <v>60</v>
      </c>
      <c r="J19" s="12">
        <v>60</v>
      </c>
      <c r="K19" s="12">
        <f>I19*J19/H19</f>
        <v>36</v>
      </c>
      <c r="L19" s="12">
        <f>J19-K19</f>
        <v>24</v>
      </c>
    </row>
    <row r="20" spans="1:12" ht="15" customHeight="1" x14ac:dyDescent="0.35">
      <c r="A20" s="6" t="s">
        <v>44</v>
      </c>
      <c r="B20" s="7" t="s">
        <v>25</v>
      </c>
      <c r="C20" s="9">
        <v>68.400000000000006</v>
      </c>
      <c r="D20" s="9">
        <v>60</v>
      </c>
      <c r="E20" s="9">
        <v>60</v>
      </c>
      <c r="F20" s="9">
        <f t="shared" ref="F20" si="6">D20*E20/C20</f>
        <v>52.631578947368418</v>
      </c>
      <c r="G20" s="9">
        <f t="shared" ref="G20" si="7">E20-F20</f>
        <v>7.3684210526315823</v>
      </c>
      <c r="H20" s="8">
        <v>100</v>
      </c>
      <c r="I20" s="2">
        <v>60</v>
      </c>
      <c r="J20" s="2">
        <v>60</v>
      </c>
      <c r="K20" s="2">
        <f>I20*J20/H20</f>
        <v>36</v>
      </c>
      <c r="L20" s="2">
        <f>J20-K20</f>
        <v>24</v>
      </c>
    </row>
    <row r="21" spans="1:12" ht="15.75" customHeight="1" x14ac:dyDescent="0.35"/>
    <row r="22" spans="1:12" ht="15.75" customHeight="1" x14ac:dyDescent="0.35"/>
    <row r="23" spans="1:12" ht="15.75" customHeight="1" x14ac:dyDescent="0.35"/>
    <row r="24" spans="1:12" ht="15.75" customHeight="1" x14ac:dyDescent="0.35"/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</sheetData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Alicuots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tirado conejo</dc:creator>
  <cp:lastModifiedBy>Zymoseptoria tritici2</cp:lastModifiedBy>
  <dcterms:created xsi:type="dcterms:W3CDTF">2015-06-05T18:17:20Z</dcterms:created>
  <dcterms:modified xsi:type="dcterms:W3CDTF">2024-01-16T13:21:56Z</dcterms:modified>
</cp:coreProperties>
</file>