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8C381C7B-38ED-4F9F-8A82-29D2EC70456B}" xr6:coauthVersionLast="47" xr6:coauthVersionMax="47" xr10:uidLastSave="{00000000-0000-0000-0000-000000000000}"/>
  <bookViews>
    <workbookView xWindow="28680" yWindow="-120" windowWidth="29040" windowHeight="15840" xr2:uid="{AAFCFBBE-F434-4872-BD78-77559D0951A9}"/>
  </bookViews>
  <sheets>
    <sheet name="Ecosoft L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5" i="2"/>
  <c r="H5" i="2"/>
  <c r="G7" i="2" s="1"/>
  <c r="H9" i="2"/>
  <c r="G9" i="2" s="1"/>
  <c r="H8" i="2"/>
  <c r="G8" i="2" s="1"/>
</calcChain>
</file>

<file path=xl/sharedStrings.xml><?xml version="1.0" encoding="utf-8"?>
<sst xmlns="http://schemas.openxmlformats.org/spreadsheetml/2006/main" count="20" uniqueCount="18">
  <si>
    <r>
      <t>Hardheid (</t>
    </r>
    <r>
      <rPr>
        <b/>
        <sz val="11"/>
        <color rgb="FFFFFFFF"/>
        <rFont val="Arial"/>
        <family val="2"/>
      </rPr>
      <t>°</t>
    </r>
    <r>
      <rPr>
        <b/>
        <sz val="11"/>
        <color rgb="FFFFFFFF"/>
        <rFont val="Calibri"/>
        <family val="2"/>
      </rPr>
      <t>dH)</t>
    </r>
  </si>
  <si>
    <t>Hardheid</t>
  </si>
  <si>
    <t>Q = throughput</t>
  </si>
  <si>
    <t>C = Hardheid</t>
  </si>
  <si>
    <t>V = Resin liter</t>
  </si>
  <si>
    <t>Total capacity</t>
  </si>
  <si>
    <t>Operating capacity</t>
  </si>
  <si>
    <t>((Operating capacity * 1000)/Hardheid in MMOL/L)* Liter resin</t>
  </si>
  <si>
    <t>Capaciteit bij 15dh</t>
  </si>
  <si>
    <t>Capaciteit bij 20dh</t>
  </si>
  <si>
    <t>Capaciteit ingevoerd</t>
  </si>
  <si>
    <t>&lt;--- 250 mg/L CaCO3</t>
  </si>
  <si>
    <t>Operating capacity LESS 20:</t>
  </si>
  <si>
    <t xml:space="preserve">Operating capacity LESS 10-15: </t>
  </si>
  <si>
    <t>LESS-10</t>
  </si>
  <si>
    <t>LESS-15</t>
  </si>
  <si>
    <t>LESS-20</t>
  </si>
  <si>
    <t>In liter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</si>
</sst>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1" fillId="0" borderId="0" xfId="0" applyFont="1"/>
    <xf numFmtId="0" fontId="0" fillId="4" borderId="0" xfId="0" applyFill="1"/>
    <xf numFmtId="164" fontId="0" fillId="0" borderId="0" xfId="0" applyNumberFormat="1"/>
    <xf numFmtId="1" fontId="8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5E3C-AD21-4214-9684-252B99F76285}">
  <dimension ref="B1:P31"/>
  <sheetViews>
    <sheetView tabSelected="1" zoomScale="145" zoomScaleNormal="145" workbookViewId="0">
      <selection activeCell="D6" sqref="D6"/>
    </sheetView>
  </sheetViews>
  <sheetFormatPr defaultRowHeight="15" x14ac:dyDescent="0.25"/>
  <cols>
    <col min="3" max="4" width="12.28515625" bestFit="1" customWidth="1"/>
    <col min="5" max="5" width="11.140625" bestFit="1" customWidth="1"/>
    <col min="6" max="6" width="21" customWidth="1"/>
    <col min="8" max="8" width="13.85546875" customWidth="1"/>
  </cols>
  <sheetData>
    <row r="1" spans="2:16" ht="15.75" thickBot="1" x14ac:dyDescent="0.3">
      <c r="G1" s="16" t="s">
        <v>1</v>
      </c>
      <c r="H1" s="16" t="s">
        <v>5</v>
      </c>
      <c r="I1" s="16" t="s">
        <v>6</v>
      </c>
    </row>
    <row r="2" spans="2:16" ht="30.75" thickBot="1" x14ac:dyDescent="0.3">
      <c r="B2" s="1" t="s">
        <v>0</v>
      </c>
      <c r="C2" s="2" t="s">
        <v>14</v>
      </c>
      <c r="D2" s="3" t="s">
        <v>15</v>
      </c>
      <c r="E2" s="4" t="s">
        <v>16</v>
      </c>
      <c r="G2" s="17">
        <v>8</v>
      </c>
      <c r="H2">
        <v>2</v>
      </c>
      <c r="I2">
        <v>0.62370999999999999</v>
      </c>
      <c r="M2" t="s">
        <v>13</v>
      </c>
      <c r="P2">
        <v>0.499</v>
      </c>
    </row>
    <row r="3" spans="2:16" ht="15.75" thickBot="1" x14ac:dyDescent="0.3">
      <c r="B3" s="5"/>
      <c r="C3" s="6" t="s">
        <v>17</v>
      </c>
      <c r="D3" s="6" t="s">
        <v>17</v>
      </c>
      <c r="E3" s="6" t="s">
        <v>17</v>
      </c>
      <c r="M3" t="s">
        <v>12</v>
      </c>
      <c r="P3">
        <v>0.62370999999999999</v>
      </c>
    </row>
    <row r="4" spans="2:16" ht="15.75" thickBot="1" x14ac:dyDescent="0.3">
      <c r="B4" s="7"/>
      <c r="C4" s="8"/>
      <c r="D4" s="9"/>
      <c r="E4" s="10"/>
      <c r="G4" s="16" t="s">
        <v>2</v>
      </c>
      <c r="H4" s="16" t="s">
        <v>3</v>
      </c>
      <c r="I4" s="16" t="s">
        <v>4</v>
      </c>
    </row>
    <row r="5" spans="2:16" ht="15.75" thickBot="1" x14ac:dyDescent="0.3">
      <c r="B5" s="11">
        <v>7.5</v>
      </c>
      <c r="C5" s="19">
        <f>(($P$2*1000)/($B5*0.17811)*$M$8)</f>
        <v>3735.5192484045442</v>
      </c>
      <c r="D5" s="19">
        <f>(($P$2*1000)/($B5*0.17811)*$M$9)</f>
        <v>5603.2788726068165</v>
      </c>
      <c r="E5" s="19">
        <f>(($P$3*1000)/($B5*0.17811)*$M$10)</f>
        <v>9338.1992401699354</v>
      </c>
      <c r="G5">
        <v>200</v>
      </c>
      <c r="H5" s="18">
        <f>G2*0.17811</f>
        <v>1.4248799999999999</v>
      </c>
      <c r="I5" s="17">
        <v>20</v>
      </c>
    </row>
    <row r="6" spans="2:16" ht="15.75" thickBot="1" x14ac:dyDescent="0.3">
      <c r="B6" s="12">
        <v>10</v>
      </c>
      <c r="C6" s="19">
        <f t="shared" ref="C6:C31" si="0">(($P$2*1000)/($B6*0.17811)*$M$8)</f>
        <v>2801.6394363034083</v>
      </c>
      <c r="D6" s="19">
        <f t="shared" ref="D6:D31" si="1">(($P$2*1000)/($B6*0.17811)*$M$9)</f>
        <v>4202.4591544551122</v>
      </c>
      <c r="E6" s="19">
        <f t="shared" ref="E6:E31" si="2">(($P$3*1000)/($B6*0.17811)*$M$10)</f>
        <v>7003.6494301274506</v>
      </c>
    </row>
    <row r="7" spans="2:16" ht="15.75" thickBot="1" x14ac:dyDescent="0.3">
      <c r="B7" s="13">
        <v>11</v>
      </c>
      <c r="C7" s="19">
        <f t="shared" si="0"/>
        <v>2546.9449420940073</v>
      </c>
      <c r="D7" s="19">
        <f t="shared" si="1"/>
        <v>3820.4174131410114</v>
      </c>
      <c r="E7" s="19">
        <f t="shared" si="2"/>
        <v>6366.9540273885914</v>
      </c>
      <c r="F7" s="16" t="s">
        <v>10</v>
      </c>
      <c r="G7">
        <f>(($I$2*1000)/$H$5)*$I$5</f>
        <v>8754.5617876593114</v>
      </c>
      <c r="M7" s="17">
        <v>14.00717</v>
      </c>
      <c r="N7" t="s">
        <v>11</v>
      </c>
    </row>
    <row r="8" spans="2:16" ht="15.75" thickBot="1" x14ac:dyDescent="0.3">
      <c r="B8" s="12">
        <v>12</v>
      </c>
      <c r="C8" s="19">
        <f t="shared" si="0"/>
        <v>2334.6995302528403</v>
      </c>
      <c r="D8" s="19">
        <f t="shared" si="1"/>
        <v>3502.04929537926</v>
      </c>
      <c r="E8" s="19">
        <f t="shared" si="2"/>
        <v>5836.3745251062082</v>
      </c>
      <c r="F8" s="16" t="s">
        <v>8</v>
      </c>
      <c r="G8">
        <f>(($I$2*1000)/$H$8)*$I$5</f>
        <v>4645.8845437616392</v>
      </c>
      <c r="H8">
        <f>M9*0.179</f>
        <v>2.6850000000000001</v>
      </c>
      <c r="M8">
        <v>10</v>
      </c>
    </row>
    <row r="9" spans="2:16" ht="15.75" thickBot="1" x14ac:dyDescent="0.3">
      <c r="B9" s="13">
        <v>13</v>
      </c>
      <c r="C9" s="19">
        <f t="shared" si="0"/>
        <v>2155.107258694929</v>
      </c>
      <c r="D9" s="19">
        <f t="shared" si="1"/>
        <v>3232.6608880423937</v>
      </c>
      <c r="E9" s="19">
        <f t="shared" si="2"/>
        <v>5387.4226385595757</v>
      </c>
      <c r="F9" s="16" t="s">
        <v>9</v>
      </c>
      <c r="G9">
        <f>(($I$2*1000)/$H$9)*$I$5</f>
        <v>3484.4134078212292</v>
      </c>
      <c r="H9">
        <f>M10*0.179</f>
        <v>3.58</v>
      </c>
      <c r="M9">
        <v>15</v>
      </c>
    </row>
    <row r="10" spans="2:16" ht="15.75" thickBot="1" x14ac:dyDescent="0.3">
      <c r="B10" s="12">
        <v>14</v>
      </c>
      <c r="C10" s="19">
        <f t="shared" si="0"/>
        <v>2001.1710259310057</v>
      </c>
      <c r="D10" s="19">
        <f t="shared" si="1"/>
        <v>3001.7565388965086</v>
      </c>
      <c r="E10" s="19">
        <f t="shared" si="2"/>
        <v>5002.6067358053215</v>
      </c>
      <c r="G10" t="s">
        <v>7</v>
      </c>
      <c r="M10">
        <v>20</v>
      </c>
    </row>
    <row r="11" spans="2:16" ht="15.75" thickBot="1" x14ac:dyDescent="0.3">
      <c r="B11" s="13">
        <v>15</v>
      </c>
      <c r="C11" s="19">
        <f t="shared" si="0"/>
        <v>1867.7596242022721</v>
      </c>
      <c r="D11" s="19">
        <f t="shared" si="1"/>
        <v>2801.6394363034083</v>
      </c>
      <c r="E11" s="19">
        <f t="shared" si="2"/>
        <v>4669.0996200849677</v>
      </c>
    </row>
    <row r="12" spans="2:16" ht="15.75" thickBot="1" x14ac:dyDescent="0.3">
      <c r="B12" s="12">
        <v>16</v>
      </c>
      <c r="C12" s="19">
        <f t="shared" si="0"/>
        <v>1751.0246476896302</v>
      </c>
      <c r="D12" s="19">
        <f t="shared" si="1"/>
        <v>2626.5369715344455</v>
      </c>
      <c r="E12" s="19">
        <f t="shared" si="2"/>
        <v>4377.2808938296557</v>
      </c>
    </row>
    <row r="13" spans="2:16" ht="15.75" thickBot="1" x14ac:dyDescent="0.3">
      <c r="B13" s="13">
        <v>17</v>
      </c>
      <c r="C13" s="19">
        <f t="shared" si="0"/>
        <v>1648.0231978255342</v>
      </c>
      <c r="D13" s="19">
        <f t="shared" si="1"/>
        <v>2472.0347967383013</v>
      </c>
      <c r="E13" s="19">
        <f t="shared" si="2"/>
        <v>4119.7937824279115</v>
      </c>
    </row>
    <row r="14" spans="2:16" ht="15.75" thickBot="1" x14ac:dyDescent="0.3">
      <c r="B14" s="12">
        <v>18</v>
      </c>
      <c r="C14" s="19">
        <f t="shared" si="0"/>
        <v>1556.4663535018935</v>
      </c>
      <c r="D14" s="19">
        <f t="shared" si="1"/>
        <v>2334.6995302528403</v>
      </c>
      <c r="E14" s="19">
        <f t="shared" si="2"/>
        <v>3890.9163500708059</v>
      </c>
    </row>
    <row r="15" spans="2:16" ht="15.75" thickBot="1" x14ac:dyDescent="0.3">
      <c r="B15" s="13">
        <v>19</v>
      </c>
      <c r="C15" s="19">
        <f t="shared" si="0"/>
        <v>1474.5470717386361</v>
      </c>
      <c r="D15" s="19">
        <f t="shared" si="1"/>
        <v>2211.8206076079541</v>
      </c>
      <c r="E15" s="19">
        <f t="shared" si="2"/>
        <v>3686.131279014448</v>
      </c>
    </row>
    <row r="16" spans="2:16" ht="15.75" thickBot="1" x14ac:dyDescent="0.3">
      <c r="B16" s="12">
        <v>20</v>
      </c>
      <c r="C16" s="19">
        <f t="shared" si="0"/>
        <v>1400.8197181517041</v>
      </c>
      <c r="D16" s="19">
        <f t="shared" si="1"/>
        <v>2101.2295772275561</v>
      </c>
      <c r="E16" s="19">
        <f t="shared" si="2"/>
        <v>3501.8247150637253</v>
      </c>
    </row>
    <row r="17" spans="2:5" ht="15.75" thickBot="1" x14ac:dyDescent="0.3">
      <c r="B17" s="13">
        <v>21</v>
      </c>
      <c r="C17" s="19">
        <f t="shared" si="0"/>
        <v>1334.1140172873372</v>
      </c>
      <c r="D17" s="19">
        <f t="shared" si="1"/>
        <v>2001.1710259310057</v>
      </c>
      <c r="E17" s="19">
        <f t="shared" si="2"/>
        <v>3335.0711572035475</v>
      </c>
    </row>
    <row r="18" spans="2:5" ht="15.75" thickBot="1" x14ac:dyDescent="0.3">
      <c r="B18" s="12">
        <v>22</v>
      </c>
      <c r="C18" s="19">
        <f t="shared" si="0"/>
        <v>1273.4724710470036</v>
      </c>
      <c r="D18" s="19">
        <f t="shared" si="1"/>
        <v>1910.2087065705057</v>
      </c>
      <c r="E18" s="19">
        <f t="shared" si="2"/>
        <v>3183.4770136942957</v>
      </c>
    </row>
    <row r="19" spans="2:5" ht="15.75" thickBot="1" x14ac:dyDescent="0.3">
      <c r="B19" s="13">
        <v>23</v>
      </c>
      <c r="C19" s="19">
        <f t="shared" si="0"/>
        <v>1218.1041027406122</v>
      </c>
      <c r="D19" s="19">
        <f t="shared" si="1"/>
        <v>1827.1561541109184</v>
      </c>
      <c r="E19" s="19">
        <f t="shared" si="2"/>
        <v>3045.0649696206306</v>
      </c>
    </row>
    <row r="20" spans="2:5" ht="15.75" thickBot="1" x14ac:dyDescent="0.3">
      <c r="B20" s="12">
        <v>24</v>
      </c>
      <c r="C20" s="19">
        <f t="shared" si="0"/>
        <v>1167.3497651264202</v>
      </c>
      <c r="D20" s="19">
        <f t="shared" si="1"/>
        <v>1751.02464768963</v>
      </c>
      <c r="E20" s="19">
        <f t="shared" si="2"/>
        <v>2918.1872625531041</v>
      </c>
    </row>
    <row r="21" spans="2:5" ht="15.75" thickBot="1" x14ac:dyDescent="0.3">
      <c r="B21" s="13">
        <v>25</v>
      </c>
      <c r="C21" s="19">
        <f t="shared" si="0"/>
        <v>1120.6557745213631</v>
      </c>
      <c r="D21" s="19">
        <f t="shared" si="1"/>
        <v>1680.9836617820449</v>
      </c>
      <c r="E21" s="19">
        <f t="shared" si="2"/>
        <v>2801.4597720509801</v>
      </c>
    </row>
    <row r="22" spans="2:5" ht="15.75" thickBot="1" x14ac:dyDescent="0.3">
      <c r="B22" s="12">
        <v>26</v>
      </c>
      <c r="C22" s="19">
        <f t="shared" si="0"/>
        <v>1077.5536293474645</v>
      </c>
      <c r="D22" s="19">
        <f t="shared" si="1"/>
        <v>1616.3304440211969</v>
      </c>
      <c r="E22" s="19">
        <f t="shared" si="2"/>
        <v>2693.7113192797879</v>
      </c>
    </row>
    <row r="23" spans="2:5" ht="15.75" thickBot="1" x14ac:dyDescent="0.3">
      <c r="B23" s="13">
        <v>27</v>
      </c>
      <c r="C23" s="19">
        <f t="shared" si="0"/>
        <v>1037.644235667929</v>
      </c>
      <c r="D23" s="19">
        <f t="shared" si="1"/>
        <v>1556.4663535018935</v>
      </c>
      <c r="E23" s="19">
        <f t="shared" si="2"/>
        <v>2593.9442333805373</v>
      </c>
    </row>
    <row r="24" spans="2:5" ht="15.75" thickBot="1" x14ac:dyDescent="0.3">
      <c r="B24" s="12">
        <v>28</v>
      </c>
      <c r="C24" s="19">
        <f t="shared" si="0"/>
        <v>1000.5855129655029</v>
      </c>
      <c r="D24" s="19">
        <f t="shared" si="1"/>
        <v>1500.8782694482543</v>
      </c>
      <c r="E24" s="19">
        <f t="shared" si="2"/>
        <v>2501.3033679026607</v>
      </c>
    </row>
    <row r="25" spans="2:5" ht="15.75" thickBot="1" x14ac:dyDescent="0.3">
      <c r="B25" s="13">
        <v>29</v>
      </c>
      <c r="C25" s="19">
        <f t="shared" si="0"/>
        <v>966.08256424255444</v>
      </c>
      <c r="D25" s="19">
        <f t="shared" si="1"/>
        <v>1449.1238463638317</v>
      </c>
      <c r="E25" s="19">
        <f t="shared" si="2"/>
        <v>2415.0515276301549</v>
      </c>
    </row>
    <row r="26" spans="2:5" ht="15.75" thickBot="1" x14ac:dyDescent="0.3">
      <c r="B26" s="12">
        <v>30</v>
      </c>
      <c r="C26" s="19">
        <f t="shared" si="0"/>
        <v>933.87981210113605</v>
      </c>
      <c r="D26" s="19">
        <f t="shared" si="1"/>
        <v>1400.8197181517041</v>
      </c>
      <c r="E26" s="19">
        <f t="shared" si="2"/>
        <v>2334.5498100424838</v>
      </c>
    </row>
    <row r="27" spans="2:5" ht="15.75" thickBot="1" x14ac:dyDescent="0.3">
      <c r="B27" s="13">
        <v>31</v>
      </c>
      <c r="C27" s="19">
        <f t="shared" si="0"/>
        <v>903.75465687206713</v>
      </c>
      <c r="D27" s="19">
        <f t="shared" si="1"/>
        <v>1355.6319853081006</v>
      </c>
      <c r="E27" s="19">
        <f t="shared" si="2"/>
        <v>2259.2417516540163</v>
      </c>
    </row>
    <row r="28" spans="2:5" ht="15.75" thickBot="1" x14ac:dyDescent="0.3">
      <c r="B28" s="12">
        <v>32</v>
      </c>
      <c r="C28" s="19">
        <f t="shared" si="0"/>
        <v>875.51232384481511</v>
      </c>
      <c r="D28" s="19">
        <f t="shared" si="1"/>
        <v>1313.2684857672227</v>
      </c>
      <c r="E28" s="19">
        <f t="shared" si="2"/>
        <v>2188.6404469148279</v>
      </c>
    </row>
    <row r="29" spans="2:5" ht="15.75" thickBot="1" x14ac:dyDescent="0.3">
      <c r="B29" s="13">
        <v>33</v>
      </c>
      <c r="C29" s="19">
        <f t="shared" si="0"/>
        <v>848.98164736466913</v>
      </c>
      <c r="D29" s="19">
        <f t="shared" si="1"/>
        <v>1273.4724710470036</v>
      </c>
      <c r="E29" s="19">
        <f t="shared" si="2"/>
        <v>2122.3180091295303</v>
      </c>
    </row>
    <row r="30" spans="2:5" ht="15.75" thickBot="1" x14ac:dyDescent="0.3">
      <c r="B30" s="14">
        <v>34</v>
      </c>
      <c r="C30" s="19">
        <f t="shared" si="0"/>
        <v>824.01159891276711</v>
      </c>
      <c r="D30" s="19">
        <f t="shared" si="1"/>
        <v>1236.0173983691507</v>
      </c>
      <c r="E30" s="19">
        <f t="shared" si="2"/>
        <v>2059.8968912139558</v>
      </c>
    </row>
    <row r="31" spans="2:5" ht="15.75" thickBot="1" x14ac:dyDescent="0.3">
      <c r="B31" s="15">
        <v>35</v>
      </c>
      <c r="C31" s="19">
        <f t="shared" si="0"/>
        <v>800.46841037240245</v>
      </c>
      <c r="D31" s="19">
        <f t="shared" si="1"/>
        <v>1200.7026155586036</v>
      </c>
      <c r="E31" s="19">
        <f t="shared" si="2"/>
        <v>2001.0426943221287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Ecosoft 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2022-12-05T12:02:42Z</dcterms:created>
  <dcterms:modified xsi:type="dcterms:W3CDTF">2024-06-24T08:39:16Z</dcterms:modified>
</cp:coreProperties>
</file>