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252" sheetId="1" r:id="rId1"/>
    <sheet name="374-4" sheetId="4" r:id="rId2"/>
    <sheet name="425-5" sheetId="5" r:id="rId3"/>
    <sheet name="425-6" sheetId="6" r:id="rId4"/>
    <sheet name="429" sheetId="7" r:id="rId5"/>
    <sheet name="430-2" sheetId="8" r:id="rId6"/>
    <sheet name="438-1" sheetId="9" r:id="rId7"/>
    <sheet name="453" sheetId="10" r:id="rId8"/>
    <sheet name="456" sheetId="11" r:id="rId9"/>
    <sheet name="474" sheetId="12" r:id="rId10"/>
    <sheet name="475" sheetId="13" r:id="rId11"/>
    <sheet name="495-1(NS)" sheetId="14" r:id="rId12"/>
    <sheet name="503" sheetId="15" r:id="rId13"/>
    <sheet name="503-1(NS)" sheetId="16" r:id="rId14"/>
    <sheet name="508" sheetId="17" r:id="rId15"/>
    <sheet name="509" sheetId="18" r:id="rId16"/>
    <sheet name="529" sheetId="19" r:id="rId17"/>
    <sheet name="530" sheetId="20" r:id="rId18"/>
    <sheet name="538" sheetId="21" r:id="rId19"/>
    <sheet name="553" sheetId="22" r:id="rId20"/>
    <sheet name="601" sheetId="23" r:id="rId21"/>
  </sheets>
  <calcPr calcId="124519"/>
</workbook>
</file>

<file path=xl/calcChain.xml><?xml version="1.0" encoding="utf-8"?>
<calcChain xmlns="http://schemas.openxmlformats.org/spreadsheetml/2006/main">
  <c r="D66" i="23"/>
  <c r="D65"/>
  <c r="D63"/>
  <c r="D62"/>
  <c r="D60"/>
  <c r="D59"/>
  <c r="D57"/>
  <c r="D56"/>
  <c r="D55"/>
  <c r="D54"/>
  <c r="D53"/>
  <c r="D52"/>
  <c r="D47"/>
  <c r="D46"/>
  <c r="D45"/>
  <c r="D44"/>
  <c r="D43"/>
  <c r="D42"/>
  <c r="D40"/>
  <c r="D39"/>
  <c r="D61" i="22"/>
  <c r="D60"/>
  <c r="D58"/>
  <c r="D57"/>
  <c r="D55"/>
  <c r="D54"/>
  <c r="D53"/>
  <c r="D52"/>
  <c r="D51"/>
  <c r="D50"/>
  <c r="D49"/>
  <c r="D44"/>
  <c r="D43"/>
  <c r="D42"/>
  <c r="D41"/>
  <c r="D40"/>
  <c r="D39"/>
  <c r="D91" i="21"/>
  <c r="D90"/>
  <c r="D88"/>
  <c r="D87"/>
  <c r="D86"/>
  <c r="D81"/>
  <c r="D80"/>
  <c r="D79"/>
  <c r="D78"/>
  <c r="D77"/>
  <c r="D76"/>
  <c r="D74"/>
  <c r="D73"/>
  <c r="D71"/>
  <c r="D70"/>
  <c r="D69"/>
  <c r="D68"/>
  <c r="D67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89" i="20"/>
  <c r="D88"/>
  <c r="D86"/>
  <c r="D81"/>
  <c r="D80"/>
  <c r="D79"/>
  <c r="D78"/>
  <c r="D77"/>
  <c r="D76"/>
  <c r="D74"/>
  <c r="D73"/>
  <c r="D72"/>
  <c r="D71"/>
  <c r="D70"/>
  <c r="D69"/>
  <c r="D68"/>
  <c r="D67"/>
  <c r="D62"/>
  <c r="D61"/>
  <c r="D60"/>
  <c r="D59"/>
  <c r="D58"/>
  <c r="D57"/>
  <c r="D55"/>
  <c r="D54"/>
  <c r="D52"/>
  <c r="D51"/>
  <c r="D49"/>
  <c r="D48"/>
  <c r="D46"/>
  <c r="D45"/>
  <c r="D43"/>
  <c r="D42"/>
  <c r="D40"/>
  <c r="D39"/>
  <c r="D59" i="19"/>
  <c r="D58"/>
  <c r="D56"/>
  <c r="D55"/>
  <c r="D50"/>
  <c r="D49"/>
  <c r="D48"/>
  <c r="D47"/>
  <c r="D46"/>
  <c r="D45"/>
  <c r="D43"/>
  <c r="D42"/>
  <c r="D40"/>
  <c r="D39"/>
  <c r="D32" i="18"/>
  <c r="D31"/>
  <c r="D29"/>
  <c r="D28"/>
  <c r="D26"/>
  <c r="D25"/>
  <c r="D23"/>
  <c r="D22"/>
  <c r="D44" i="17"/>
  <c r="D43"/>
  <c r="D41"/>
  <c r="D40"/>
  <c r="D38"/>
  <c r="D37"/>
  <c r="D35"/>
  <c r="D34"/>
  <c r="D32"/>
  <c r="D31"/>
  <c r="D29"/>
  <c r="D28"/>
  <c r="D26"/>
  <c r="D25"/>
  <c r="D23"/>
  <c r="D22"/>
  <c r="D59" i="16"/>
  <c r="D58"/>
  <c r="D56"/>
  <c r="D55"/>
  <c r="D54"/>
  <c r="D53"/>
  <c r="D52"/>
  <c r="D47"/>
  <c r="D46"/>
  <c r="D45"/>
  <c r="D44"/>
  <c r="D43"/>
  <c r="D42"/>
  <c r="D40"/>
  <c r="D39"/>
  <c r="D44" i="15"/>
  <c r="D43"/>
  <c r="D41"/>
  <c r="D40"/>
  <c r="D38"/>
  <c r="D37"/>
  <c r="D35"/>
  <c r="D34"/>
  <c r="D32"/>
  <c r="D31"/>
  <c r="D29"/>
  <c r="D28"/>
  <c r="D26"/>
  <c r="D25"/>
  <c r="D23"/>
  <c r="D22"/>
  <c r="D71" i="14"/>
  <c r="D70"/>
  <c r="D68"/>
  <c r="D63"/>
  <c r="D62"/>
  <c r="D61"/>
  <c r="D60"/>
  <c r="D59"/>
  <c r="D58"/>
  <c r="D56"/>
  <c r="D55"/>
  <c r="D53"/>
  <c r="D52"/>
  <c r="D51"/>
  <c r="D50"/>
  <c r="D49"/>
  <c r="D44"/>
  <c r="D43"/>
  <c r="D42"/>
  <c r="D41"/>
  <c r="D40"/>
  <c r="D39"/>
  <c r="D23" i="13"/>
  <c r="D22"/>
  <c r="D23" i="12"/>
  <c r="D22"/>
  <c r="D58" i="11"/>
  <c r="D57"/>
  <c r="D55"/>
  <c r="D50"/>
  <c r="D49"/>
  <c r="D48"/>
  <c r="D47"/>
  <c r="D46"/>
  <c r="D45"/>
  <c r="D43"/>
  <c r="D42"/>
  <c r="D40"/>
  <c r="D39"/>
  <c r="D89" i="10"/>
  <c r="D88"/>
  <c r="D86"/>
  <c r="D85"/>
  <c r="D84"/>
  <c r="D79"/>
  <c r="D78"/>
  <c r="D77"/>
  <c r="D76"/>
  <c r="D75"/>
  <c r="D74"/>
  <c r="D72"/>
  <c r="D71"/>
  <c r="D66"/>
  <c r="D65"/>
  <c r="D64"/>
  <c r="D63"/>
  <c r="D62"/>
  <c r="D61"/>
  <c r="D59"/>
  <c r="D58"/>
  <c r="D56"/>
  <c r="D55"/>
  <c r="D54"/>
  <c r="D53"/>
  <c r="D52"/>
  <c r="D51"/>
  <c r="D50"/>
  <c r="D49"/>
  <c r="D44"/>
  <c r="D43"/>
  <c r="D42"/>
  <c r="D41"/>
  <c r="D40"/>
  <c r="D39"/>
  <c r="D62" i="9"/>
  <c r="D61"/>
  <c r="D60"/>
  <c r="D59"/>
  <c r="D58"/>
  <c r="D53"/>
  <c r="D52"/>
  <c r="D51"/>
  <c r="D50"/>
  <c r="D49"/>
  <c r="D48"/>
  <c r="D46"/>
  <c r="D45"/>
  <c r="D43"/>
  <c r="D42"/>
  <c r="D40"/>
  <c r="D39"/>
  <c r="D29" i="8"/>
  <c r="D28"/>
  <c r="D26"/>
  <c r="D25"/>
  <c r="D23"/>
  <c r="D22"/>
  <c r="D71" i="7"/>
  <c r="D70"/>
  <c r="D69"/>
  <c r="D64"/>
  <c r="D63"/>
  <c r="D62"/>
  <c r="D61"/>
  <c r="D60"/>
  <c r="D59"/>
  <c r="D57"/>
  <c r="D56"/>
  <c r="D55"/>
  <c r="D54"/>
  <c r="D53"/>
  <c r="D52"/>
  <c r="D47"/>
  <c r="D46"/>
  <c r="D45"/>
  <c r="D44"/>
  <c r="D43"/>
  <c r="D42"/>
  <c r="D40"/>
  <c r="D39"/>
  <c r="D32" i="6"/>
  <c r="D31"/>
  <c r="D29"/>
  <c r="D28"/>
  <c r="D26"/>
  <c r="D25"/>
  <c r="D23"/>
  <c r="D22"/>
  <c r="D90" i="5"/>
  <c r="D89"/>
  <c r="D87"/>
  <c r="D86"/>
  <c r="D81"/>
  <c r="D80"/>
  <c r="D79"/>
  <c r="D78"/>
  <c r="D77"/>
  <c r="D76"/>
  <c r="D74"/>
  <c r="D73"/>
  <c r="D71"/>
  <c r="D70"/>
  <c r="D69"/>
  <c r="D68"/>
  <c r="D67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77" i="4"/>
  <c r="D76"/>
  <c r="D74"/>
  <c r="D73"/>
  <c r="D72"/>
  <c r="D71"/>
  <c r="D70"/>
  <c r="D69"/>
  <c r="D68"/>
  <c r="D67"/>
  <c r="D62"/>
  <c r="D61"/>
  <c r="D60"/>
  <c r="D59"/>
  <c r="D58"/>
  <c r="D57"/>
  <c r="D55"/>
  <c r="D54"/>
  <c r="D52"/>
  <c r="D51"/>
  <c r="D49"/>
  <c r="D48"/>
  <c r="D46"/>
  <c r="D45"/>
  <c r="D43"/>
  <c r="D42"/>
  <c r="D40"/>
  <c r="D39"/>
  <c r="D26" i="1"/>
  <c r="D25"/>
  <c r="D23"/>
  <c r="D22"/>
  <c r="D49" i="23" l="1"/>
  <c r="D50"/>
  <c r="D51"/>
  <c r="D48"/>
  <c r="D46" i="22"/>
  <c r="D48"/>
  <c r="D45"/>
  <c r="D47"/>
  <c r="D85" i="21"/>
  <c r="D83"/>
  <c r="D82"/>
  <c r="D84"/>
  <c r="D61"/>
  <c r="D63"/>
  <c r="D60"/>
  <c r="D62"/>
  <c r="D83" i="20"/>
  <c r="D64"/>
  <c r="D85"/>
  <c r="D82"/>
  <c r="D84"/>
  <c r="D66"/>
  <c r="D63"/>
  <c r="D65"/>
  <c r="D53" i="19"/>
  <c r="D52"/>
  <c r="D54"/>
  <c r="D51"/>
  <c r="D51" i="16"/>
  <c r="D49"/>
  <c r="D48"/>
  <c r="D50"/>
  <c r="D65" i="14"/>
  <c r="D46"/>
  <c r="D67"/>
  <c r="D64"/>
  <c r="D66"/>
  <c r="D47"/>
  <c r="D48"/>
  <c r="D45"/>
  <c r="D52" i="11"/>
  <c r="D54"/>
  <c r="D51"/>
  <c r="D53"/>
  <c r="D81" i="10"/>
  <c r="D68"/>
  <c r="D69"/>
  <c r="D70"/>
  <c r="D67"/>
  <c r="D46"/>
  <c r="D83"/>
  <c r="D80"/>
  <c r="D82"/>
  <c r="D48"/>
  <c r="D45"/>
  <c r="D47"/>
  <c r="D55" i="9"/>
  <c r="D57"/>
  <c r="D54"/>
  <c r="D56"/>
  <c r="D49" i="7"/>
  <c r="D68"/>
  <c r="D66"/>
  <c r="D65"/>
  <c r="D67"/>
  <c r="D51"/>
  <c r="D48"/>
  <c r="D50"/>
  <c r="D83" i="5"/>
  <c r="D84"/>
  <c r="D85"/>
  <c r="D82"/>
  <c r="D61"/>
  <c r="D62"/>
  <c r="D63"/>
  <c r="D60"/>
  <c r="D64" i="4"/>
  <c r="D65"/>
  <c r="D66"/>
  <c r="D63"/>
</calcChain>
</file>

<file path=xl/sharedStrings.xml><?xml version="1.0" encoding="utf-8"?>
<sst xmlns="http://schemas.openxmlformats.org/spreadsheetml/2006/main" count="892" uniqueCount="137">
  <si>
    <t>252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</si>
  <si>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</si>
  <si>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</si>
  <si>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</si>
  <si>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</si>
  <si>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</si>
  <si>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</si>
  <si>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</si>
  <si>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</si>
  <si>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Attach-Label</t>
  </si>
  <si>
    <t>Total Input</t>
  </si>
  <si>
    <t>First Output</t>
  </si>
  <si>
    <t>CM-PACK-PALLET</t>
  </si>
  <si>
    <t>374-4 Daily Report</t>
  </si>
  <si>
    <t>BL01</t>
  </si>
  <si>
    <t>FOS03</t>
  </si>
  <si>
    <t>MIC06</t>
  </si>
  <si>
    <t>FUNC TEST</t>
  </si>
  <si>
    <t>RANK PCB</t>
  </si>
  <si>
    <t>CLEAN-VI</t>
  </si>
  <si>
    <t>HODLE MOUNT</t>
  </si>
  <si>
    <t>CAR REPLACE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</si>
  <si>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</si>
  <si>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</si>
  <si>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</si>
  <si>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</si>
  <si>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</si>
  <si>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</si>
  <si>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</si>
  <si>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BS01</t>
  </si>
  <si>
    <t>FOS02</t>
  </si>
  <si>
    <t>FOS04</t>
  </si>
  <si>
    <t>MIC04</t>
  </si>
  <si>
    <t>WhB01</t>
  </si>
  <si>
    <t>white Balance</t>
  </si>
  <si>
    <t>Defect Detail</t>
  </si>
  <si>
    <t>CM-VI</t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</si>
  <si>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</si>
  <si>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</si>
  <si>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</si>
  <si>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超過調焦範圍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</si>
  <si>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</si>
  <si>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</si>
  <si>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單麥克風小聲</t>
    </r>
  </si>
  <si>
    <t>425-5 Daily Report</t>
  </si>
  <si>
    <t>LMG01</t>
  </si>
  <si>
    <t>FOS01</t>
  </si>
  <si>
    <t>SMT_INPUT_T</t>
  </si>
  <si>
    <t>SMT_MOUNT_T</t>
  </si>
  <si>
    <t>SMT_VI_T</t>
  </si>
  <si>
    <t>MTF01</t>
  </si>
  <si>
    <t>MTF</t>
  </si>
  <si>
    <t>Mylar</t>
  </si>
  <si>
    <t>LWB01</t>
  </si>
  <si>
    <t>CM-PACK-CARTON</t>
  </si>
  <si>
    <r>
      <rPr>
        <sz val="8"/>
        <color theme="1"/>
        <rFont val="新細明體"/>
        <family val="1"/>
        <charset val="136"/>
      </rPr>
      <t>調焦不良</t>
    </r>
  </si>
  <si>
    <r>
      <t>lens</t>
    </r>
    <r>
      <rPr>
        <sz val="8"/>
        <color theme="1"/>
        <rFont val="新細明體"/>
        <family val="1"/>
        <charset val="136"/>
      </rPr>
      <t>膠未烤干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</si>
  <si>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</si>
  <si>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t>425-6 Daily Report</t>
  </si>
  <si>
    <t>429 Daily Report</t>
  </si>
  <si>
    <t>FOS13</t>
  </si>
  <si>
    <t>FOS14</t>
  </si>
  <si>
    <t>CM-Input</t>
  </si>
  <si>
    <t>AF</t>
  </si>
  <si>
    <t>SD03</t>
  </si>
  <si>
    <t>DD02</t>
  </si>
  <si>
    <t>FOS16</t>
  </si>
  <si>
    <t>FQC</t>
  </si>
  <si>
    <t>FAF01</t>
  </si>
  <si>
    <t>MAF12</t>
  </si>
  <si>
    <t>MAF14</t>
  </si>
  <si>
    <r>
      <rPr>
        <sz val="8"/>
        <color theme="1"/>
        <rFont val="新細明體"/>
        <family val="1"/>
        <charset val="136"/>
      </rPr>
      <t>暗角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</si>
  <si>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</si>
  <si>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未能找到峰值</t>
    </r>
  </si>
  <si>
    <r>
      <rPr>
        <sz val="8"/>
        <color theme="1"/>
        <rFont val="新細明體"/>
        <family val="1"/>
        <charset val="136"/>
      </rPr>
      <t>分數過低</t>
    </r>
  </si>
  <si>
    <r>
      <t>VCM</t>
    </r>
    <r>
      <rPr>
        <sz val="8"/>
        <color theme="1"/>
        <rFont val="新細明體"/>
        <family val="1"/>
        <charset val="136"/>
      </rPr>
      <t>作動不良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</si>
  <si>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</si>
  <si>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t>delta2</t>
    </r>
    <r>
      <rPr>
        <sz val="8"/>
        <color theme="1"/>
        <rFont val="新細明體"/>
        <family val="1"/>
        <charset val="136"/>
      </rPr>
      <t>超過規格</t>
    </r>
    <r>
      <rPr>
        <sz val="8"/>
        <color theme="1"/>
        <rFont val="tahoma"/>
        <family val="2"/>
      </rPr>
      <t>(title)</t>
    </r>
  </si>
  <si>
    <r>
      <rPr>
        <sz val="8"/>
        <color theme="1"/>
        <rFont val="新細明體"/>
        <family val="1"/>
        <charset val="136"/>
      </rPr>
      <t>誤調近焦</t>
    </r>
  </si>
  <si>
    <t>430-2 Daily Report</t>
  </si>
  <si>
    <t>438-1 Daily Report</t>
  </si>
  <si>
    <t>MIC01</t>
  </si>
  <si>
    <t>LS01</t>
  </si>
  <si>
    <t>Lens shading</t>
  </si>
  <si>
    <r>
      <rPr>
        <sz val="8"/>
        <color theme="1"/>
        <rFont val="新細明體"/>
        <family val="1"/>
        <charset val="136"/>
      </rPr>
      <t>麥克風不良</t>
    </r>
  </si>
  <si>
    <t>453 Daily Report</t>
  </si>
  <si>
    <t>LSS02</t>
  </si>
  <si>
    <t>MIC03</t>
  </si>
  <si>
    <t>OQC</t>
  </si>
  <si>
    <t>LSOG02</t>
  </si>
  <si>
    <t>OT01</t>
  </si>
  <si>
    <t>A10</t>
  </si>
  <si>
    <r>
      <rPr>
        <sz val="8"/>
        <color theme="1"/>
        <rFont val="新細明體"/>
        <family val="1"/>
        <charset val="136"/>
      </rPr>
      <t>單麥克風大聲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</si>
  <si>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</si>
  <si>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r>
      <rPr>
        <sz val="8"/>
        <color theme="1"/>
        <rFont val="新細明體"/>
        <family val="1"/>
        <charset val="136"/>
      </rPr>
      <t>漏貼背膠</t>
    </r>
  </si>
  <si>
    <r>
      <rPr>
        <sz val="8"/>
        <color theme="1"/>
        <rFont val="新細明體"/>
        <family val="1"/>
        <charset val="136"/>
      </rPr>
      <t>其他</t>
    </r>
  </si>
  <si>
    <t>456 Daily Report</t>
  </si>
  <si>
    <t>US01</t>
  </si>
  <si>
    <r>
      <rPr>
        <sz val="8"/>
        <color theme="1"/>
        <rFont val="新細明體"/>
        <family val="1"/>
        <charset val="136"/>
      </rPr>
      <t>空焊</t>
    </r>
  </si>
  <si>
    <t>474 Daily Report</t>
  </si>
  <si>
    <t>475 Daily Report</t>
  </si>
  <si>
    <t>495-1(NS) Daily Report</t>
  </si>
  <si>
    <t>503 Daily Report</t>
  </si>
  <si>
    <t>503-1(NS) Daily Report</t>
  </si>
  <si>
    <t>BD01</t>
  </si>
  <si>
    <r>
      <rPr>
        <sz val="8"/>
        <color theme="1"/>
        <rFont val="新細明體"/>
        <family val="1"/>
        <charset val="136"/>
      </rPr>
      <t>亮點</t>
    </r>
  </si>
  <si>
    <t>508 Daily Report</t>
  </si>
  <si>
    <t>DIE BOND</t>
  </si>
  <si>
    <t>COB-VI</t>
  </si>
  <si>
    <t>509 Daily Report</t>
  </si>
  <si>
    <t>529 Daily Report</t>
  </si>
  <si>
    <t>PS01</t>
  </si>
  <si>
    <r>
      <rPr>
        <sz val="8"/>
        <color theme="1"/>
        <rFont val="新細明體"/>
        <family val="1"/>
        <charset val="136"/>
      </rPr>
      <t>錫少</t>
    </r>
  </si>
  <si>
    <t>530 Daily Report</t>
  </si>
  <si>
    <t>MIC05</t>
  </si>
  <si>
    <t>AutoTest1</t>
  </si>
  <si>
    <r>
      <rPr>
        <sz val="8"/>
        <color theme="1"/>
        <rFont val="新細明體"/>
        <family val="1"/>
        <charset val="136"/>
      </rPr>
      <t>雙麥克風大聲</t>
    </r>
  </si>
  <si>
    <t>538 Daily Report</t>
  </si>
  <si>
    <t>LPS02</t>
  </si>
  <si>
    <r>
      <t>lens</t>
    </r>
    <r>
      <rPr>
        <sz val="8"/>
        <color theme="1"/>
        <rFont val="新細明體"/>
        <family val="1"/>
        <charset val="136"/>
      </rPr>
      <t>小孔髒污</t>
    </r>
  </si>
  <si>
    <t>553 Daily Report</t>
  </si>
  <si>
    <t>OQC-TEST</t>
  </si>
  <si>
    <t>601 Daily Report</t>
  </si>
  <si>
    <t>RNR02</t>
  </si>
  <si>
    <t>OFD02</t>
  </si>
  <si>
    <t>GNR03</t>
  </si>
  <si>
    <t>FUNTION-TEST</t>
  </si>
  <si>
    <t>GNR05</t>
  </si>
  <si>
    <t>CNS01</t>
  </si>
  <si>
    <t>YYF01</t>
  </si>
  <si>
    <t>CM-PACK-BOX</t>
  </si>
  <si>
    <r>
      <rPr>
        <sz val="8"/>
        <color theme="1"/>
        <rFont val="新細明體"/>
        <family val="1"/>
        <charset val="136"/>
      </rPr>
      <t>綠色鑼無法應</t>
    </r>
  </si>
  <si>
    <r>
      <rPr>
        <sz val="8"/>
        <color theme="1"/>
        <rFont val="新細明體"/>
        <family val="1"/>
        <charset val="136"/>
      </rPr>
      <t>無法開機</t>
    </r>
  </si>
  <si>
    <r>
      <rPr>
        <sz val="8"/>
        <color theme="1"/>
        <rFont val="新細明體"/>
        <family val="1"/>
        <charset val="136"/>
      </rPr>
      <t>紅色鼓面無反應</t>
    </r>
  </si>
  <si>
    <r>
      <rPr>
        <sz val="8"/>
        <color theme="1"/>
        <rFont val="新細明體"/>
        <family val="1"/>
        <charset val="136"/>
      </rPr>
      <t>黃色</t>
    </r>
    <r>
      <rPr>
        <sz val="8"/>
        <color theme="1"/>
        <rFont val="tahoma"/>
        <family val="2"/>
      </rPr>
      <t>Y</t>
    </r>
    <r>
      <rPr>
        <sz val="8"/>
        <color theme="1"/>
        <rFont val="新細明體"/>
        <family val="1"/>
        <charset val="136"/>
      </rPr>
      <t>按鍵無反應</t>
    </r>
  </si>
  <si>
    <r>
      <rPr>
        <sz val="8"/>
        <color theme="1"/>
        <rFont val="新細明體"/>
        <family val="1"/>
        <charset val="136"/>
      </rPr>
      <t>綠色鼓面小力度無反應</t>
    </r>
  </si>
  <si>
    <r>
      <rPr>
        <sz val="8"/>
        <color theme="1"/>
        <rFont val="新細明體"/>
        <family val="1"/>
        <charset val="136"/>
      </rPr>
      <t>橘色孔腳踏無法應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</si>
</sst>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6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5" fillId="8" borderId="0" xfId="0" applyFont="1" applyFill="1" applyAlignment="1">
      <alignment horizontal="center" vertical="center"/>
    </xf>
    <xf numFmtId="176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6" borderId="1" xfId="0" applyNumberFormat="1" applyFont="1" applyFill="1" applyBorder="1" applyAlignment="1">
      <alignment horizontal="left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6" borderId="1" xfId="0" applyNumberFormat="1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'252'!$E$16:$AB$16</c:f>
              <c:numCache>
                <c:formatCode>0.00</c:formatCode>
                <c:ptCount val="24"/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'252'!$D$17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'252'!$D$18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'252'!$D$19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47561728"/>
        <c:axId val="47612672"/>
      </c:lineChart>
      <c:catAx>
        <c:axId val="47561728"/>
        <c:scaling>
          <c:orientation val="minMax"/>
        </c:scaling>
        <c:axPos val="b"/>
        <c:numFmt formatCode="General" sourceLinked="1"/>
        <c:tickLblPos val="nextTo"/>
        <c:crossAx val="47612672"/>
        <c:crosses val="autoZero"/>
        <c:auto val="1"/>
        <c:lblAlgn val="ctr"/>
        <c:lblOffset val="100"/>
      </c:catAx>
      <c:valAx>
        <c:axId val="47612672"/>
        <c:scaling>
          <c:orientation val="minMax"/>
        </c:scaling>
        <c:axPos val="l"/>
        <c:majorGridlines/>
        <c:numFmt formatCode="0.00" sourceLinked="1"/>
        <c:tickLblPos val="nextTo"/>
        <c:crossAx val="4756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'438-1'!$E$17:$AB$17</c:f>
              <c:numCache>
                <c:formatCode>0.00</c:formatCode>
                <c:ptCount val="24"/>
                <c:pt idx="0">
                  <c:v>92.86</c:v>
                </c:pt>
                <c:pt idx="1">
                  <c:v>100</c:v>
                </c:pt>
                <c:pt idx="2">
                  <c:v>95.06</c:v>
                </c:pt>
                <c:pt idx="3">
                  <c:v>97.06</c:v>
                </c:pt>
                <c:pt idx="4">
                  <c:v>98.36</c:v>
                </c:pt>
                <c:pt idx="5">
                  <c:v>98.45</c:v>
                </c:pt>
                <c:pt idx="6">
                  <c:v>97.3</c:v>
                </c:pt>
                <c:pt idx="7">
                  <c:v>94.39</c:v>
                </c:pt>
              </c:numCache>
            </c:numRef>
          </c:val>
        </c:ser>
        <c:ser>
          <c:idx val="2"/>
          <c:order val="2"/>
          <c:tx>
            <c:strRef>
              <c:f>'438-1'!$D$18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99.22</c:v>
                </c:pt>
                <c:pt idx="6">
                  <c:v>100</c:v>
                </c:pt>
                <c:pt idx="7">
                  <c:v>97.2</c:v>
                </c:pt>
              </c:numCache>
            </c:numRef>
          </c:val>
        </c:ser>
        <c:ser>
          <c:idx val="3"/>
          <c:order val="3"/>
          <c:tx>
            <c:strRef>
              <c:f>'438-1'!$D$19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99.224806201550393</c:v>
                </c:pt>
                <c:pt idx="6">
                  <c:v>100</c:v>
                </c:pt>
                <c:pt idx="7">
                  <c:v>97.196261682242991</c:v>
                </c:pt>
              </c:numCache>
            </c:numRef>
          </c:val>
        </c:ser>
        <c:marker val="1"/>
        <c:axId val="69832704"/>
        <c:axId val="69834240"/>
      </c:lineChart>
      <c:catAx>
        <c:axId val="69832704"/>
        <c:scaling>
          <c:orientation val="minMax"/>
        </c:scaling>
        <c:axPos val="b"/>
        <c:numFmt formatCode="General" sourceLinked="1"/>
        <c:tickLblPos val="nextTo"/>
        <c:crossAx val="69834240"/>
        <c:crosses val="autoZero"/>
        <c:auto val="1"/>
        <c:lblAlgn val="ctr"/>
        <c:lblOffset val="100"/>
      </c:catAx>
      <c:valAx>
        <c:axId val="69834240"/>
        <c:scaling>
          <c:orientation val="minMax"/>
        </c:scaling>
        <c:axPos val="l"/>
        <c:majorGridlines/>
        <c:numFmt formatCode="0.00" sourceLinked="1"/>
        <c:tickLblPos val="nextTo"/>
        <c:crossAx val="6983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'438-1'!$D$34</c:f>
              <c:strCache>
                <c:ptCount val="1"/>
                <c:pt idx="0">
                  <c:v>MIC01</c:v>
                </c:pt>
              </c:strCache>
            </c:strRef>
          </c:tx>
          <c:cat>
            <c:numRef>
              <c:f>'438-1'!$E$33:$R$33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'438-1'!$E$34:$R$34</c:f>
              <c:numCache>
                <c:formatCode>General</c:formatCode>
                <c:ptCount val="14"/>
                <c:pt idx="12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'438-1'!$D$35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'438-1'!$E$33:$R$33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'438-1'!$E$35:$R$35</c:f>
              <c:numCache>
                <c:formatCode>General</c:formatCode>
                <c:ptCount val="14"/>
                <c:pt idx="12">
                  <c:v>0.57999999999999996</c:v>
                </c:pt>
              </c:numCache>
            </c:numRef>
          </c:val>
        </c:ser>
        <c:ser>
          <c:idx val="2"/>
          <c:order val="2"/>
          <c:tx>
            <c:strRef>
              <c:f>'438-1'!$D$36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'438-1'!$E$33:$R$33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'438-1'!$E$36:$R$36</c:f>
              <c:numCache>
                <c:formatCode>General</c:formatCode>
                <c:ptCount val="14"/>
                <c:pt idx="12">
                  <c:v>0.43</c:v>
                </c:pt>
              </c:numCache>
            </c:numRef>
          </c:val>
        </c:ser>
        <c:marker val="1"/>
        <c:axId val="69875584"/>
        <c:axId val="69877120"/>
      </c:lineChart>
      <c:dateAx>
        <c:axId val="69875584"/>
        <c:scaling>
          <c:orientation val="minMax"/>
        </c:scaling>
        <c:axPos val="b"/>
        <c:numFmt formatCode="m&quot;月&quot;d&quot;日&quot;" sourceLinked="1"/>
        <c:tickLblPos val="nextTo"/>
        <c:crossAx val="69877120"/>
        <c:crosses val="autoZero"/>
        <c:auto val="1"/>
        <c:lblOffset val="100"/>
      </c:dateAx>
      <c:valAx>
        <c:axId val="69877120"/>
        <c:scaling>
          <c:orientation val="minMax"/>
        </c:scaling>
        <c:axPos val="l"/>
        <c:majorGridlines/>
        <c:numFmt formatCode="General" sourceLinked="1"/>
        <c:tickLblPos val="nextTo"/>
        <c:crossAx val="6987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'453'!$E$17:$AB$17</c:f>
              <c:numCache>
                <c:formatCode>0.00</c:formatCode>
                <c:ptCount val="24"/>
                <c:pt idx="0">
                  <c:v>94.05</c:v>
                </c:pt>
                <c:pt idx="1">
                  <c:v>95.21</c:v>
                </c:pt>
                <c:pt idx="2">
                  <c:v>84.96</c:v>
                </c:pt>
                <c:pt idx="3">
                  <c:v>95.7</c:v>
                </c:pt>
                <c:pt idx="4">
                  <c:v>99.08</c:v>
                </c:pt>
                <c:pt idx="5">
                  <c:v>94.09</c:v>
                </c:pt>
                <c:pt idx="6">
                  <c:v>93.74</c:v>
                </c:pt>
                <c:pt idx="7">
                  <c:v>97.76</c:v>
                </c:pt>
              </c:numCache>
            </c:numRef>
          </c:val>
        </c:ser>
        <c:ser>
          <c:idx val="2"/>
          <c:order val="2"/>
          <c:tx>
            <c:strRef>
              <c:f>'453'!$D$18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'453'!$E$18:$AB$18</c:f>
              <c:numCache>
                <c:formatCode>0.00</c:formatCode>
                <c:ptCount val="24"/>
                <c:pt idx="0">
                  <c:v>94.44</c:v>
                </c:pt>
                <c:pt idx="1">
                  <c:v>95.21</c:v>
                </c:pt>
                <c:pt idx="2">
                  <c:v>84.96</c:v>
                </c:pt>
                <c:pt idx="3">
                  <c:v>95.7</c:v>
                </c:pt>
                <c:pt idx="4">
                  <c:v>99.08</c:v>
                </c:pt>
                <c:pt idx="5">
                  <c:v>94.09</c:v>
                </c:pt>
                <c:pt idx="6">
                  <c:v>93.74</c:v>
                </c:pt>
                <c:pt idx="7">
                  <c:v>97.76</c:v>
                </c:pt>
              </c:numCache>
            </c:numRef>
          </c:val>
        </c:ser>
        <c:ser>
          <c:idx val="3"/>
          <c:order val="3"/>
          <c:tx>
            <c:strRef>
              <c:f>'453'!$D$19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'453'!$E$19:$AB$19</c:f>
              <c:numCache>
                <c:formatCode>0.00</c:formatCode>
                <c:ptCount val="24"/>
                <c:pt idx="0">
                  <c:v>94.444444444444429</c:v>
                </c:pt>
                <c:pt idx="1">
                  <c:v>95.211579069219752</c:v>
                </c:pt>
                <c:pt idx="2">
                  <c:v>84.964726445244722</c:v>
                </c:pt>
                <c:pt idx="3">
                  <c:v>95.695929553419006</c:v>
                </c:pt>
                <c:pt idx="4">
                  <c:v>99.079754601226995</c:v>
                </c:pt>
                <c:pt idx="5">
                  <c:v>94.085366189958805</c:v>
                </c:pt>
                <c:pt idx="6">
                  <c:v>93.741721854304629</c:v>
                </c:pt>
                <c:pt idx="7">
                  <c:v>97.764452844945566</c:v>
                </c:pt>
              </c:numCache>
            </c:numRef>
          </c:val>
        </c:ser>
        <c:marker val="1"/>
        <c:axId val="75908992"/>
        <c:axId val="71976064"/>
      </c:lineChart>
      <c:catAx>
        <c:axId val="75908992"/>
        <c:scaling>
          <c:orientation val="minMax"/>
        </c:scaling>
        <c:axPos val="b"/>
        <c:numFmt formatCode="General" sourceLinked="1"/>
        <c:tickLblPos val="nextTo"/>
        <c:crossAx val="71976064"/>
        <c:crosses val="autoZero"/>
        <c:auto val="1"/>
        <c:lblAlgn val="ctr"/>
        <c:lblOffset val="100"/>
      </c:catAx>
      <c:valAx>
        <c:axId val="71976064"/>
        <c:scaling>
          <c:orientation val="minMax"/>
        </c:scaling>
        <c:axPos val="l"/>
        <c:majorGridlines/>
        <c:numFmt formatCode="0.00" sourceLinked="1"/>
        <c:tickLblPos val="nextTo"/>
        <c:crossAx val="7590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'453'!$E$34:$R$34</c:f>
              <c:numCache>
                <c:formatCode>General</c:formatCode>
                <c:ptCount val="14"/>
                <c:pt idx="4">
                  <c:v>0.45</c:v>
                </c:pt>
                <c:pt idx="6">
                  <c:v>1.96</c:v>
                </c:pt>
                <c:pt idx="8">
                  <c:v>3.17</c:v>
                </c:pt>
                <c:pt idx="10">
                  <c:v>0.7</c:v>
                </c:pt>
                <c:pt idx="12">
                  <c:v>4.21</c:v>
                </c:pt>
              </c:numCache>
            </c:numRef>
          </c:val>
        </c:ser>
        <c:ser>
          <c:idx val="1"/>
          <c:order val="1"/>
          <c:tx>
            <c:strRef>
              <c:f>'453'!$D$35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'453'!$E$35:$R$35</c:f>
              <c:numCache>
                <c:formatCode>General</c:formatCode>
                <c:ptCount val="14"/>
                <c:pt idx="2">
                  <c:v>3.84</c:v>
                </c:pt>
                <c:pt idx="4">
                  <c:v>0.61</c:v>
                </c:pt>
                <c:pt idx="6">
                  <c:v>0.94</c:v>
                </c:pt>
                <c:pt idx="8">
                  <c:v>1.04</c:v>
                </c:pt>
                <c:pt idx="10">
                  <c:v>0.95</c:v>
                </c:pt>
                <c:pt idx="12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'453'!$D$36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'453'!$E$36:$R$36</c:f>
              <c:numCache>
                <c:formatCode>General</c:formatCode>
                <c:ptCount val="14"/>
                <c:pt idx="12">
                  <c:v>0.59</c:v>
                </c:pt>
              </c:numCache>
            </c:numRef>
          </c:val>
        </c:ser>
        <c:marker val="1"/>
        <c:axId val="49456640"/>
        <c:axId val="49458560"/>
      </c:lineChart>
      <c:dateAx>
        <c:axId val="49456640"/>
        <c:scaling>
          <c:orientation val="minMax"/>
        </c:scaling>
        <c:axPos val="b"/>
        <c:numFmt formatCode="m&quot;月&quot;d&quot;日&quot;" sourceLinked="1"/>
        <c:tickLblPos val="nextTo"/>
        <c:crossAx val="49458560"/>
        <c:crosses val="autoZero"/>
        <c:auto val="1"/>
        <c:lblOffset val="100"/>
      </c:dateAx>
      <c:valAx>
        <c:axId val="49458560"/>
        <c:scaling>
          <c:orientation val="minMax"/>
        </c:scaling>
        <c:axPos val="l"/>
        <c:majorGridlines/>
        <c:numFmt formatCode="General" sourceLinked="1"/>
        <c:tickLblPos val="nextTo"/>
        <c:crossAx val="4945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'456'!$D$17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'456'!$D$18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99.2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'456'!$D$19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'456'!$E$19:$AB$19</c:f>
              <c:numCache>
                <c:formatCode>0.00</c:formatCode>
                <c:ptCount val="24"/>
                <c:pt idx="0">
                  <c:v>100</c:v>
                </c:pt>
                <c:pt idx="1">
                  <c:v>98.222222222222229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99.20318725099601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75994624"/>
        <c:axId val="75996160"/>
      </c:lineChart>
      <c:catAx>
        <c:axId val="75994624"/>
        <c:scaling>
          <c:orientation val="minMax"/>
        </c:scaling>
        <c:axPos val="b"/>
        <c:numFmt formatCode="General" sourceLinked="1"/>
        <c:tickLblPos val="nextTo"/>
        <c:crossAx val="75996160"/>
        <c:crosses val="autoZero"/>
        <c:auto val="1"/>
        <c:lblAlgn val="ctr"/>
        <c:lblOffset val="100"/>
      </c:catAx>
      <c:valAx>
        <c:axId val="75996160"/>
        <c:scaling>
          <c:orientation val="minMax"/>
        </c:scaling>
        <c:axPos val="l"/>
        <c:majorGridlines/>
        <c:numFmt formatCode="0.00" sourceLinked="1"/>
        <c:tickLblPos val="nextTo"/>
        <c:crossAx val="7599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'456'!$E$34:$R$34</c:f>
              <c:numCache>
                <c:formatCode>General</c:formatCode>
                <c:ptCount val="14"/>
                <c:pt idx="10">
                  <c:v>0.44</c:v>
                </c:pt>
                <c:pt idx="1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'456'!$D$35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'456'!$D$36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'456'!$E$36:$R$36</c:f>
              <c:numCache>
                <c:formatCode>General</c:formatCode>
                <c:ptCount val="14"/>
              </c:numCache>
            </c:numRef>
          </c:val>
        </c:ser>
        <c:marker val="1"/>
        <c:axId val="76172288"/>
        <c:axId val="76305152"/>
      </c:lineChart>
      <c:dateAx>
        <c:axId val="76172288"/>
        <c:scaling>
          <c:orientation val="minMax"/>
        </c:scaling>
        <c:axPos val="b"/>
        <c:numFmt formatCode="m&quot;月&quot;d&quot;日&quot;" sourceLinked="1"/>
        <c:tickLblPos val="nextTo"/>
        <c:crossAx val="76305152"/>
        <c:crosses val="autoZero"/>
        <c:auto val="1"/>
        <c:lblOffset val="100"/>
      </c:dateAx>
      <c:valAx>
        <c:axId val="76305152"/>
        <c:scaling>
          <c:orientation val="minMax"/>
        </c:scaling>
        <c:axPos val="l"/>
        <c:majorGridlines/>
        <c:numFmt formatCode="General" sourceLinked="1"/>
        <c:tickLblPos val="nextTo"/>
        <c:crossAx val="7617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5">
                  <c:v>95</c:v>
                </c:pt>
                <c:pt idx="7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'474'!$D$17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98471296"/>
        <c:axId val="98555008"/>
      </c:lineChart>
      <c:catAx>
        <c:axId val="98471296"/>
        <c:scaling>
          <c:orientation val="minMax"/>
        </c:scaling>
        <c:axPos val="b"/>
        <c:numFmt formatCode="General" sourceLinked="1"/>
        <c:tickLblPos val="nextTo"/>
        <c:crossAx val="98555008"/>
        <c:crosses val="autoZero"/>
        <c:auto val="1"/>
        <c:lblAlgn val="ctr"/>
        <c:lblOffset val="100"/>
      </c:catAx>
      <c:valAx>
        <c:axId val="98555008"/>
        <c:scaling>
          <c:orientation val="minMax"/>
        </c:scaling>
        <c:axPos val="l"/>
        <c:majorGridlines/>
        <c:numFmt formatCode="0.00" sourceLinked="1"/>
        <c:tickLblPos val="nextTo"/>
        <c:crossAx val="9847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'475'!$E$16:$AB$16</c:f>
              <c:numCache>
                <c:formatCode>0.00</c:formatCode>
                <c:ptCount val="24"/>
                <c:pt idx="5">
                  <c:v>95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'475'!$D$17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'475'!$E$17:$AB$17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'475'!$E$18:$AB$18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'475'!$E$19:$AB$19</c:f>
              <c:numCache>
                <c:formatCode>0.00</c:formatCode>
                <c:ptCount val="24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99336576"/>
        <c:axId val="99338112"/>
      </c:lineChart>
      <c:catAx>
        <c:axId val="99336576"/>
        <c:scaling>
          <c:orientation val="minMax"/>
        </c:scaling>
        <c:axPos val="b"/>
        <c:numFmt formatCode="General" sourceLinked="1"/>
        <c:tickLblPos val="nextTo"/>
        <c:crossAx val="99338112"/>
        <c:crosses val="autoZero"/>
        <c:auto val="1"/>
        <c:lblAlgn val="ctr"/>
        <c:lblOffset val="100"/>
      </c:catAx>
      <c:valAx>
        <c:axId val="99338112"/>
        <c:scaling>
          <c:orientation val="minMax"/>
        </c:scaling>
        <c:axPos val="l"/>
        <c:majorGridlines/>
        <c:numFmt formatCode="0.00" sourceLinked="1"/>
        <c:tickLblPos val="nextTo"/>
        <c:crossAx val="9933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88.78</c:v>
                </c:pt>
                <c:pt idx="3">
                  <c:v>99.1</c:v>
                </c:pt>
                <c:pt idx="4">
                  <c:v>88.24</c:v>
                </c:pt>
                <c:pt idx="5">
                  <c:v>80</c:v>
                </c:pt>
                <c:pt idx="6">
                  <c:v>83.78</c:v>
                </c:pt>
                <c:pt idx="7">
                  <c:v>98.04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89.61</c:v>
                </c:pt>
                <c:pt idx="3">
                  <c:v>99.1</c:v>
                </c:pt>
                <c:pt idx="4">
                  <c:v>89.71</c:v>
                </c:pt>
                <c:pt idx="5">
                  <c:v>84</c:v>
                </c:pt>
                <c:pt idx="6">
                  <c:v>83.78</c:v>
                </c:pt>
                <c:pt idx="7">
                  <c:v>98.04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89.605734767025083</c:v>
                </c:pt>
                <c:pt idx="3">
                  <c:v>99.099099099099092</c:v>
                </c:pt>
                <c:pt idx="4">
                  <c:v>89.705882352941174</c:v>
                </c:pt>
                <c:pt idx="5">
                  <c:v>84</c:v>
                </c:pt>
                <c:pt idx="6">
                  <c:v>83.78378378378379</c:v>
                </c:pt>
                <c:pt idx="7">
                  <c:v>98.039215686274517</c:v>
                </c:pt>
              </c:numCache>
            </c:numRef>
          </c:val>
        </c:ser>
        <c:marker val="1"/>
        <c:axId val="100271232"/>
        <c:axId val="100272768"/>
      </c:lineChart>
      <c:catAx>
        <c:axId val="100271232"/>
        <c:scaling>
          <c:orientation val="minMax"/>
        </c:scaling>
        <c:axPos val="b"/>
        <c:numFmt formatCode="General" sourceLinked="1"/>
        <c:tickLblPos val="nextTo"/>
        <c:crossAx val="100272768"/>
        <c:crosses val="autoZero"/>
        <c:auto val="1"/>
        <c:lblAlgn val="ctr"/>
        <c:lblOffset val="100"/>
      </c:catAx>
      <c:valAx>
        <c:axId val="100272768"/>
        <c:scaling>
          <c:orientation val="minMax"/>
        </c:scaling>
        <c:axPos val="l"/>
        <c:majorGridlines/>
        <c:numFmt formatCode="0.00" sourceLinked="1"/>
        <c:tickLblPos val="nextTo"/>
        <c:crossAx val="10027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6">
                  <c:v>1.02</c:v>
                </c:pt>
                <c:pt idx="8">
                  <c:v>2.88</c:v>
                </c:pt>
                <c:pt idx="10">
                  <c:v>0.59</c:v>
                </c:pt>
                <c:pt idx="12">
                  <c:v>3.3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  <c:pt idx="4">
                  <c:v>0.12</c:v>
                </c:pt>
                <c:pt idx="6">
                  <c:v>0.08</c:v>
                </c:pt>
                <c:pt idx="8">
                  <c:v>0.12</c:v>
                </c:pt>
                <c:pt idx="10">
                  <c:v>0.1</c:v>
                </c:pt>
                <c:pt idx="12">
                  <c:v>1.67</c:v>
                </c:pt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  <c:pt idx="4">
                  <c:v>0.57999999999999996</c:v>
                </c:pt>
                <c:pt idx="6">
                  <c:v>0.47</c:v>
                </c:pt>
                <c:pt idx="8">
                  <c:v>0.71</c:v>
                </c:pt>
                <c:pt idx="10">
                  <c:v>0.97</c:v>
                </c:pt>
                <c:pt idx="12">
                  <c:v>1.34</c:v>
                </c:pt>
              </c:numCache>
            </c:numRef>
          </c:val>
        </c:ser>
        <c:marker val="1"/>
        <c:axId val="56140160"/>
        <c:axId val="56123776"/>
      </c:lineChart>
      <c:dateAx>
        <c:axId val="56140160"/>
        <c:scaling>
          <c:orientation val="minMax"/>
        </c:scaling>
        <c:axPos val="b"/>
        <c:numFmt formatCode="m&quot;月&quot;d&quot;日&quot;" sourceLinked="1"/>
        <c:tickLblPos val="nextTo"/>
        <c:crossAx val="56123776"/>
        <c:crosses val="autoZero"/>
        <c:auto val="1"/>
        <c:lblOffset val="100"/>
      </c:dateAx>
      <c:valAx>
        <c:axId val="56123776"/>
        <c:scaling>
          <c:orientation val="minMax"/>
        </c:scaling>
        <c:axPos val="l"/>
        <c:majorGridlines/>
        <c:numFmt formatCode="General" sourceLinked="1"/>
        <c:tickLblPos val="nextTo"/>
        <c:crossAx val="5614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'374-4'!$D$17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'374-4'!$E$17:$AB$17</c:f>
              <c:numCache>
                <c:formatCode>0.00</c:formatCode>
                <c:ptCount val="24"/>
                <c:pt idx="0">
                  <c:v>97.85</c:v>
                </c:pt>
                <c:pt idx="1">
                  <c:v>96.93</c:v>
                </c:pt>
                <c:pt idx="2">
                  <c:v>99.4</c:v>
                </c:pt>
                <c:pt idx="3">
                  <c:v>99.15</c:v>
                </c:pt>
                <c:pt idx="4">
                  <c:v>95.52</c:v>
                </c:pt>
                <c:pt idx="5">
                  <c:v>99.1</c:v>
                </c:pt>
                <c:pt idx="6">
                  <c:v>98.28</c:v>
                </c:pt>
                <c:pt idx="7">
                  <c:v>99.63</c:v>
                </c:pt>
              </c:numCache>
            </c:numRef>
          </c:val>
        </c:ser>
        <c:ser>
          <c:idx val="2"/>
          <c:order val="2"/>
          <c:tx>
            <c:strRef>
              <c:f>'374-4'!$D$18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'374-4'!$E$18:$AB$18</c:f>
              <c:numCache>
                <c:formatCode>0.00</c:formatCode>
                <c:ptCount val="24"/>
                <c:pt idx="0">
                  <c:v>97.85</c:v>
                </c:pt>
                <c:pt idx="1">
                  <c:v>97.55</c:v>
                </c:pt>
                <c:pt idx="2">
                  <c:v>99.4</c:v>
                </c:pt>
                <c:pt idx="3">
                  <c:v>99.15</c:v>
                </c:pt>
                <c:pt idx="4">
                  <c:v>96.41</c:v>
                </c:pt>
                <c:pt idx="5">
                  <c:v>99.1</c:v>
                </c:pt>
                <c:pt idx="6">
                  <c:v>98.57</c:v>
                </c:pt>
                <c:pt idx="7">
                  <c:v>99.63</c:v>
                </c:pt>
              </c:numCache>
            </c:numRef>
          </c:val>
        </c:ser>
        <c:ser>
          <c:idx val="3"/>
          <c:order val="3"/>
          <c:tx>
            <c:strRef>
              <c:f>'374-4'!$D$19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'374-4'!$E$19:$AB$19</c:f>
              <c:numCache>
                <c:formatCode>0.00</c:formatCode>
                <c:ptCount val="24"/>
                <c:pt idx="0">
                  <c:v>97.849462365591393</c:v>
                </c:pt>
                <c:pt idx="1">
                  <c:v>97.546012269938657</c:v>
                </c:pt>
                <c:pt idx="2">
                  <c:v>99.395770392749242</c:v>
                </c:pt>
                <c:pt idx="3">
                  <c:v>99.147727272727266</c:v>
                </c:pt>
                <c:pt idx="4">
                  <c:v>96.412556053811656</c:v>
                </c:pt>
                <c:pt idx="5">
                  <c:v>99.104477611940297</c:v>
                </c:pt>
                <c:pt idx="6">
                  <c:v>98.567335243553003</c:v>
                </c:pt>
                <c:pt idx="7">
                  <c:v>99.626865671641795</c:v>
                </c:pt>
              </c:numCache>
            </c:numRef>
          </c:val>
        </c:ser>
        <c:marker val="1"/>
        <c:axId val="59687680"/>
        <c:axId val="59689216"/>
      </c:lineChart>
      <c:catAx>
        <c:axId val="59687680"/>
        <c:scaling>
          <c:orientation val="minMax"/>
        </c:scaling>
        <c:axPos val="b"/>
        <c:numFmt formatCode="General" sourceLinked="1"/>
        <c:tickLblPos val="nextTo"/>
        <c:crossAx val="59689216"/>
        <c:crosses val="autoZero"/>
        <c:auto val="1"/>
        <c:lblAlgn val="ctr"/>
        <c:lblOffset val="100"/>
      </c:catAx>
      <c:valAx>
        <c:axId val="59689216"/>
        <c:scaling>
          <c:orientation val="minMax"/>
        </c:scaling>
        <c:axPos val="l"/>
        <c:majorGridlines/>
        <c:numFmt formatCode="0.00" sourceLinked="1"/>
        <c:tickLblPos val="nextTo"/>
        <c:crossAx val="5968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101004032"/>
        <c:axId val="101005568"/>
      </c:lineChart>
      <c:catAx>
        <c:axId val="101004032"/>
        <c:scaling>
          <c:orientation val="minMax"/>
        </c:scaling>
        <c:axPos val="b"/>
        <c:numFmt formatCode="General" sourceLinked="1"/>
        <c:tickLblPos val="nextTo"/>
        <c:crossAx val="101005568"/>
        <c:crosses val="autoZero"/>
        <c:auto val="1"/>
        <c:lblAlgn val="ctr"/>
        <c:lblOffset val="100"/>
      </c:catAx>
      <c:valAx>
        <c:axId val="101005568"/>
        <c:scaling>
          <c:orientation val="minMax"/>
        </c:scaling>
        <c:axPos val="l"/>
        <c:majorGridlines/>
        <c:numFmt formatCode="0.00" sourceLinked="1"/>
        <c:tickLblPos val="nextTo"/>
        <c:crossAx val="10100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'503-1(NS)'!$E$17:$AB$17</c:f>
              <c:numCache>
                <c:formatCode>0.00</c:formatCode>
                <c:ptCount val="24"/>
                <c:pt idx="0">
                  <c:v>99.53</c:v>
                </c:pt>
                <c:pt idx="1">
                  <c:v>99.33</c:v>
                </c:pt>
                <c:pt idx="2">
                  <c:v>99.43</c:v>
                </c:pt>
                <c:pt idx="3">
                  <c:v>98.18</c:v>
                </c:pt>
                <c:pt idx="4">
                  <c:v>100</c:v>
                </c:pt>
                <c:pt idx="5">
                  <c:v>98.14</c:v>
                </c:pt>
                <c:pt idx="6">
                  <c:v>99.11</c:v>
                </c:pt>
                <c:pt idx="7">
                  <c:v>98</c:v>
                </c:pt>
              </c:numCache>
            </c:numRef>
          </c:val>
        </c:ser>
        <c:ser>
          <c:idx val="2"/>
          <c:order val="2"/>
          <c:tx>
            <c:strRef>
              <c:f>'503-1(NS)'!$D$18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99.33</c:v>
                </c:pt>
                <c:pt idx="2">
                  <c:v>99.43</c:v>
                </c:pt>
                <c:pt idx="3">
                  <c:v>98.18</c:v>
                </c:pt>
                <c:pt idx="4">
                  <c:v>100</c:v>
                </c:pt>
                <c:pt idx="5">
                  <c:v>99.38</c:v>
                </c:pt>
                <c:pt idx="6">
                  <c:v>99.41</c:v>
                </c:pt>
                <c:pt idx="7">
                  <c:v>99.33</c:v>
                </c:pt>
              </c:numCache>
            </c:numRef>
          </c:val>
        </c:ser>
        <c:ser>
          <c:idx val="3"/>
          <c:order val="3"/>
          <c:tx>
            <c:strRef>
              <c:f>'503-1(NS)'!$D$19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99.333333333333314</c:v>
                </c:pt>
                <c:pt idx="2">
                  <c:v>99.43342776203967</c:v>
                </c:pt>
                <c:pt idx="3">
                  <c:v>98.181818181818187</c:v>
                </c:pt>
                <c:pt idx="4">
                  <c:v>100</c:v>
                </c:pt>
                <c:pt idx="5">
                  <c:v>99.378881987577643</c:v>
                </c:pt>
                <c:pt idx="6">
                  <c:v>99.406528189910986</c:v>
                </c:pt>
                <c:pt idx="7">
                  <c:v>99.333333333333314</c:v>
                </c:pt>
              </c:numCache>
            </c:numRef>
          </c:val>
        </c:ser>
        <c:marker val="1"/>
        <c:axId val="115440640"/>
        <c:axId val="115442432"/>
      </c:lineChart>
      <c:catAx>
        <c:axId val="115440640"/>
        <c:scaling>
          <c:orientation val="minMax"/>
        </c:scaling>
        <c:axPos val="b"/>
        <c:numFmt formatCode="General" sourceLinked="1"/>
        <c:tickLblPos val="nextTo"/>
        <c:crossAx val="115442432"/>
        <c:crosses val="autoZero"/>
        <c:auto val="1"/>
        <c:lblAlgn val="ctr"/>
        <c:lblOffset val="100"/>
      </c:catAx>
      <c:valAx>
        <c:axId val="115442432"/>
        <c:scaling>
          <c:orientation val="minMax"/>
        </c:scaling>
        <c:axPos val="l"/>
        <c:majorGridlines/>
        <c:numFmt formatCode="0.00" sourceLinked="1"/>
        <c:tickLblPos val="nextTo"/>
        <c:crossAx val="11544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'503-1(NS)'!$E$34:$R$34</c:f>
              <c:numCache>
                <c:formatCode>General</c:formatCode>
                <c:ptCount val="14"/>
                <c:pt idx="12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'503-1(NS)'!$D$35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'503-1(NS)'!$E$35:$R$35</c:f>
              <c:numCache>
                <c:formatCode>General</c:formatCode>
                <c:ptCount val="14"/>
                <c:pt idx="12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'503-1(NS)'!$D$36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'503-1(NS)'!$E$36:$R$36</c:f>
              <c:numCache>
                <c:formatCode>General</c:formatCode>
                <c:ptCount val="14"/>
                <c:pt idx="12">
                  <c:v>0.04</c:v>
                </c:pt>
              </c:numCache>
            </c:numRef>
          </c:val>
        </c:ser>
        <c:marker val="1"/>
        <c:axId val="115792128"/>
        <c:axId val="115790592"/>
      </c:lineChart>
      <c:dateAx>
        <c:axId val="115792128"/>
        <c:scaling>
          <c:orientation val="minMax"/>
        </c:scaling>
        <c:axPos val="b"/>
        <c:numFmt formatCode="m&quot;月&quot;d&quot;日&quot;" sourceLinked="1"/>
        <c:tickLblPos val="nextTo"/>
        <c:crossAx val="115790592"/>
        <c:crosses val="autoZero"/>
        <c:auto val="1"/>
        <c:lblOffset val="100"/>
      </c:dateAx>
      <c:valAx>
        <c:axId val="115790592"/>
        <c:scaling>
          <c:orientation val="minMax"/>
        </c:scaling>
        <c:axPos val="l"/>
        <c:majorGridlines/>
        <c:numFmt formatCode="General" sourceLinked="1"/>
        <c:tickLblPos val="nextTo"/>
        <c:crossAx val="11579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116488832"/>
        <c:axId val="116490624"/>
      </c:lineChart>
      <c:catAx>
        <c:axId val="116488832"/>
        <c:scaling>
          <c:orientation val="minMax"/>
        </c:scaling>
        <c:axPos val="b"/>
        <c:numFmt formatCode="General" sourceLinked="1"/>
        <c:tickLblPos val="nextTo"/>
        <c:crossAx val="116490624"/>
        <c:crosses val="autoZero"/>
        <c:auto val="1"/>
        <c:lblAlgn val="ctr"/>
        <c:lblOffset val="100"/>
      </c:catAx>
      <c:valAx>
        <c:axId val="116490624"/>
        <c:scaling>
          <c:orientation val="minMax"/>
        </c:scaling>
        <c:axPos val="l"/>
        <c:majorGridlines/>
        <c:numFmt formatCode="0.00" sourceLinked="1"/>
        <c:tickLblPos val="nextTo"/>
        <c:crossAx val="11648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5">
                  <c:v>98</c:v>
                </c:pt>
                <c:pt idx="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marker val="1"/>
        <c:axId val="117208192"/>
        <c:axId val="117209728"/>
      </c:lineChart>
      <c:catAx>
        <c:axId val="117208192"/>
        <c:scaling>
          <c:orientation val="minMax"/>
        </c:scaling>
        <c:axPos val="b"/>
        <c:numFmt formatCode="General" sourceLinked="1"/>
        <c:tickLblPos val="nextTo"/>
        <c:crossAx val="117209728"/>
        <c:crosses val="autoZero"/>
        <c:auto val="1"/>
        <c:lblAlgn val="ctr"/>
        <c:lblOffset val="100"/>
      </c:catAx>
      <c:valAx>
        <c:axId val="117209728"/>
        <c:scaling>
          <c:orientation val="minMax"/>
        </c:scaling>
        <c:axPos val="l"/>
        <c:majorGridlines/>
        <c:numFmt formatCode="0.00" sourceLinked="1"/>
        <c:tickLblPos val="nextTo"/>
        <c:crossAx val="11720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'529'!$E$17:$AB$17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99.83</c:v>
                </c:pt>
                <c:pt idx="3">
                  <c:v>99.81</c:v>
                </c:pt>
                <c:pt idx="4">
                  <c:v>99.86</c:v>
                </c:pt>
                <c:pt idx="5">
                  <c:v>99.68</c:v>
                </c:pt>
                <c:pt idx="6">
                  <c:v>99.62</c:v>
                </c:pt>
                <c:pt idx="7">
                  <c:v>99.45</c:v>
                </c:pt>
              </c:numCache>
            </c:numRef>
          </c:val>
        </c:ser>
        <c:ser>
          <c:idx val="2"/>
          <c:order val="2"/>
          <c:tx>
            <c:strRef>
              <c:f>'529'!$D$18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'529'!$E$18:$AB$18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99.83</c:v>
                </c:pt>
                <c:pt idx="3">
                  <c:v>99.81</c:v>
                </c:pt>
                <c:pt idx="4">
                  <c:v>99.86</c:v>
                </c:pt>
                <c:pt idx="5">
                  <c:v>99.68</c:v>
                </c:pt>
                <c:pt idx="6">
                  <c:v>99.62</c:v>
                </c:pt>
                <c:pt idx="7">
                  <c:v>99.45</c:v>
                </c:pt>
              </c:numCache>
            </c:numRef>
          </c:val>
        </c:ser>
        <c:ser>
          <c:idx val="3"/>
          <c:order val="3"/>
          <c:tx>
            <c:strRef>
              <c:f>'529'!$D$19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'529'!$E$19:$AB$19</c:f>
              <c:numCache>
                <c:formatCode>0.00</c:formatCode>
                <c:ptCount val="24"/>
                <c:pt idx="0">
                  <c:v>99.095022624434392</c:v>
                </c:pt>
                <c:pt idx="1">
                  <c:v>99.321266968325787</c:v>
                </c:pt>
                <c:pt idx="2">
                  <c:v>99.832775919732455</c:v>
                </c:pt>
                <c:pt idx="3">
                  <c:v>99.807692307692307</c:v>
                </c:pt>
                <c:pt idx="4">
                  <c:v>99.862637362637358</c:v>
                </c:pt>
                <c:pt idx="5">
                  <c:v>99.679487179487182</c:v>
                </c:pt>
                <c:pt idx="6">
                  <c:v>99.615384615384613</c:v>
                </c:pt>
                <c:pt idx="7">
                  <c:v>99.450549450549445</c:v>
                </c:pt>
              </c:numCache>
            </c:numRef>
          </c:val>
        </c:ser>
        <c:marker val="1"/>
        <c:axId val="117886976"/>
        <c:axId val="117888512"/>
      </c:lineChart>
      <c:catAx>
        <c:axId val="117886976"/>
        <c:scaling>
          <c:orientation val="minMax"/>
        </c:scaling>
        <c:axPos val="b"/>
        <c:numFmt formatCode="General" sourceLinked="1"/>
        <c:tickLblPos val="nextTo"/>
        <c:crossAx val="117888512"/>
        <c:crosses val="autoZero"/>
        <c:auto val="1"/>
        <c:lblAlgn val="ctr"/>
        <c:lblOffset val="100"/>
      </c:catAx>
      <c:valAx>
        <c:axId val="117888512"/>
        <c:scaling>
          <c:orientation val="minMax"/>
        </c:scaling>
        <c:axPos val="l"/>
        <c:majorGridlines/>
        <c:numFmt formatCode="0.00" sourceLinked="1"/>
        <c:tickLblPos val="nextTo"/>
        <c:crossAx val="11788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'529'!$E$34:$R$34</c:f>
              <c:numCache>
                <c:formatCode>General</c:formatCode>
                <c:ptCount val="14"/>
                <c:pt idx="12">
                  <c:v>0.28999999999999998</c:v>
                </c:pt>
              </c:numCache>
            </c:numRef>
          </c:val>
        </c:ser>
        <c:ser>
          <c:idx val="1"/>
          <c:order val="1"/>
          <c:tx>
            <c:strRef>
              <c:f>'529'!$D$35</c:f>
              <c:strCache>
                <c:ptCount val="1"/>
                <c:pt idx="0">
                  <c:v>PS01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'529'!$E$35:$R$35</c:f>
              <c:numCache>
                <c:formatCode>General</c:formatCode>
                <c:ptCount val="14"/>
                <c:pt idx="12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'529'!$D$36</c:f>
              <c:strCache>
                <c:ptCount val="1"/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'529'!$E$36:$R$36</c:f>
              <c:numCache>
                <c:formatCode>General</c:formatCode>
                <c:ptCount val="14"/>
              </c:numCache>
            </c:numRef>
          </c:val>
        </c:ser>
        <c:marker val="1"/>
        <c:axId val="55768576"/>
        <c:axId val="55770496"/>
      </c:lineChart>
      <c:dateAx>
        <c:axId val="55768576"/>
        <c:scaling>
          <c:orientation val="minMax"/>
        </c:scaling>
        <c:axPos val="b"/>
        <c:numFmt formatCode="m&quot;月&quot;d&quot;日&quot;" sourceLinked="1"/>
        <c:tickLblPos val="nextTo"/>
        <c:crossAx val="55770496"/>
        <c:crosses val="autoZero"/>
        <c:auto val="1"/>
        <c:lblOffset val="100"/>
      </c:dateAx>
      <c:valAx>
        <c:axId val="55770496"/>
        <c:scaling>
          <c:orientation val="minMax"/>
        </c:scaling>
        <c:axPos val="l"/>
        <c:majorGridlines/>
        <c:numFmt formatCode="General" sourceLinked="1"/>
        <c:tickLblPos val="nextTo"/>
        <c:crossAx val="5576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'530'!$E$17:$AB$17</c:f>
              <c:numCache>
                <c:formatCode>0.00</c:formatCode>
                <c:ptCount val="24"/>
                <c:pt idx="0">
                  <c:v>46.88</c:v>
                </c:pt>
                <c:pt idx="1">
                  <c:v>21.74</c:v>
                </c:pt>
                <c:pt idx="2">
                  <c:v>96.77</c:v>
                </c:pt>
                <c:pt idx="3">
                  <c:v>93.44</c:v>
                </c:pt>
                <c:pt idx="4">
                  <c:v>93.51</c:v>
                </c:pt>
                <c:pt idx="5">
                  <c:v>79.63</c:v>
                </c:pt>
                <c:pt idx="6">
                  <c:v>93.16</c:v>
                </c:pt>
                <c:pt idx="7">
                  <c:v>93.44</c:v>
                </c:pt>
              </c:numCache>
            </c:numRef>
          </c:val>
        </c:ser>
        <c:ser>
          <c:idx val="2"/>
          <c:order val="2"/>
          <c:tx>
            <c:strRef>
              <c:f>'530'!$D$18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'530'!$E$18:$AB$18</c:f>
              <c:numCache>
                <c:formatCode>0.00</c:formatCode>
                <c:ptCount val="24"/>
                <c:pt idx="0">
                  <c:v>90.63</c:v>
                </c:pt>
                <c:pt idx="1">
                  <c:v>43.48</c:v>
                </c:pt>
                <c:pt idx="2">
                  <c:v>96.77</c:v>
                </c:pt>
                <c:pt idx="3">
                  <c:v>96.72</c:v>
                </c:pt>
                <c:pt idx="4">
                  <c:v>100</c:v>
                </c:pt>
                <c:pt idx="5">
                  <c:v>85.19</c:v>
                </c:pt>
                <c:pt idx="6">
                  <c:v>94.95</c:v>
                </c:pt>
                <c:pt idx="7">
                  <c:v>98.36</c:v>
                </c:pt>
              </c:numCache>
            </c:numRef>
          </c:val>
        </c:ser>
        <c:ser>
          <c:idx val="3"/>
          <c:order val="3"/>
          <c:tx>
            <c:strRef>
              <c:f>'530'!$D$19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'530'!$E$19:$AB$19</c:f>
              <c:numCache>
                <c:formatCode>0.00</c:formatCode>
                <c:ptCount val="24"/>
                <c:pt idx="0">
                  <c:v>96.875</c:v>
                </c:pt>
                <c:pt idx="1">
                  <c:v>47.826086956521742</c:v>
                </c:pt>
                <c:pt idx="2">
                  <c:v>96.774193548387103</c:v>
                </c:pt>
                <c:pt idx="3">
                  <c:v>98.360655737704917</c:v>
                </c:pt>
                <c:pt idx="4">
                  <c:v>100</c:v>
                </c:pt>
                <c:pt idx="5">
                  <c:v>94.444444444444429</c:v>
                </c:pt>
                <c:pt idx="6">
                  <c:v>94.946524064171115</c:v>
                </c:pt>
                <c:pt idx="7">
                  <c:v>98.360655737704917</c:v>
                </c:pt>
              </c:numCache>
            </c:numRef>
          </c:val>
        </c:ser>
        <c:marker val="1"/>
        <c:axId val="110838144"/>
        <c:axId val="110839680"/>
      </c:lineChart>
      <c:catAx>
        <c:axId val="110838144"/>
        <c:scaling>
          <c:orientation val="minMax"/>
        </c:scaling>
        <c:axPos val="b"/>
        <c:numFmt formatCode="General" sourceLinked="1"/>
        <c:tickLblPos val="nextTo"/>
        <c:crossAx val="110839680"/>
        <c:crosses val="autoZero"/>
        <c:auto val="1"/>
        <c:lblAlgn val="ctr"/>
        <c:lblOffset val="100"/>
      </c:catAx>
      <c:valAx>
        <c:axId val="110839680"/>
        <c:scaling>
          <c:orientation val="minMax"/>
        </c:scaling>
        <c:axPos val="l"/>
        <c:majorGridlines/>
        <c:numFmt formatCode="0.00" sourceLinked="1"/>
        <c:tickLblPos val="nextTo"/>
        <c:crossAx val="11083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'530'!$D$34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'530'!$E$33:$R$33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'530'!$E$34:$R$34</c:f>
              <c:numCache>
                <c:formatCode>General</c:formatCode>
                <c:ptCount val="14"/>
                <c:pt idx="10">
                  <c:v>10.98</c:v>
                </c:pt>
                <c:pt idx="12">
                  <c:v>8.75</c:v>
                </c:pt>
              </c:numCache>
            </c:numRef>
          </c:val>
        </c:ser>
        <c:ser>
          <c:idx val="1"/>
          <c:order val="1"/>
          <c:tx>
            <c:strRef>
              <c:f>'530'!$D$35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'530'!$E$33:$R$33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'530'!$E$35:$R$35</c:f>
              <c:numCache>
                <c:formatCode>General</c:formatCode>
                <c:ptCount val="14"/>
                <c:pt idx="10">
                  <c:v>7.88</c:v>
                </c:pt>
                <c:pt idx="12">
                  <c:v>3.3</c:v>
                </c:pt>
              </c:numCache>
            </c:numRef>
          </c:val>
        </c:ser>
        <c:ser>
          <c:idx val="2"/>
          <c:order val="2"/>
          <c:tx>
            <c:strRef>
              <c:f>'530'!$D$36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'530'!$E$33:$R$33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'530'!$E$36:$R$36</c:f>
              <c:numCache>
                <c:formatCode>General</c:formatCode>
                <c:ptCount val="14"/>
                <c:pt idx="10">
                  <c:v>0.4</c:v>
                </c:pt>
                <c:pt idx="12">
                  <c:v>1.18</c:v>
                </c:pt>
              </c:numCache>
            </c:numRef>
          </c:val>
        </c:ser>
        <c:marker val="1"/>
        <c:axId val="110999424"/>
        <c:axId val="111000960"/>
      </c:lineChart>
      <c:dateAx>
        <c:axId val="110999424"/>
        <c:scaling>
          <c:orientation val="minMax"/>
        </c:scaling>
        <c:axPos val="b"/>
        <c:numFmt formatCode="m&quot;月&quot;d&quot;日&quot;" sourceLinked="1"/>
        <c:tickLblPos val="nextTo"/>
        <c:crossAx val="111000960"/>
        <c:crosses val="autoZero"/>
        <c:auto val="1"/>
        <c:lblOffset val="100"/>
      </c:dateAx>
      <c:valAx>
        <c:axId val="111000960"/>
        <c:scaling>
          <c:orientation val="minMax"/>
        </c:scaling>
        <c:axPos val="l"/>
        <c:majorGridlines/>
        <c:numFmt formatCode="General" sourceLinked="1"/>
        <c:tickLblPos val="nextTo"/>
        <c:crossAx val="11099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'538'!$E$17:$AB$17</c:f>
              <c:numCache>
                <c:formatCode>0.00</c:formatCode>
                <c:ptCount val="24"/>
                <c:pt idx="0">
                  <c:v>0</c:v>
                </c:pt>
                <c:pt idx="1">
                  <c:v>97.51</c:v>
                </c:pt>
                <c:pt idx="2">
                  <c:v>95.42</c:v>
                </c:pt>
                <c:pt idx="3">
                  <c:v>98.62</c:v>
                </c:pt>
                <c:pt idx="4">
                  <c:v>98.82</c:v>
                </c:pt>
                <c:pt idx="5">
                  <c:v>92.25</c:v>
                </c:pt>
                <c:pt idx="6">
                  <c:v>92.69</c:v>
                </c:pt>
                <c:pt idx="7">
                  <c:v>95.6</c:v>
                </c:pt>
              </c:numCache>
            </c:numRef>
          </c:val>
        </c:ser>
        <c:ser>
          <c:idx val="2"/>
          <c:order val="2"/>
          <c:tx>
            <c:strRef>
              <c:f>'538'!$D$18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'538'!$E$18:$AB$18</c:f>
              <c:numCache>
                <c:formatCode>0.00</c:formatCode>
                <c:ptCount val="24"/>
                <c:pt idx="0">
                  <c:v>0</c:v>
                </c:pt>
                <c:pt idx="1">
                  <c:v>97.77</c:v>
                </c:pt>
                <c:pt idx="2">
                  <c:v>95.42</c:v>
                </c:pt>
                <c:pt idx="3">
                  <c:v>98.85</c:v>
                </c:pt>
                <c:pt idx="4">
                  <c:v>98.82</c:v>
                </c:pt>
                <c:pt idx="5">
                  <c:v>92.25</c:v>
                </c:pt>
                <c:pt idx="6">
                  <c:v>93.71</c:v>
                </c:pt>
                <c:pt idx="7">
                  <c:v>95.83</c:v>
                </c:pt>
              </c:numCache>
            </c:numRef>
          </c:val>
        </c:ser>
        <c:ser>
          <c:idx val="3"/>
          <c:order val="3"/>
          <c:tx>
            <c:strRef>
              <c:f>'538'!$D$19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'538'!$E$19:$AB$19</c:f>
              <c:numCache>
                <c:formatCode>0.00</c:formatCode>
                <c:ptCount val="24"/>
                <c:pt idx="0">
                  <c:v>0</c:v>
                </c:pt>
                <c:pt idx="1">
                  <c:v>97.774959040219898</c:v>
                </c:pt>
                <c:pt idx="2">
                  <c:v>95.419847328244288</c:v>
                </c:pt>
                <c:pt idx="3">
                  <c:v>98.853211009174316</c:v>
                </c:pt>
                <c:pt idx="4">
                  <c:v>98.823529411764696</c:v>
                </c:pt>
                <c:pt idx="5">
                  <c:v>92.245889850472395</c:v>
                </c:pt>
                <c:pt idx="6">
                  <c:v>93.708364489157759</c:v>
                </c:pt>
                <c:pt idx="7">
                  <c:v>95.834695137451433</c:v>
                </c:pt>
              </c:numCache>
            </c:numRef>
          </c:val>
        </c:ser>
        <c:marker val="1"/>
        <c:axId val="129452672"/>
        <c:axId val="129458560"/>
      </c:lineChart>
      <c:catAx>
        <c:axId val="129452672"/>
        <c:scaling>
          <c:orientation val="minMax"/>
        </c:scaling>
        <c:axPos val="b"/>
        <c:numFmt formatCode="General" sourceLinked="1"/>
        <c:tickLblPos val="nextTo"/>
        <c:crossAx val="129458560"/>
        <c:crosses val="autoZero"/>
        <c:auto val="1"/>
        <c:lblAlgn val="ctr"/>
        <c:lblOffset val="100"/>
      </c:catAx>
      <c:valAx>
        <c:axId val="129458560"/>
        <c:scaling>
          <c:orientation val="minMax"/>
        </c:scaling>
        <c:axPos val="l"/>
        <c:majorGridlines/>
        <c:numFmt formatCode="0.00" sourceLinked="1"/>
        <c:tickLblPos val="nextTo"/>
        <c:crossAx val="1294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'374-4'!$E$34:$R$34</c:f>
              <c:numCache>
                <c:formatCode>General</c:formatCode>
                <c:ptCount val="14"/>
                <c:pt idx="0">
                  <c:v>0.75</c:v>
                </c:pt>
                <c:pt idx="4">
                  <c:v>5.26</c:v>
                </c:pt>
                <c:pt idx="12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'374-4'!$D$35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'374-4'!$E$35:$R$35</c:f>
              <c:numCache>
                <c:formatCode>General</c:formatCode>
                <c:ptCount val="14"/>
                <c:pt idx="0">
                  <c:v>0.25</c:v>
                </c:pt>
                <c:pt idx="12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'374-4'!$D$36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'374-4'!$E$36:$R$36</c:f>
              <c:numCache>
                <c:formatCode>General</c:formatCode>
                <c:ptCount val="14"/>
                <c:pt idx="12">
                  <c:v>0.33</c:v>
                </c:pt>
              </c:numCache>
            </c:numRef>
          </c:val>
        </c:ser>
        <c:marker val="1"/>
        <c:axId val="59832576"/>
        <c:axId val="59969536"/>
      </c:lineChart>
      <c:dateAx>
        <c:axId val="59832576"/>
        <c:scaling>
          <c:orientation val="minMax"/>
        </c:scaling>
        <c:axPos val="b"/>
        <c:numFmt formatCode="m&quot;月&quot;d&quot;日&quot;" sourceLinked="1"/>
        <c:tickLblPos val="nextTo"/>
        <c:crossAx val="59969536"/>
        <c:crosses val="autoZero"/>
        <c:auto val="1"/>
        <c:lblOffset val="100"/>
      </c:dateAx>
      <c:valAx>
        <c:axId val="59969536"/>
        <c:scaling>
          <c:orientation val="minMax"/>
        </c:scaling>
        <c:axPos val="l"/>
        <c:majorGridlines/>
        <c:numFmt formatCode="General" sourceLinked="1"/>
        <c:tickLblPos val="nextTo"/>
        <c:crossAx val="5983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'538'!$E$34:$R$34</c:f>
              <c:numCache>
                <c:formatCode>General</c:formatCode>
                <c:ptCount val="14"/>
                <c:pt idx="10">
                  <c:v>1.58</c:v>
                </c:pt>
                <c:pt idx="12">
                  <c:v>3.84</c:v>
                </c:pt>
              </c:numCache>
            </c:numRef>
          </c:val>
        </c:ser>
        <c:ser>
          <c:idx val="1"/>
          <c:order val="1"/>
          <c:tx>
            <c:strRef>
              <c:f>'538'!$D$35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'538'!$E$35:$R$35</c:f>
              <c:numCache>
                <c:formatCode>General</c:formatCode>
                <c:ptCount val="14"/>
                <c:pt idx="8">
                  <c:v>50</c:v>
                </c:pt>
                <c:pt idx="10">
                  <c:v>0.45</c:v>
                </c:pt>
                <c:pt idx="12">
                  <c:v>0.51</c:v>
                </c:pt>
              </c:numCache>
            </c:numRef>
          </c:val>
        </c:ser>
        <c:ser>
          <c:idx val="2"/>
          <c:order val="2"/>
          <c:tx>
            <c:strRef>
              <c:f>'538'!$D$36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'538'!$E$36:$R$36</c:f>
              <c:numCache>
                <c:formatCode>General</c:formatCode>
                <c:ptCount val="14"/>
                <c:pt idx="10">
                  <c:v>0.35</c:v>
                </c:pt>
                <c:pt idx="12">
                  <c:v>0.35</c:v>
                </c:pt>
              </c:numCache>
            </c:numRef>
          </c:val>
        </c:ser>
        <c:marker val="1"/>
        <c:axId val="129841024"/>
        <c:axId val="129559936"/>
      </c:lineChart>
      <c:dateAx>
        <c:axId val="129841024"/>
        <c:scaling>
          <c:orientation val="minMax"/>
        </c:scaling>
        <c:axPos val="b"/>
        <c:numFmt formatCode="m&quot;月&quot;d&quot;日&quot;" sourceLinked="1"/>
        <c:tickLblPos val="nextTo"/>
        <c:crossAx val="129559936"/>
        <c:crosses val="autoZero"/>
        <c:auto val="1"/>
        <c:lblOffset val="100"/>
      </c:dateAx>
      <c:valAx>
        <c:axId val="129559936"/>
        <c:scaling>
          <c:orientation val="minMax"/>
        </c:scaling>
        <c:axPos val="l"/>
        <c:majorGridlines/>
        <c:numFmt formatCode="General" sourceLinked="1"/>
        <c:tickLblPos val="nextTo"/>
        <c:crossAx val="12984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95.69</c:v>
                </c:pt>
                <c:pt idx="3">
                  <c:v>95.19</c:v>
                </c:pt>
                <c:pt idx="4">
                  <c:v>93.64</c:v>
                </c:pt>
                <c:pt idx="5">
                  <c:v>98.04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97.41</c:v>
                </c:pt>
                <c:pt idx="3">
                  <c:v>97.12</c:v>
                </c:pt>
                <c:pt idx="4">
                  <c:v>99.09</c:v>
                </c:pt>
                <c:pt idx="5">
                  <c:v>98.04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97.413793103448285</c:v>
                </c:pt>
                <c:pt idx="3">
                  <c:v>97.115384615384613</c:v>
                </c:pt>
                <c:pt idx="4">
                  <c:v>99.090909090909093</c:v>
                </c:pt>
                <c:pt idx="5">
                  <c:v>98.039215686274517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130647168"/>
        <c:axId val="130648704"/>
      </c:lineChart>
      <c:catAx>
        <c:axId val="130647168"/>
        <c:scaling>
          <c:orientation val="minMax"/>
        </c:scaling>
        <c:axPos val="b"/>
        <c:numFmt formatCode="General" sourceLinked="1"/>
        <c:tickLblPos val="nextTo"/>
        <c:crossAx val="130648704"/>
        <c:crosses val="autoZero"/>
        <c:auto val="1"/>
        <c:lblAlgn val="ctr"/>
        <c:lblOffset val="100"/>
      </c:catAx>
      <c:valAx>
        <c:axId val="130648704"/>
        <c:scaling>
          <c:orientation val="minMax"/>
        </c:scaling>
        <c:axPos val="l"/>
        <c:majorGridlines/>
        <c:numFmt formatCode="0.00" sourceLinked="1"/>
        <c:tickLblPos val="nextTo"/>
        <c:crossAx val="13064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0">
                  <c:v>4.34</c:v>
                </c:pt>
                <c:pt idx="12">
                  <c:v>1.0900000000000001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10">
                  <c:v>0.76</c:v>
                </c:pt>
                <c:pt idx="12">
                  <c:v>0.87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  <c:pt idx="12">
                  <c:v>0.65</c:v>
                </c:pt>
              </c:numCache>
            </c:numRef>
          </c:val>
        </c:ser>
        <c:marker val="1"/>
        <c:axId val="128602496"/>
        <c:axId val="128465920"/>
      </c:lineChart>
      <c:dateAx>
        <c:axId val="128602496"/>
        <c:scaling>
          <c:orientation val="minMax"/>
        </c:scaling>
        <c:axPos val="b"/>
        <c:numFmt formatCode="m&quot;月&quot;d&quot;日&quot;" sourceLinked="1"/>
        <c:tickLblPos val="nextTo"/>
        <c:crossAx val="128465920"/>
        <c:crosses val="autoZero"/>
        <c:auto val="1"/>
        <c:lblOffset val="100"/>
      </c:dateAx>
      <c:valAx>
        <c:axId val="128465920"/>
        <c:scaling>
          <c:orientation val="minMax"/>
        </c:scaling>
        <c:axPos val="l"/>
        <c:majorGridlines/>
        <c:numFmt formatCode="General" sourceLinked="1"/>
        <c:tickLblPos val="nextTo"/>
        <c:crossAx val="12860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94.39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94.39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129261952"/>
        <c:axId val="129263488"/>
      </c:lineChart>
      <c:catAx>
        <c:axId val="129261952"/>
        <c:scaling>
          <c:orientation val="minMax"/>
        </c:scaling>
        <c:axPos val="b"/>
        <c:numFmt formatCode="General" sourceLinked="1"/>
        <c:tickLblPos val="nextTo"/>
        <c:crossAx val="129263488"/>
        <c:crosses val="autoZero"/>
        <c:auto val="1"/>
        <c:lblAlgn val="ctr"/>
        <c:lblOffset val="100"/>
      </c:catAx>
      <c:valAx>
        <c:axId val="129263488"/>
        <c:scaling>
          <c:orientation val="minMax"/>
        </c:scaling>
        <c:axPos val="l"/>
        <c:majorGridlines/>
        <c:numFmt formatCode="0.00" sourceLinked="1"/>
        <c:tickLblPos val="nextTo"/>
        <c:crossAx val="12926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'601'!$D$34</c:f>
              <c:strCache>
                <c:ptCount val="1"/>
                <c:pt idx="0">
                  <c:v>RNR02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'601'!$E$34:$R$34</c:f>
              <c:numCache>
                <c:formatCode>General</c:formatCode>
                <c:ptCount val="14"/>
                <c:pt idx="8">
                  <c:v>0.05</c:v>
                </c:pt>
                <c:pt idx="12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'601'!$D$35</c:f>
              <c:strCache>
                <c:ptCount val="1"/>
                <c:pt idx="0">
                  <c:v>OFD02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'601'!$E$35:$R$35</c:f>
              <c:numCache>
                <c:formatCode>General</c:formatCode>
                <c:ptCount val="14"/>
                <c:pt idx="12">
                  <c:v>0.13</c:v>
                </c:pt>
              </c:numCache>
            </c:numRef>
          </c:val>
        </c:ser>
        <c:ser>
          <c:idx val="2"/>
          <c:order val="2"/>
          <c:tx>
            <c:strRef>
              <c:f>'601'!$D$36</c:f>
              <c:strCache>
                <c:ptCount val="1"/>
                <c:pt idx="0">
                  <c:v>GNR03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'601'!$E$36:$R$36</c:f>
              <c:numCache>
                <c:formatCode>General</c:formatCode>
                <c:ptCount val="14"/>
                <c:pt idx="8">
                  <c:v>0.05</c:v>
                </c:pt>
                <c:pt idx="10">
                  <c:v>0.04</c:v>
                </c:pt>
                <c:pt idx="12">
                  <c:v>0.13</c:v>
                </c:pt>
              </c:numCache>
            </c:numRef>
          </c:val>
        </c:ser>
        <c:marker val="1"/>
        <c:axId val="132141824"/>
        <c:axId val="132221568"/>
      </c:lineChart>
      <c:dateAx>
        <c:axId val="132141824"/>
        <c:scaling>
          <c:orientation val="minMax"/>
        </c:scaling>
        <c:axPos val="b"/>
        <c:numFmt formatCode="m&quot;月&quot;d&quot;日&quot;" sourceLinked="1"/>
        <c:tickLblPos val="nextTo"/>
        <c:crossAx val="132221568"/>
        <c:crosses val="autoZero"/>
        <c:auto val="1"/>
        <c:lblOffset val="100"/>
      </c:dateAx>
      <c:valAx>
        <c:axId val="132221568"/>
        <c:scaling>
          <c:orientation val="minMax"/>
        </c:scaling>
        <c:axPos val="l"/>
        <c:majorGridlines/>
        <c:numFmt formatCode="General" sourceLinked="1"/>
        <c:tickLblPos val="nextTo"/>
        <c:crossAx val="13214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96.94</c:v>
                </c:pt>
                <c:pt idx="3">
                  <c:v>98.18</c:v>
                </c:pt>
                <c:pt idx="4">
                  <c:v>99.7</c:v>
                </c:pt>
                <c:pt idx="5">
                  <c:v>0</c:v>
                </c:pt>
                <c:pt idx="6">
                  <c:v>98.43</c:v>
                </c:pt>
                <c:pt idx="7">
                  <c:v>97.76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97.44</c:v>
                </c:pt>
                <c:pt idx="3">
                  <c:v>98.18</c:v>
                </c:pt>
                <c:pt idx="4">
                  <c:v>99.7</c:v>
                </c:pt>
                <c:pt idx="5">
                  <c:v>0</c:v>
                </c:pt>
                <c:pt idx="6">
                  <c:v>98.43</c:v>
                </c:pt>
                <c:pt idx="7">
                  <c:v>97.76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51.357714138286902</c:v>
                </c:pt>
                <c:pt idx="1">
                  <c:v>0</c:v>
                </c:pt>
                <c:pt idx="2">
                  <c:v>97.438197767145141</c:v>
                </c:pt>
                <c:pt idx="3">
                  <c:v>98.181818181818187</c:v>
                </c:pt>
                <c:pt idx="4">
                  <c:v>99.701492537313428</c:v>
                </c:pt>
                <c:pt idx="5">
                  <c:v>0</c:v>
                </c:pt>
                <c:pt idx="6">
                  <c:v>98.432899845079902</c:v>
                </c:pt>
                <c:pt idx="7">
                  <c:v>97.763115545542334</c:v>
                </c:pt>
              </c:numCache>
            </c:numRef>
          </c:val>
        </c:ser>
        <c:marker val="1"/>
        <c:axId val="67092864"/>
        <c:axId val="67094400"/>
      </c:lineChart>
      <c:catAx>
        <c:axId val="67092864"/>
        <c:scaling>
          <c:orientation val="minMax"/>
        </c:scaling>
        <c:axPos val="b"/>
        <c:numFmt formatCode="General" sourceLinked="1"/>
        <c:tickLblPos val="nextTo"/>
        <c:crossAx val="67094400"/>
        <c:crosses val="autoZero"/>
        <c:auto val="1"/>
        <c:lblAlgn val="ctr"/>
        <c:lblOffset val="100"/>
      </c:catAx>
      <c:valAx>
        <c:axId val="67094400"/>
        <c:scaling>
          <c:orientation val="minMax"/>
        </c:scaling>
        <c:axPos val="l"/>
        <c:majorGridlines/>
        <c:numFmt formatCode="0.00" sourceLinked="1"/>
        <c:tickLblPos val="nextTo"/>
        <c:crossAx val="6709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0.39</c:v>
                </c:pt>
                <c:pt idx="8">
                  <c:v>2.5</c:v>
                </c:pt>
                <c:pt idx="10">
                  <c:v>0.95</c:v>
                </c:pt>
                <c:pt idx="12">
                  <c:v>14.46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0">
                  <c:v>12.68</c:v>
                </c:pt>
                <c:pt idx="4">
                  <c:v>0.14000000000000001</c:v>
                </c:pt>
                <c:pt idx="6">
                  <c:v>0.01</c:v>
                </c:pt>
                <c:pt idx="8">
                  <c:v>0.02</c:v>
                </c:pt>
                <c:pt idx="12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0">
                  <c:v>3.84</c:v>
                </c:pt>
                <c:pt idx="4">
                  <c:v>0.2</c:v>
                </c:pt>
                <c:pt idx="6">
                  <c:v>0.27</c:v>
                </c:pt>
                <c:pt idx="8">
                  <c:v>0.17</c:v>
                </c:pt>
                <c:pt idx="10">
                  <c:v>0.25</c:v>
                </c:pt>
                <c:pt idx="12">
                  <c:v>0.41</c:v>
                </c:pt>
              </c:numCache>
            </c:numRef>
          </c:val>
        </c:ser>
        <c:marker val="1"/>
        <c:axId val="14619008"/>
        <c:axId val="14622080"/>
      </c:lineChart>
      <c:dateAx>
        <c:axId val="14619008"/>
        <c:scaling>
          <c:orientation val="minMax"/>
        </c:scaling>
        <c:axPos val="b"/>
        <c:numFmt formatCode="m&quot;月&quot;d&quot;日&quot;" sourceLinked="1"/>
        <c:tickLblPos val="nextTo"/>
        <c:crossAx val="14622080"/>
        <c:crosses val="autoZero"/>
        <c:auto val="1"/>
        <c:lblOffset val="100"/>
      </c:dateAx>
      <c:valAx>
        <c:axId val="14622080"/>
        <c:scaling>
          <c:orientation val="minMax"/>
        </c:scaling>
        <c:axPos val="l"/>
        <c:majorGridlines/>
        <c:numFmt formatCode="General" sourceLinked="1"/>
        <c:tickLblPos val="nextTo"/>
        <c:crossAx val="1461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marker val="1"/>
        <c:axId val="51938432"/>
        <c:axId val="51939968"/>
      </c:lineChart>
      <c:catAx>
        <c:axId val="51938432"/>
        <c:scaling>
          <c:orientation val="minMax"/>
        </c:scaling>
        <c:axPos val="b"/>
        <c:numFmt formatCode="General" sourceLinked="1"/>
        <c:tickLblPos val="nextTo"/>
        <c:crossAx val="51939968"/>
        <c:crosses val="autoZero"/>
        <c:auto val="1"/>
        <c:lblAlgn val="ctr"/>
        <c:lblOffset val="100"/>
      </c:catAx>
      <c:valAx>
        <c:axId val="51939968"/>
        <c:scaling>
          <c:orientation val="minMax"/>
        </c:scaling>
        <c:axPos val="l"/>
        <c:majorGridlines/>
        <c:numFmt formatCode="0.00" sourceLinked="1"/>
        <c:tickLblPos val="nextTo"/>
        <c:crossAx val="5193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'429'!$E$17:$AB$17</c:f>
              <c:numCache>
                <c:formatCode>0.00</c:formatCode>
                <c:ptCount val="24"/>
                <c:pt idx="0">
                  <c:v>85.3</c:v>
                </c:pt>
                <c:pt idx="1">
                  <c:v>71.87</c:v>
                </c:pt>
                <c:pt idx="2">
                  <c:v>78.94</c:v>
                </c:pt>
                <c:pt idx="3">
                  <c:v>76.400000000000006</c:v>
                </c:pt>
                <c:pt idx="4">
                  <c:v>65.52</c:v>
                </c:pt>
                <c:pt idx="5">
                  <c:v>83.33</c:v>
                </c:pt>
                <c:pt idx="6">
                  <c:v>98.25</c:v>
                </c:pt>
                <c:pt idx="7">
                  <c:v>80.5</c:v>
                </c:pt>
              </c:numCache>
            </c:numRef>
          </c:val>
        </c:ser>
        <c:ser>
          <c:idx val="2"/>
          <c:order val="2"/>
          <c:tx>
            <c:strRef>
              <c:f>'429'!$D$18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'429'!$E$18:$AB$18</c:f>
              <c:numCache>
                <c:formatCode>0.00</c:formatCode>
                <c:ptCount val="24"/>
                <c:pt idx="0">
                  <c:v>98</c:v>
                </c:pt>
                <c:pt idx="1">
                  <c:v>89.8</c:v>
                </c:pt>
                <c:pt idx="2">
                  <c:v>84.71</c:v>
                </c:pt>
                <c:pt idx="3">
                  <c:v>86.18</c:v>
                </c:pt>
                <c:pt idx="4">
                  <c:v>65.52</c:v>
                </c:pt>
                <c:pt idx="5">
                  <c:v>95.83</c:v>
                </c:pt>
                <c:pt idx="6">
                  <c:v>98.25</c:v>
                </c:pt>
                <c:pt idx="7">
                  <c:v>90.63</c:v>
                </c:pt>
              </c:numCache>
            </c:numRef>
          </c:val>
        </c:ser>
        <c:ser>
          <c:idx val="3"/>
          <c:order val="3"/>
          <c:tx>
            <c:strRef>
              <c:f>'429'!$D$19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'429'!$E$19:$AB$19</c:f>
              <c:numCache>
                <c:formatCode>0.00</c:formatCode>
                <c:ptCount val="24"/>
                <c:pt idx="0">
                  <c:v>98</c:v>
                </c:pt>
                <c:pt idx="1">
                  <c:v>89.795918367346943</c:v>
                </c:pt>
                <c:pt idx="2">
                  <c:v>84.713130535232963</c:v>
                </c:pt>
                <c:pt idx="3">
                  <c:v>86.18012422360249</c:v>
                </c:pt>
                <c:pt idx="4">
                  <c:v>65.517241379310349</c:v>
                </c:pt>
                <c:pt idx="5">
                  <c:v>95.833333333333314</c:v>
                </c:pt>
                <c:pt idx="6">
                  <c:v>98.245614035087726</c:v>
                </c:pt>
                <c:pt idx="7">
                  <c:v>90.625</c:v>
                </c:pt>
              </c:numCache>
            </c:numRef>
          </c:val>
        </c:ser>
        <c:marker val="1"/>
        <c:axId val="58154368"/>
        <c:axId val="58160256"/>
      </c:lineChart>
      <c:catAx>
        <c:axId val="58154368"/>
        <c:scaling>
          <c:orientation val="minMax"/>
        </c:scaling>
        <c:axPos val="b"/>
        <c:numFmt formatCode="General" sourceLinked="1"/>
        <c:tickLblPos val="nextTo"/>
        <c:crossAx val="58160256"/>
        <c:crosses val="autoZero"/>
        <c:auto val="1"/>
        <c:lblAlgn val="ctr"/>
        <c:lblOffset val="100"/>
      </c:catAx>
      <c:valAx>
        <c:axId val="58160256"/>
        <c:scaling>
          <c:orientation val="minMax"/>
        </c:scaling>
        <c:axPos val="l"/>
        <c:majorGridlines/>
        <c:numFmt formatCode="0.00" sourceLinked="1"/>
        <c:tickLblPos val="nextTo"/>
        <c:crossAx val="5815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'429'!$D$34</c:f>
              <c:strCache>
                <c:ptCount val="1"/>
                <c:pt idx="0">
                  <c:v>FOS13</c:v>
                </c:pt>
              </c:strCache>
            </c:strRef>
          </c:tx>
          <c:cat>
            <c:numRef>
              <c:f>'429'!$E$33:$R$33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'429'!$E$34:$R$34</c:f>
              <c:numCache>
                <c:formatCode>General</c:formatCode>
                <c:ptCount val="14"/>
                <c:pt idx="10">
                  <c:v>7.02</c:v>
                </c:pt>
                <c:pt idx="12">
                  <c:v>8.51</c:v>
                </c:pt>
              </c:numCache>
            </c:numRef>
          </c:val>
        </c:ser>
        <c:ser>
          <c:idx val="1"/>
          <c:order val="1"/>
          <c:tx>
            <c:strRef>
              <c:f>'429'!$D$35</c:f>
              <c:strCache>
                <c:ptCount val="1"/>
                <c:pt idx="0">
                  <c:v>FOS14</c:v>
                </c:pt>
              </c:strCache>
            </c:strRef>
          </c:tx>
          <c:cat>
            <c:numRef>
              <c:f>'429'!$E$33:$R$33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'429'!$E$35:$R$35</c:f>
              <c:numCache>
                <c:formatCode>General</c:formatCode>
                <c:ptCount val="14"/>
                <c:pt idx="10">
                  <c:v>5.36</c:v>
                </c:pt>
                <c:pt idx="12">
                  <c:v>3.57</c:v>
                </c:pt>
              </c:numCache>
            </c:numRef>
          </c:val>
        </c:ser>
        <c:ser>
          <c:idx val="2"/>
          <c:order val="2"/>
          <c:tx>
            <c:strRef>
              <c:f>'429'!$D$36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'429'!$E$33:$R$33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'429'!$E$36:$R$36</c:f>
              <c:numCache>
                <c:formatCode>General</c:formatCode>
                <c:ptCount val="14"/>
                <c:pt idx="10">
                  <c:v>1.75</c:v>
                </c:pt>
                <c:pt idx="12">
                  <c:v>2.19</c:v>
                </c:pt>
              </c:numCache>
            </c:numRef>
          </c:val>
        </c:ser>
        <c:marker val="1"/>
        <c:axId val="58518144"/>
        <c:axId val="58515840"/>
      </c:lineChart>
      <c:dateAx>
        <c:axId val="58518144"/>
        <c:scaling>
          <c:orientation val="minMax"/>
        </c:scaling>
        <c:axPos val="b"/>
        <c:numFmt formatCode="m&quot;月&quot;d&quot;日&quot;" sourceLinked="1"/>
        <c:tickLblPos val="nextTo"/>
        <c:crossAx val="58515840"/>
        <c:crosses val="autoZero"/>
        <c:auto val="1"/>
        <c:lblOffset val="100"/>
      </c:dateAx>
      <c:valAx>
        <c:axId val="58515840"/>
        <c:scaling>
          <c:orientation val="minMax"/>
        </c:scaling>
        <c:axPos val="l"/>
        <c:majorGridlines/>
        <c:numFmt formatCode="General" sourceLinked="1"/>
        <c:tickLblPos val="nextTo"/>
        <c:crossAx val="5851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'430-2'!$D$16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'430-2'!$E$16:$AB$16</c:f>
              <c:numCache>
                <c:formatCode>0.00</c:formatCode>
                <c:ptCount val="24"/>
                <c:pt idx="1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'430-2'!$D$17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'430-2'!$E$17:$AB$17</c:f>
              <c:numCache>
                <c:formatCode>0.00</c:formatCode>
                <c:ptCount val="24"/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'430-2'!$D$18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'430-2'!$E$18:$AB$18</c:f>
              <c:numCache>
                <c:formatCode>0.00</c:formatCode>
                <c:ptCount val="24"/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'430-2'!$D$19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'430-2'!$E$19:$AB$19</c:f>
              <c:numCache>
                <c:formatCode>0.00</c:formatCode>
                <c:ptCount val="24"/>
                <c:pt idx="1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62088704"/>
        <c:axId val="62090240"/>
      </c:lineChart>
      <c:catAx>
        <c:axId val="62088704"/>
        <c:scaling>
          <c:orientation val="minMax"/>
        </c:scaling>
        <c:axPos val="b"/>
        <c:numFmt formatCode="General" sourceLinked="1"/>
        <c:tickLblPos val="nextTo"/>
        <c:crossAx val="62090240"/>
        <c:crosses val="autoZero"/>
        <c:auto val="1"/>
        <c:lblAlgn val="ctr"/>
        <c:lblOffset val="100"/>
      </c:catAx>
      <c:valAx>
        <c:axId val="62090240"/>
        <c:scaling>
          <c:orientation val="minMax"/>
        </c:scaling>
        <c:axPos val="l"/>
        <c:majorGridlines/>
        <c:numFmt formatCode="0.00" sourceLinked="1"/>
        <c:tickLblPos val="nextTo"/>
        <c:crossAx val="6208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95</v>
      </c>
      <c r="G16" s="21">
        <v>95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400</v>
      </c>
      <c r="E25" s="13"/>
      <c r="F25" s="13">
        <v>300</v>
      </c>
      <c r="G25" s="13">
        <v>100</v>
      </c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400</v>
      </c>
      <c r="E26" s="13"/>
      <c r="F26" s="13">
        <v>300</v>
      </c>
      <c r="G26" s="13">
        <v>100</v>
      </c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/>
      <c r="J16" s="21">
        <v>95</v>
      </c>
      <c r="K16" s="21"/>
      <c r="L16" s="21">
        <v>95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/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/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/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52</v>
      </c>
      <c r="B22" s="11"/>
      <c r="C22" s="12" t="s">
        <v>10</v>
      </c>
      <c r="D22" s="13">
        <f>SUM(E22:AB22)</f>
        <v>2256</v>
      </c>
      <c r="E22" s="13">
        <v>75</v>
      </c>
      <c r="F22" s="13">
        <v>325</v>
      </c>
      <c r="G22" s="13">
        <v>475</v>
      </c>
      <c r="H22" s="13">
        <v>885</v>
      </c>
      <c r="I22" s="13"/>
      <c r="J22" s="13">
        <v>124</v>
      </c>
      <c r="K22" s="13"/>
      <c r="L22" s="13">
        <v>372</v>
      </c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2256</v>
      </c>
      <c r="E23" s="13">
        <v>75</v>
      </c>
      <c r="F23" s="13">
        <v>325</v>
      </c>
      <c r="G23" s="13">
        <v>475</v>
      </c>
      <c r="H23" s="13">
        <v>885</v>
      </c>
      <c r="I23" s="13"/>
      <c r="J23" s="13">
        <v>124</v>
      </c>
      <c r="K23" s="13"/>
      <c r="L23" s="13">
        <v>372</v>
      </c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/>
      <c r="G16" s="21"/>
      <c r="H16" s="21"/>
      <c r="I16" s="21"/>
      <c r="J16" s="21">
        <v>95</v>
      </c>
      <c r="K16" s="21">
        <v>95</v>
      </c>
      <c r="L16" s="21">
        <v>95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/>
      <c r="F17" s="21"/>
      <c r="G17" s="21"/>
      <c r="H17" s="21"/>
      <c r="I17" s="21"/>
      <c r="J17" s="21">
        <v>100</v>
      </c>
      <c r="K17" s="21">
        <v>100</v>
      </c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/>
      <c r="G18" s="21"/>
      <c r="H18" s="21"/>
      <c r="I18" s="21"/>
      <c r="J18" s="21">
        <v>100</v>
      </c>
      <c r="K18" s="21">
        <v>100</v>
      </c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/>
      <c r="G19" s="27"/>
      <c r="H19" s="27"/>
      <c r="I19" s="27"/>
      <c r="J19" s="27">
        <v>100</v>
      </c>
      <c r="K19" s="27">
        <v>100</v>
      </c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52</v>
      </c>
      <c r="B22" s="11"/>
      <c r="C22" s="12" t="s">
        <v>10</v>
      </c>
      <c r="D22" s="13">
        <f>SUM(E22:AB22)</f>
        <v>437</v>
      </c>
      <c r="E22" s="13"/>
      <c r="F22" s="13"/>
      <c r="G22" s="13"/>
      <c r="H22" s="13"/>
      <c r="I22" s="13"/>
      <c r="J22" s="13">
        <v>21</v>
      </c>
      <c r="K22" s="13">
        <v>300</v>
      </c>
      <c r="L22" s="13">
        <v>116</v>
      </c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437</v>
      </c>
      <c r="E23" s="13"/>
      <c r="F23" s="13"/>
      <c r="G23" s="13"/>
      <c r="H23" s="13"/>
      <c r="I23" s="13"/>
      <c r="J23" s="13">
        <v>21</v>
      </c>
      <c r="K23" s="13">
        <v>300</v>
      </c>
      <c r="L23" s="13">
        <v>116</v>
      </c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88.78</v>
      </c>
      <c r="H17" s="21">
        <v>99.1</v>
      </c>
      <c r="I17" s="21">
        <v>88.24</v>
      </c>
      <c r="J17" s="21">
        <v>80</v>
      </c>
      <c r="K17" s="21">
        <v>83.78</v>
      </c>
      <c r="L17" s="21">
        <v>98.04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93.14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89.61</v>
      </c>
      <c r="H18" s="21">
        <v>99.1</v>
      </c>
      <c r="I18" s="21">
        <v>89.71</v>
      </c>
      <c r="J18" s="21">
        <v>84</v>
      </c>
      <c r="K18" s="21">
        <v>83.78</v>
      </c>
      <c r="L18" s="21">
        <v>98.04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93.62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89.605734767025083</v>
      </c>
      <c r="H19" s="27">
        <v>99.099099099099092</v>
      </c>
      <c r="I19" s="27">
        <v>89.705882352941174</v>
      </c>
      <c r="J19" s="27">
        <v>84</v>
      </c>
      <c r="K19" s="27">
        <v>83.78378378378379</v>
      </c>
      <c r="L19" s="27">
        <v>98.039215686274517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93.624724784970397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/>
      <c r="J34" s="37"/>
      <c r="K34" s="37">
        <v>1.02</v>
      </c>
      <c r="L34" s="37"/>
      <c r="M34" s="37">
        <v>2.88</v>
      </c>
      <c r="N34" s="37"/>
      <c r="O34" s="37">
        <v>0.59</v>
      </c>
      <c r="P34" s="37"/>
      <c r="Q34" s="37">
        <v>3.3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15</v>
      </c>
      <c r="E35" s="37"/>
      <c r="F35" s="37"/>
      <c r="G35" s="37"/>
      <c r="H35" s="37"/>
      <c r="I35" s="37">
        <v>0.12</v>
      </c>
      <c r="J35" s="37"/>
      <c r="K35" s="37">
        <v>0.08</v>
      </c>
      <c r="L35" s="37"/>
      <c r="M35" s="37">
        <v>0.12</v>
      </c>
      <c r="N35" s="37"/>
      <c r="O35" s="37">
        <v>0.1</v>
      </c>
      <c r="P35" s="37"/>
      <c r="Q35" s="37">
        <v>1.67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14</v>
      </c>
      <c r="E36" s="37"/>
      <c r="F36" s="37"/>
      <c r="G36" s="37"/>
      <c r="H36" s="37"/>
      <c r="I36" s="37">
        <v>0.57999999999999996</v>
      </c>
      <c r="J36" s="37"/>
      <c r="K36" s="37">
        <v>0.47</v>
      </c>
      <c r="L36" s="37"/>
      <c r="M36" s="37">
        <v>0.71</v>
      </c>
      <c r="N36" s="37"/>
      <c r="O36" s="37">
        <v>0.97</v>
      </c>
      <c r="P36" s="37"/>
      <c r="Q36" s="37">
        <v>1.34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22</v>
      </c>
      <c r="B39" s="11"/>
      <c r="C39" s="12" t="s">
        <v>10</v>
      </c>
      <c r="D39" s="13">
        <f>SUM(E39:AB39)</f>
        <v>598</v>
      </c>
      <c r="E39" s="13">
        <v>92</v>
      </c>
      <c r="F39" s="13">
        <v>106</v>
      </c>
      <c r="G39" s="13">
        <v>108</v>
      </c>
      <c r="H39" s="13">
        <v>111</v>
      </c>
      <c r="I39" s="13">
        <v>68</v>
      </c>
      <c r="J39" s="13">
        <v>25</v>
      </c>
      <c r="K39" s="13">
        <v>37</v>
      </c>
      <c r="L39" s="13">
        <v>51</v>
      </c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576</v>
      </c>
      <c r="E40" s="13">
        <v>92</v>
      </c>
      <c r="F40" s="13">
        <v>106</v>
      </c>
      <c r="G40" s="13">
        <v>107</v>
      </c>
      <c r="H40" s="13">
        <v>110</v>
      </c>
      <c r="I40" s="13">
        <v>60</v>
      </c>
      <c r="J40" s="13">
        <v>20</v>
      </c>
      <c r="K40" s="13">
        <v>31</v>
      </c>
      <c r="L40" s="13">
        <v>50</v>
      </c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23</v>
      </c>
      <c r="D41" s="13">
        <f>SUM(E41:AB41)</f>
        <v>22</v>
      </c>
      <c r="E41" s="13"/>
      <c r="F41" s="13"/>
      <c r="G41" s="13">
        <v>1</v>
      </c>
      <c r="H41" s="13">
        <v>1</v>
      </c>
      <c r="I41" s="13">
        <v>8</v>
      </c>
      <c r="J41" s="13">
        <v>5</v>
      </c>
      <c r="K41" s="13">
        <v>6</v>
      </c>
      <c r="L41" s="13">
        <v>1</v>
      </c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24</v>
      </c>
      <c r="D42" s="13">
        <f>SUM(E42:AB42)</f>
        <v>3</v>
      </c>
      <c r="E42" s="13"/>
      <c r="F42" s="13"/>
      <c r="G42" s="13">
        <v>1</v>
      </c>
      <c r="H42" s="13">
        <v>0</v>
      </c>
      <c r="I42" s="13">
        <v>1</v>
      </c>
      <c r="J42" s="13">
        <v>1</v>
      </c>
      <c r="K42" s="13">
        <v>0</v>
      </c>
      <c r="L42" s="13">
        <v>0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25</v>
      </c>
      <c r="D43" s="13">
        <f>SUM(E43:AB43)</f>
        <v>19</v>
      </c>
      <c r="E43" s="13"/>
      <c r="F43" s="13"/>
      <c r="G43" s="13">
        <v>0</v>
      </c>
      <c r="H43" s="13">
        <v>1</v>
      </c>
      <c r="I43" s="13">
        <v>7</v>
      </c>
      <c r="J43" s="13">
        <v>4</v>
      </c>
      <c r="K43" s="13">
        <v>6</v>
      </c>
      <c r="L43" s="13">
        <v>1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26</v>
      </c>
      <c r="D44" s="13">
        <f>SUM(E44:AB44)</f>
        <v>0</v>
      </c>
      <c r="E44" s="13"/>
      <c r="F44" s="13"/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40" t="s">
        <v>2</v>
      </c>
      <c r="D45" s="41">
        <f xml:space="preserve"> IF(D39=0,100,D40/D39*100)</f>
        <v>96.321070234113719</v>
      </c>
      <c r="E45" s="41"/>
      <c r="F45" s="41"/>
      <c r="G45" s="41">
        <v>99.074074074074076</v>
      </c>
      <c r="H45" s="41">
        <v>99.099099099099092</v>
      </c>
      <c r="I45" s="41">
        <v>88.235294117647058</v>
      </c>
      <c r="J45" s="41">
        <v>80</v>
      </c>
      <c r="K45" s="41">
        <v>83.78378378378379</v>
      </c>
      <c r="L45" s="41">
        <v>98.039215686274517</v>
      </c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/>
    </row>
    <row r="46" spans="1:29" s="32" customFormat="1">
      <c r="A46" s="11"/>
      <c r="B46" s="11"/>
      <c r="C46" s="44" t="s">
        <v>27</v>
      </c>
      <c r="D46" s="45">
        <f xml:space="preserve"> IF(D41=0,0,D42/D41*100)</f>
        <v>13.636363636363635</v>
      </c>
      <c r="E46" s="45"/>
      <c r="F46" s="45"/>
      <c r="G46" s="45">
        <v>100</v>
      </c>
      <c r="H46" s="45">
        <v>0</v>
      </c>
      <c r="I46" s="45">
        <v>12.5</v>
      </c>
      <c r="J46" s="45">
        <v>20</v>
      </c>
      <c r="K46" s="45">
        <v>0</v>
      </c>
      <c r="L46" s="45">
        <v>0</v>
      </c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96.822742474916396</v>
      </c>
      <c r="E47" s="49"/>
      <c r="F47" s="49"/>
      <c r="G47" s="49">
        <v>100</v>
      </c>
      <c r="H47" s="49">
        <v>99.099099099099092</v>
      </c>
      <c r="I47" s="49">
        <v>89.705882352941174</v>
      </c>
      <c r="J47" s="49">
        <v>84</v>
      </c>
      <c r="K47" s="49">
        <v>83.78378378378379</v>
      </c>
      <c r="L47" s="49">
        <v>98.039215686274517</v>
      </c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/>
    </row>
    <row r="48" spans="1:29" s="34" customFormat="1">
      <c r="A48" s="11"/>
      <c r="B48" s="11"/>
      <c r="C48" s="52" t="s">
        <v>28</v>
      </c>
      <c r="D48" s="53">
        <f>IF(D39=0,100,(D42+D40+D44)/D39*100)</f>
        <v>96.822742474916396</v>
      </c>
      <c r="E48" s="53"/>
      <c r="F48" s="53"/>
      <c r="G48" s="53">
        <v>100</v>
      </c>
      <c r="H48" s="53">
        <v>99.099099099099092</v>
      </c>
      <c r="I48" s="53">
        <v>89.705882352941174</v>
      </c>
      <c r="J48" s="53">
        <v>84</v>
      </c>
      <c r="K48" s="53">
        <v>83.78378378378379</v>
      </c>
      <c r="L48" s="53">
        <v>98.039215686274517</v>
      </c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/>
    </row>
    <row r="49" spans="1:29">
      <c r="A49" s="56" t="s">
        <v>35</v>
      </c>
      <c r="B49" s="57" t="s">
        <v>16</v>
      </c>
      <c r="C49" s="58" t="s">
        <v>37</v>
      </c>
      <c r="D49" s="57">
        <f>SUM(E49:AB49)</f>
        <v>1</v>
      </c>
      <c r="E49" s="57"/>
      <c r="F49" s="57"/>
      <c r="G49" s="57"/>
      <c r="H49" s="57"/>
      <c r="I49" s="57"/>
      <c r="J49" s="57"/>
      <c r="K49" s="57">
        <v>1</v>
      </c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15</v>
      </c>
      <c r="C50" s="58" t="s">
        <v>39</v>
      </c>
      <c r="D50" s="57">
        <f>SUM(E50:AB50)</f>
        <v>10</v>
      </c>
      <c r="E50" s="57"/>
      <c r="F50" s="57"/>
      <c r="G50" s="57"/>
      <c r="H50" s="57"/>
      <c r="I50" s="57">
        <v>3</v>
      </c>
      <c r="J50" s="57">
        <v>4</v>
      </c>
      <c r="K50" s="57">
        <v>3</v>
      </c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50</v>
      </c>
      <c r="C51" s="58" t="s">
        <v>51</v>
      </c>
      <c r="D51" s="57">
        <f>SUM(E51:AB51)</f>
        <v>1</v>
      </c>
      <c r="E51" s="57"/>
      <c r="F51" s="57"/>
      <c r="G51" s="57"/>
      <c r="H51" s="57"/>
      <c r="I51" s="57"/>
      <c r="J51" s="57"/>
      <c r="K51" s="57">
        <v>1</v>
      </c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14</v>
      </c>
      <c r="C52" s="58" t="s">
        <v>42</v>
      </c>
      <c r="D52" s="57">
        <f>SUM(E52:AB52)</f>
        <v>8</v>
      </c>
      <c r="E52" s="57"/>
      <c r="F52" s="57"/>
      <c r="G52" s="57">
        <v>1</v>
      </c>
      <c r="H52" s="57">
        <v>1</v>
      </c>
      <c r="I52" s="57">
        <v>5</v>
      </c>
      <c r="J52" s="57"/>
      <c r="K52" s="57"/>
      <c r="L52" s="57">
        <v>1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32</v>
      </c>
      <c r="C53" s="58" t="s">
        <v>43</v>
      </c>
      <c r="D53" s="57">
        <f>SUM(E53:AB53)</f>
        <v>2</v>
      </c>
      <c r="E53" s="57"/>
      <c r="F53" s="57"/>
      <c r="G53" s="57"/>
      <c r="H53" s="57"/>
      <c r="I53" s="57"/>
      <c r="J53" s="57">
        <v>1</v>
      </c>
      <c r="K53" s="57">
        <v>1</v>
      </c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52</v>
      </c>
      <c r="B55" s="11"/>
      <c r="C55" s="12" t="s">
        <v>10</v>
      </c>
      <c r="D55" s="13">
        <f>SUM(E55:AB55)</f>
        <v>3650</v>
      </c>
      <c r="E55" s="13"/>
      <c r="F55" s="13">
        <v>50</v>
      </c>
      <c r="G55" s="13">
        <v>850</v>
      </c>
      <c r="H55" s="13">
        <v>1175</v>
      </c>
      <c r="I55" s="13"/>
      <c r="J55" s="13">
        <v>750</v>
      </c>
      <c r="K55" s="13">
        <v>275</v>
      </c>
      <c r="L55" s="13">
        <v>550</v>
      </c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>
      <c r="A56" s="11"/>
      <c r="B56" s="11"/>
      <c r="C56" s="12" t="s">
        <v>11</v>
      </c>
      <c r="D56" s="13">
        <f>SUM(E56:AB56)</f>
        <v>3650</v>
      </c>
      <c r="E56" s="13"/>
      <c r="F56" s="13">
        <v>50</v>
      </c>
      <c r="G56" s="13">
        <v>850</v>
      </c>
      <c r="H56" s="13">
        <v>1175</v>
      </c>
      <c r="I56" s="13"/>
      <c r="J56" s="13">
        <v>750</v>
      </c>
      <c r="K56" s="13">
        <v>275</v>
      </c>
      <c r="L56" s="13">
        <v>550</v>
      </c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36</v>
      </c>
      <c r="B58" s="11"/>
      <c r="C58" s="12" t="s">
        <v>10</v>
      </c>
      <c r="D58" s="13">
        <f>SUM(E58:AB58)</f>
        <v>878</v>
      </c>
      <c r="E58" s="13">
        <v>275</v>
      </c>
      <c r="F58" s="13"/>
      <c r="G58" s="13">
        <v>279</v>
      </c>
      <c r="H58" s="13"/>
      <c r="I58" s="13"/>
      <c r="J58" s="13">
        <v>225</v>
      </c>
      <c r="K58" s="13"/>
      <c r="L58" s="13">
        <v>99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11</v>
      </c>
      <c r="D59" s="13">
        <f>SUM(E59:AB59)</f>
        <v>849</v>
      </c>
      <c r="E59" s="13">
        <v>275</v>
      </c>
      <c r="F59" s="13"/>
      <c r="G59" s="13">
        <v>250</v>
      </c>
      <c r="H59" s="13"/>
      <c r="I59" s="13"/>
      <c r="J59" s="13">
        <v>225</v>
      </c>
      <c r="K59" s="13"/>
      <c r="L59" s="13">
        <v>99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23</v>
      </c>
      <c r="D60" s="13">
        <f>SUM(E60:AB60)</f>
        <v>29</v>
      </c>
      <c r="E60" s="13"/>
      <c r="F60" s="13"/>
      <c r="G60" s="13">
        <v>29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24</v>
      </c>
      <c r="D61" s="13">
        <f>SUM(E61:AB61)</f>
        <v>0</v>
      </c>
      <c r="E61" s="13"/>
      <c r="F61" s="13"/>
      <c r="G61" s="13"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25</v>
      </c>
      <c r="D62" s="13">
        <f>SUM(E62:AB62)</f>
        <v>29</v>
      </c>
      <c r="E62" s="13"/>
      <c r="F62" s="13"/>
      <c r="G62" s="13">
        <v>29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26</v>
      </c>
      <c r="D63" s="13">
        <f>SUM(E63:AB63)</f>
        <v>0</v>
      </c>
      <c r="E63" s="13"/>
      <c r="F63" s="13"/>
      <c r="G63" s="13"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 s="31" customFormat="1">
      <c r="A64" s="11"/>
      <c r="B64" s="11"/>
      <c r="C64" s="40" t="s">
        <v>2</v>
      </c>
      <c r="D64" s="41">
        <f xml:space="preserve"> IF(D58=0,100,D59/D58*100)</f>
        <v>96.69703872437357</v>
      </c>
      <c r="E64" s="41"/>
      <c r="F64" s="41"/>
      <c r="G64" s="41">
        <v>89.605734767025083</v>
      </c>
      <c r="H64" s="41"/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/>
    </row>
    <row r="65" spans="1:29" s="32" customFormat="1">
      <c r="A65" s="11"/>
      <c r="B65" s="11"/>
      <c r="C65" s="44" t="s">
        <v>27</v>
      </c>
      <c r="D65" s="45">
        <f xml:space="preserve"> IF(D60=0,0,D61/D60*100)</f>
        <v>0</v>
      </c>
      <c r="E65" s="45"/>
      <c r="F65" s="45"/>
      <c r="G65" s="45">
        <v>0</v>
      </c>
      <c r="H65" s="45"/>
      <c r="I65" s="45"/>
      <c r="J65" s="45"/>
      <c r="K65" s="45"/>
      <c r="L65" s="45"/>
      <c r="M65" s="45"/>
      <c r="N65" s="45"/>
      <c r="O65" s="45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7"/>
    </row>
    <row r="66" spans="1:29" s="33" customFormat="1">
      <c r="A66" s="11"/>
      <c r="B66" s="11"/>
      <c r="C66" s="48" t="s">
        <v>3</v>
      </c>
      <c r="D66" s="49">
        <f xml:space="preserve"> IF(D58=0,100,(D61+D59)/D58*100)</f>
        <v>96.69703872437357</v>
      </c>
      <c r="E66" s="49"/>
      <c r="F66" s="49"/>
      <c r="G66" s="49">
        <v>89.605734767025083</v>
      </c>
      <c r="H66" s="49"/>
      <c r="I66" s="49"/>
      <c r="J66" s="49"/>
      <c r="K66" s="49"/>
      <c r="L66" s="49"/>
      <c r="M66" s="49"/>
      <c r="N66" s="49"/>
      <c r="O66" s="49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1"/>
    </row>
    <row r="67" spans="1:29" s="34" customFormat="1">
      <c r="A67" s="11"/>
      <c r="B67" s="11"/>
      <c r="C67" s="52" t="s">
        <v>28</v>
      </c>
      <c r="D67" s="53">
        <f>IF(D58=0,100,(D61+D59+D63)/D58*100)</f>
        <v>96.69703872437357</v>
      </c>
      <c r="E67" s="53"/>
      <c r="F67" s="53"/>
      <c r="G67" s="53">
        <v>89.605734767025083</v>
      </c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5"/>
    </row>
    <row r="68" spans="1:29">
      <c r="A68" s="57" t="s">
        <v>35</v>
      </c>
      <c r="B68" s="57" t="s">
        <v>45</v>
      </c>
      <c r="C68" s="58" t="s">
        <v>57</v>
      </c>
      <c r="D68" s="57">
        <f>SUM(E68:AB68)</f>
        <v>29</v>
      </c>
      <c r="E68" s="57"/>
      <c r="F68" s="57"/>
      <c r="G68" s="57">
        <v>29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54</v>
      </c>
      <c r="B70" s="11"/>
      <c r="C70" s="12" t="s">
        <v>10</v>
      </c>
      <c r="D70" s="13">
        <f>SUM(E70:AB70)</f>
        <v>3000</v>
      </c>
      <c r="E70" s="13"/>
      <c r="F70" s="13"/>
      <c r="G70" s="13"/>
      <c r="H70" s="13"/>
      <c r="I70" s="13"/>
      <c r="J70" s="13"/>
      <c r="K70" s="13"/>
      <c r="L70" s="13">
        <v>3000</v>
      </c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>
      <c r="A71" s="11"/>
      <c r="B71" s="11"/>
      <c r="C71" s="12" t="s">
        <v>11</v>
      </c>
      <c r="D71" s="13">
        <f>SUM(E71:AB71)</f>
        <v>3000</v>
      </c>
      <c r="E71" s="13"/>
      <c r="F71" s="13"/>
      <c r="G71" s="13"/>
      <c r="H71" s="13"/>
      <c r="I71" s="13"/>
      <c r="J71" s="13"/>
      <c r="K71" s="13"/>
      <c r="L71" s="13">
        <v>3000</v>
      </c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/>
    </row>
    <row r="72" spans="1:29" ht="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</sheetData>
  <mergeCells count="39">
    <mergeCell ref="A69:N69"/>
    <mergeCell ref="A70:B71"/>
    <mergeCell ref="A72:N72"/>
    <mergeCell ref="A39:B48"/>
    <mergeCell ref="A49:A53"/>
    <mergeCell ref="A54:N54"/>
    <mergeCell ref="A55:B56"/>
    <mergeCell ref="A57:N57"/>
    <mergeCell ref="A58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4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/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/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/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/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18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19</v>
      </c>
      <c r="B25" s="11"/>
      <c r="C25" s="12" t="s">
        <v>10</v>
      </c>
      <c r="D25" s="13">
        <f>SUM(E25:AB25)</f>
        <v>1950</v>
      </c>
      <c r="E25" s="13">
        <v>832</v>
      </c>
      <c r="F25" s="13">
        <v>1118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1950</v>
      </c>
      <c r="E26" s="13">
        <v>832</v>
      </c>
      <c r="F26" s="13">
        <v>1118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20</v>
      </c>
      <c r="B28" s="11"/>
      <c r="C28" s="12" t="s">
        <v>10</v>
      </c>
      <c r="D28" s="13">
        <f>SUM(E28:AB28)</f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21</v>
      </c>
      <c r="B31" s="11"/>
      <c r="C31" s="12" t="s">
        <v>10</v>
      </c>
      <c r="D31" s="13">
        <f>SUM(E31:AB31)</f>
        <v>6396</v>
      </c>
      <c r="E31" s="13">
        <v>754</v>
      </c>
      <c r="F31" s="13">
        <v>1664</v>
      </c>
      <c r="G31" s="13">
        <v>286</v>
      </c>
      <c r="H31" s="13">
        <v>1612</v>
      </c>
      <c r="I31" s="13"/>
      <c r="J31" s="13">
        <v>1456</v>
      </c>
      <c r="K31" s="13"/>
      <c r="L31" s="13">
        <v>624</v>
      </c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6396</v>
      </c>
      <c r="E32" s="13">
        <v>754</v>
      </c>
      <c r="F32" s="13">
        <v>1664</v>
      </c>
      <c r="G32" s="13">
        <v>286</v>
      </c>
      <c r="H32" s="13">
        <v>1612</v>
      </c>
      <c r="I32" s="13"/>
      <c r="J32" s="13">
        <v>1456</v>
      </c>
      <c r="K32" s="13"/>
      <c r="L32" s="13">
        <v>624</v>
      </c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52</v>
      </c>
      <c r="B34" s="11"/>
      <c r="C34" s="12" t="s">
        <v>10</v>
      </c>
      <c r="D34" s="13">
        <f>SUM(E34:AB34)</f>
        <v>2851</v>
      </c>
      <c r="E34" s="13">
        <v>2400</v>
      </c>
      <c r="F34" s="13">
        <v>225</v>
      </c>
      <c r="G34" s="13"/>
      <c r="H34" s="13"/>
      <c r="I34" s="13"/>
      <c r="J34" s="13"/>
      <c r="K34" s="13"/>
      <c r="L34" s="13">
        <v>226</v>
      </c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2851</v>
      </c>
      <c r="E35" s="13">
        <v>2400</v>
      </c>
      <c r="F35" s="13">
        <v>225</v>
      </c>
      <c r="G35" s="13"/>
      <c r="H35" s="13"/>
      <c r="I35" s="13"/>
      <c r="J35" s="13"/>
      <c r="K35" s="13"/>
      <c r="L35" s="13">
        <v>226</v>
      </c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36</v>
      </c>
      <c r="B37" s="11"/>
      <c r="C37" s="12" t="s">
        <v>10</v>
      </c>
      <c r="D37" s="13">
        <f>SUM(E37:AB37)</f>
        <v>962</v>
      </c>
      <c r="E37" s="13">
        <v>925</v>
      </c>
      <c r="F37" s="13">
        <v>1</v>
      </c>
      <c r="G37" s="13"/>
      <c r="H37" s="13"/>
      <c r="I37" s="13"/>
      <c r="J37" s="13"/>
      <c r="K37" s="13"/>
      <c r="L37" s="13">
        <v>36</v>
      </c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962</v>
      </c>
      <c r="E38" s="13">
        <v>925</v>
      </c>
      <c r="F38" s="13">
        <v>1</v>
      </c>
      <c r="G38" s="13"/>
      <c r="H38" s="13"/>
      <c r="I38" s="13"/>
      <c r="J38" s="13"/>
      <c r="K38" s="13"/>
      <c r="L38" s="13">
        <v>36</v>
      </c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88</v>
      </c>
      <c r="B40" s="11"/>
      <c r="C40" s="12" t="s">
        <v>10</v>
      </c>
      <c r="D40" s="13">
        <f>SUM(E40:AB40)</f>
        <v>444</v>
      </c>
      <c r="E40" s="13"/>
      <c r="F40" s="13">
        <v>129</v>
      </c>
      <c r="G40" s="13">
        <v>233</v>
      </c>
      <c r="H40" s="13"/>
      <c r="I40" s="13"/>
      <c r="J40" s="13">
        <v>82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11</v>
      </c>
      <c r="D41" s="13">
        <f>SUM(E41:AB41)</f>
        <v>444</v>
      </c>
      <c r="E41" s="13"/>
      <c r="F41" s="13">
        <v>129</v>
      </c>
      <c r="G41" s="13">
        <v>233</v>
      </c>
      <c r="H41" s="13"/>
      <c r="I41" s="13"/>
      <c r="J41" s="13">
        <v>82</v>
      </c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 ht="3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5"/>
    </row>
    <row r="43" spans="1:29">
      <c r="A43" s="11" t="s">
        <v>54</v>
      </c>
      <c r="B43" s="11"/>
      <c r="C43" s="12" t="s">
        <v>10</v>
      </c>
      <c r="D43" s="13">
        <f>SUM(E43:AB43)</f>
        <v>5000</v>
      </c>
      <c r="E43" s="13"/>
      <c r="F43" s="13"/>
      <c r="G43" s="13"/>
      <c r="H43" s="13">
        <v>2000</v>
      </c>
      <c r="I43" s="13"/>
      <c r="J43" s="13">
        <v>2750</v>
      </c>
      <c r="K43" s="13"/>
      <c r="L43" s="13">
        <v>250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11</v>
      </c>
      <c r="D44" s="13">
        <f>SUM(E44:AB44)</f>
        <v>5000</v>
      </c>
      <c r="E44" s="13"/>
      <c r="F44" s="13"/>
      <c r="G44" s="13"/>
      <c r="H44" s="13">
        <v>2000</v>
      </c>
      <c r="I44" s="13"/>
      <c r="J44" s="13">
        <v>2750</v>
      </c>
      <c r="K44" s="13"/>
      <c r="L44" s="13">
        <v>250</v>
      </c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ht="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mergeCells count="18">
    <mergeCell ref="A37:B38"/>
    <mergeCell ref="A39:N39"/>
    <mergeCell ref="A40:B41"/>
    <mergeCell ref="A42:N42"/>
    <mergeCell ref="A43:B44"/>
    <mergeCell ref="A45:N45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99.53</v>
      </c>
      <c r="F17" s="21">
        <v>99.33</v>
      </c>
      <c r="G17" s="21">
        <v>99.43</v>
      </c>
      <c r="H17" s="21">
        <v>98.18</v>
      </c>
      <c r="I17" s="21">
        <v>100</v>
      </c>
      <c r="J17" s="21">
        <v>98.14</v>
      </c>
      <c r="K17" s="21">
        <v>99.11</v>
      </c>
      <c r="L17" s="21">
        <v>98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98.81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99.33</v>
      </c>
      <c r="G18" s="21">
        <v>99.43</v>
      </c>
      <c r="H18" s="21">
        <v>98.18</v>
      </c>
      <c r="I18" s="21">
        <v>100</v>
      </c>
      <c r="J18" s="21">
        <v>99.38</v>
      </c>
      <c r="K18" s="21">
        <v>99.41</v>
      </c>
      <c r="L18" s="21">
        <v>99.33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99.29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99.333333333333314</v>
      </c>
      <c r="G19" s="27">
        <v>99.43342776203967</v>
      </c>
      <c r="H19" s="27">
        <v>98.181818181818187</v>
      </c>
      <c r="I19" s="27">
        <v>100</v>
      </c>
      <c r="J19" s="27">
        <v>99.378881987577643</v>
      </c>
      <c r="K19" s="27">
        <v>99.406528189910986</v>
      </c>
      <c r="L19" s="27">
        <v>99.333333333333314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99.286393910561358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50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0.56999999999999995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0.47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15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0.04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1638</v>
      </c>
      <c r="E39" s="13"/>
      <c r="F39" s="13"/>
      <c r="G39" s="13"/>
      <c r="H39" s="13"/>
      <c r="I39" s="13"/>
      <c r="J39" s="13">
        <v>1638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1638</v>
      </c>
      <c r="E40" s="13"/>
      <c r="F40" s="13"/>
      <c r="G40" s="13"/>
      <c r="H40" s="13"/>
      <c r="I40" s="13"/>
      <c r="J40" s="13">
        <v>1638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22</v>
      </c>
      <c r="B42" s="11"/>
      <c r="C42" s="12" t="s">
        <v>10</v>
      </c>
      <c r="D42" s="13">
        <f>SUM(E42:AB42)</f>
        <v>2102</v>
      </c>
      <c r="E42" s="13">
        <v>212</v>
      </c>
      <c r="F42" s="13">
        <v>300</v>
      </c>
      <c r="G42" s="13">
        <v>353</v>
      </c>
      <c r="H42" s="13">
        <v>275</v>
      </c>
      <c r="I42" s="13">
        <v>3</v>
      </c>
      <c r="J42" s="13">
        <v>322</v>
      </c>
      <c r="K42" s="13">
        <v>337</v>
      </c>
      <c r="L42" s="13">
        <v>300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2077</v>
      </c>
      <c r="E43" s="13">
        <v>211</v>
      </c>
      <c r="F43" s="13">
        <v>298</v>
      </c>
      <c r="G43" s="13">
        <v>351</v>
      </c>
      <c r="H43" s="13">
        <v>270</v>
      </c>
      <c r="I43" s="13">
        <v>3</v>
      </c>
      <c r="J43" s="13">
        <v>316</v>
      </c>
      <c r="K43" s="13">
        <v>334</v>
      </c>
      <c r="L43" s="13">
        <v>294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25</v>
      </c>
      <c r="E44" s="13">
        <v>1</v>
      </c>
      <c r="F44" s="13">
        <v>2</v>
      </c>
      <c r="G44" s="13">
        <v>2</v>
      </c>
      <c r="H44" s="13">
        <v>5</v>
      </c>
      <c r="I44" s="13"/>
      <c r="J44" s="13">
        <v>6</v>
      </c>
      <c r="K44" s="13">
        <v>3</v>
      </c>
      <c r="L44" s="13">
        <v>6</v>
      </c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10</v>
      </c>
      <c r="E45" s="13">
        <v>1</v>
      </c>
      <c r="F45" s="13">
        <v>0</v>
      </c>
      <c r="G45" s="13">
        <v>0</v>
      </c>
      <c r="H45" s="13">
        <v>0</v>
      </c>
      <c r="I45" s="13"/>
      <c r="J45" s="13">
        <v>4</v>
      </c>
      <c r="K45" s="13">
        <v>1</v>
      </c>
      <c r="L45" s="13">
        <v>4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15</v>
      </c>
      <c r="E46" s="13">
        <v>0</v>
      </c>
      <c r="F46" s="13">
        <v>2</v>
      </c>
      <c r="G46" s="13">
        <v>2</v>
      </c>
      <c r="H46" s="13">
        <v>5</v>
      </c>
      <c r="I46" s="13"/>
      <c r="J46" s="13">
        <v>2</v>
      </c>
      <c r="K46" s="13">
        <v>2</v>
      </c>
      <c r="L46" s="13">
        <v>2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/>
      <c r="J47" s="13">
        <v>0</v>
      </c>
      <c r="K47" s="13">
        <v>0</v>
      </c>
      <c r="L47" s="13">
        <v>0</v>
      </c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98.810656517602283</v>
      </c>
      <c r="E48" s="41">
        <v>99.528301886792448</v>
      </c>
      <c r="F48" s="41">
        <v>99.333333333333329</v>
      </c>
      <c r="G48" s="41">
        <v>99.433427762039656</v>
      </c>
      <c r="H48" s="41">
        <v>98.181818181818187</v>
      </c>
      <c r="I48" s="41"/>
      <c r="J48" s="41">
        <v>98.136645962732914</v>
      </c>
      <c r="K48" s="41">
        <v>99.109792284866472</v>
      </c>
      <c r="L48" s="41">
        <v>98</v>
      </c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40</v>
      </c>
      <c r="E49" s="45">
        <v>100</v>
      </c>
      <c r="F49" s="45">
        <v>0</v>
      </c>
      <c r="G49" s="45">
        <v>0</v>
      </c>
      <c r="H49" s="45">
        <v>0</v>
      </c>
      <c r="I49" s="45"/>
      <c r="J49" s="45">
        <v>66.666666666666671</v>
      </c>
      <c r="K49" s="45">
        <v>33.333333333333336</v>
      </c>
      <c r="L49" s="45">
        <v>66.666666666666671</v>
      </c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99.286393910561372</v>
      </c>
      <c r="E50" s="49">
        <v>100</v>
      </c>
      <c r="F50" s="49">
        <v>99.333333333333329</v>
      </c>
      <c r="G50" s="49">
        <v>99.433427762039656</v>
      </c>
      <c r="H50" s="49">
        <v>98.181818181818187</v>
      </c>
      <c r="I50" s="49"/>
      <c r="J50" s="49">
        <v>99.378881987577643</v>
      </c>
      <c r="K50" s="49">
        <v>99.406528189910986</v>
      </c>
      <c r="L50" s="49">
        <v>99.333333333333329</v>
      </c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99.286393910561372</v>
      </c>
      <c r="E51" s="53">
        <v>100</v>
      </c>
      <c r="F51" s="53">
        <v>99.333333333333329</v>
      </c>
      <c r="G51" s="53">
        <v>99.433427762039656</v>
      </c>
      <c r="H51" s="53">
        <v>98.181818181818187</v>
      </c>
      <c r="I51" s="53"/>
      <c r="J51" s="53">
        <v>99.378881987577643</v>
      </c>
      <c r="K51" s="53">
        <v>99.406528189910986</v>
      </c>
      <c r="L51" s="53">
        <v>99.333333333333329</v>
      </c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35</v>
      </c>
      <c r="B52" s="57" t="s">
        <v>15</v>
      </c>
      <c r="C52" s="58" t="s">
        <v>39</v>
      </c>
      <c r="D52" s="57">
        <f>SUM(E52:AB52)</f>
        <v>1</v>
      </c>
      <c r="E52" s="57"/>
      <c r="F52" s="57"/>
      <c r="G52" s="57"/>
      <c r="H52" s="57">
        <v>1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50</v>
      </c>
      <c r="C53" s="58" t="s">
        <v>51</v>
      </c>
      <c r="D53" s="57">
        <f>SUM(E53:AB53)</f>
        <v>12</v>
      </c>
      <c r="E53" s="57">
        <v>1</v>
      </c>
      <c r="F53" s="57"/>
      <c r="G53" s="57">
        <v>1</v>
      </c>
      <c r="H53" s="57">
        <v>2</v>
      </c>
      <c r="I53" s="57"/>
      <c r="J53" s="57">
        <v>5</v>
      </c>
      <c r="K53" s="57">
        <v>2</v>
      </c>
      <c r="L53" s="57">
        <v>1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14</v>
      </c>
      <c r="C54" s="58" t="s">
        <v>42</v>
      </c>
      <c r="D54" s="57">
        <f>SUM(E54:AB54)</f>
        <v>10</v>
      </c>
      <c r="E54" s="57"/>
      <c r="F54" s="57">
        <v>2</v>
      </c>
      <c r="G54" s="57"/>
      <c r="H54" s="57">
        <v>2</v>
      </c>
      <c r="I54" s="57"/>
      <c r="J54" s="57"/>
      <c r="K54" s="57">
        <v>1</v>
      </c>
      <c r="L54" s="57">
        <v>5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32</v>
      </c>
      <c r="C55" s="58" t="s">
        <v>43</v>
      </c>
      <c r="D55" s="57">
        <f>SUM(E55:AB55)</f>
        <v>1</v>
      </c>
      <c r="E55" s="57"/>
      <c r="F55" s="57"/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104</v>
      </c>
      <c r="C56" s="58" t="s">
        <v>105</v>
      </c>
      <c r="D56" s="57">
        <f>SUM(E56:AB56)</f>
        <v>1</v>
      </c>
      <c r="E56" s="57"/>
      <c r="F56" s="57"/>
      <c r="G56" s="57"/>
      <c r="H56" s="57"/>
      <c r="I56" s="57"/>
      <c r="J56" s="57">
        <v>1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36</v>
      </c>
      <c r="B58" s="11"/>
      <c r="C58" s="12" t="s">
        <v>10</v>
      </c>
      <c r="D58" s="13">
        <f>SUM(E58:AB58)</f>
        <v>1550</v>
      </c>
      <c r="E58" s="13"/>
      <c r="F58" s="13"/>
      <c r="G58" s="13">
        <v>350</v>
      </c>
      <c r="H58" s="13"/>
      <c r="I58" s="13"/>
      <c r="J58" s="13">
        <v>800</v>
      </c>
      <c r="K58" s="13">
        <v>200</v>
      </c>
      <c r="L58" s="13">
        <v>200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11</v>
      </c>
      <c r="D59" s="13">
        <f>SUM(E59:AB59)</f>
        <v>1550</v>
      </c>
      <c r="E59" s="13"/>
      <c r="F59" s="13"/>
      <c r="G59" s="13">
        <v>350</v>
      </c>
      <c r="H59" s="13"/>
      <c r="I59" s="13"/>
      <c r="J59" s="13">
        <v>800</v>
      </c>
      <c r="K59" s="13">
        <v>200</v>
      </c>
      <c r="L59" s="13">
        <v>200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7">
    <mergeCell ref="A60:N60"/>
    <mergeCell ref="A39:B40"/>
    <mergeCell ref="A41:N41"/>
    <mergeCell ref="A42:B51"/>
    <mergeCell ref="A52:A56"/>
    <mergeCell ref="A57:N57"/>
    <mergeCell ref="A58:B59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4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>
        <v>100</v>
      </c>
      <c r="K17" s="21">
        <v>100</v>
      </c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>
        <v>100</v>
      </c>
      <c r="K18" s="21">
        <v>100</v>
      </c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>
        <v>100</v>
      </c>
      <c r="K19" s="27">
        <v>100</v>
      </c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568</v>
      </c>
      <c r="E22" s="13"/>
      <c r="F22" s="13"/>
      <c r="G22" s="13"/>
      <c r="H22" s="13">
        <v>21</v>
      </c>
      <c r="I22" s="13"/>
      <c r="J22" s="13"/>
      <c r="K22" s="13"/>
      <c r="L22" s="13">
        <v>547</v>
      </c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568</v>
      </c>
      <c r="E23" s="13"/>
      <c r="F23" s="13"/>
      <c r="G23" s="13"/>
      <c r="H23" s="13">
        <v>21</v>
      </c>
      <c r="I23" s="13"/>
      <c r="J23" s="13"/>
      <c r="K23" s="13"/>
      <c r="L23" s="13">
        <v>547</v>
      </c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18</v>
      </c>
      <c r="B25" s="11"/>
      <c r="C25" s="12" t="s">
        <v>10</v>
      </c>
      <c r="D25" s="13">
        <f>SUM(E25:AB25)</f>
        <v>1243</v>
      </c>
      <c r="E25" s="13"/>
      <c r="F25" s="13">
        <v>280</v>
      </c>
      <c r="G25" s="13">
        <v>280</v>
      </c>
      <c r="H25" s="13">
        <v>280</v>
      </c>
      <c r="I25" s="13"/>
      <c r="J25" s="13"/>
      <c r="K25" s="13">
        <v>403</v>
      </c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1243</v>
      </c>
      <c r="E26" s="13"/>
      <c r="F26" s="13">
        <v>280</v>
      </c>
      <c r="G26" s="13">
        <v>280</v>
      </c>
      <c r="H26" s="13">
        <v>280</v>
      </c>
      <c r="I26" s="13"/>
      <c r="J26" s="13"/>
      <c r="K26" s="13">
        <v>403</v>
      </c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107</v>
      </c>
      <c r="B28" s="11"/>
      <c r="C28" s="12" t="s">
        <v>10</v>
      </c>
      <c r="D28" s="13">
        <f>SUM(E28:AB28)</f>
        <v>1097</v>
      </c>
      <c r="E28" s="13">
        <v>140</v>
      </c>
      <c r="F28" s="13"/>
      <c r="G28" s="13">
        <v>266</v>
      </c>
      <c r="H28" s="13">
        <v>14</v>
      </c>
      <c r="I28" s="13"/>
      <c r="J28" s="13">
        <v>140</v>
      </c>
      <c r="K28" s="13">
        <v>210</v>
      </c>
      <c r="L28" s="13">
        <v>327</v>
      </c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1097</v>
      </c>
      <c r="E29" s="13">
        <v>140</v>
      </c>
      <c r="F29" s="13"/>
      <c r="G29" s="13">
        <v>266</v>
      </c>
      <c r="H29" s="13">
        <v>14</v>
      </c>
      <c r="I29" s="13"/>
      <c r="J29" s="13">
        <v>140</v>
      </c>
      <c r="K29" s="13">
        <v>210</v>
      </c>
      <c r="L29" s="13">
        <v>327</v>
      </c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20</v>
      </c>
      <c r="B31" s="11"/>
      <c r="C31" s="12" t="s">
        <v>10</v>
      </c>
      <c r="D31" s="13">
        <f>SUM(E31:AB31)</f>
        <v>1302</v>
      </c>
      <c r="E31" s="13"/>
      <c r="F31" s="13">
        <v>84</v>
      </c>
      <c r="G31" s="13">
        <v>140</v>
      </c>
      <c r="H31" s="13">
        <v>728</v>
      </c>
      <c r="I31" s="13"/>
      <c r="J31" s="13">
        <v>126</v>
      </c>
      <c r="K31" s="13">
        <v>84</v>
      </c>
      <c r="L31" s="13">
        <v>140</v>
      </c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1302</v>
      </c>
      <c r="E32" s="13"/>
      <c r="F32" s="13">
        <v>84</v>
      </c>
      <c r="G32" s="13">
        <v>140</v>
      </c>
      <c r="H32" s="13">
        <v>728</v>
      </c>
      <c r="I32" s="13"/>
      <c r="J32" s="13">
        <v>126</v>
      </c>
      <c r="K32" s="13">
        <v>84</v>
      </c>
      <c r="L32" s="13">
        <v>140</v>
      </c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21</v>
      </c>
      <c r="B34" s="11"/>
      <c r="C34" s="12" t="s">
        <v>10</v>
      </c>
      <c r="D34" s="13">
        <f>SUM(E34:AB34)</f>
        <v>1076</v>
      </c>
      <c r="E34" s="13"/>
      <c r="F34" s="13"/>
      <c r="G34" s="13"/>
      <c r="H34" s="13">
        <v>572</v>
      </c>
      <c r="I34" s="13"/>
      <c r="J34" s="13"/>
      <c r="K34" s="13">
        <v>392</v>
      </c>
      <c r="L34" s="13">
        <v>112</v>
      </c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/>
    </row>
    <row r="35" spans="1:29">
      <c r="A35" s="11"/>
      <c r="B35" s="11"/>
      <c r="C35" s="12" t="s">
        <v>11</v>
      </c>
      <c r="D35" s="13">
        <f>SUM(E35:AB35)</f>
        <v>1076</v>
      </c>
      <c r="E35" s="13"/>
      <c r="F35" s="13"/>
      <c r="G35" s="13"/>
      <c r="H35" s="13">
        <v>572</v>
      </c>
      <c r="I35" s="13"/>
      <c r="J35" s="13"/>
      <c r="K35" s="13">
        <v>392</v>
      </c>
      <c r="L35" s="13">
        <v>112</v>
      </c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/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108</v>
      </c>
      <c r="B37" s="11"/>
      <c r="C37" s="12" t="s">
        <v>10</v>
      </c>
      <c r="D37" s="13">
        <f>SUM(E37:AB37)</f>
        <v>1076</v>
      </c>
      <c r="E37" s="13"/>
      <c r="F37" s="13"/>
      <c r="G37" s="13"/>
      <c r="H37" s="13">
        <v>560</v>
      </c>
      <c r="I37" s="13"/>
      <c r="J37" s="13"/>
      <c r="K37" s="13">
        <v>392</v>
      </c>
      <c r="L37" s="13">
        <v>124</v>
      </c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/>
    </row>
    <row r="38" spans="1:29">
      <c r="A38" s="11"/>
      <c r="B38" s="11"/>
      <c r="C38" s="12" t="s">
        <v>11</v>
      </c>
      <c r="D38" s="13">
        <f>SUM(E38:AB38)</f>
        <v>1076</v>
      </c>
      <c r="E38" s="13"/>
      <c r="F38" s="13"/>
      <c r="G38" s="13"/>
      <c r="H38" s="13">
        <v>560</v>
      </c>
      <c r="I38" s="13"/>
      <c r="J38" s="13"/>
      <c r="K38" s="13">
        <v>392</v>
      </c>
      <c r="L38" s="13">
        <v>124</v>
      </c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/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54</v>
      </c>
      <c r="B40" s="11"/>
      <c r="C40" s="12" t="s">
        <v>10</v>
      </c>
      <c r="D40" s="13">
        <f>SUM(E40:AB40)</f>
        <v>540</v>
      </c>
      <c r="E40" s="13">
        <v>500</v>
      </c>
      <c r="F40" s="13"/>
      <c r="G40" s="13"/>
      <c r="H40" s="13"/>
      <c r="I40" s="13"/>
      <c r="J40" s="13"/>
      <c r="K40" s="13">
        <v>40</v>
      </c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11</v>
      </c>
      <c r="D41" s="13">
        <f>SUM(E41:AB41)</f>
        <v>540</v>
      </c>
      <c r="E41" s="13">
        <v>500</v>
      </c>
      <c r="F41" s="13"/>
      <c r="G41" s="13"/>
      <c r="H41" s="13"/>
      <c r="I41" s="13"/>
      <c r="J41" s="13"/>
      <c r="K41" s="13">
        <v>40</v>
      </c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 ht="3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5"/>
    </row>
    <row r="43" spans="1:29">
      <c r="A43" s="11" t="s">
        <v>12</v>
      </c>
      <c r="B43" s="11"/>
      <c r="C43" s="12" t="s">
        <v>10</v>
      </c>
      <c r="D43" s="13">
        <f>SUM(E43:AB43)</f>
        <v>4000</v>
      </c>
      <c r="E43" s="13"/>
      <c r="F43" s="13"/>
      <c r="G43" s="13"/>
      <c r="H43" s="13"/>
      <c r="I43" s="13"/>
      <c r="J43" s="13">
        <v>3500</v>
      </c>
      <c r="K43" s="13">
        <v>500</v>
      </c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11</v>
      </c>
      <c r="D44" s="13">
        <f>SUM(E44:AB44)</f>
        <v>4000</v>
      </c>
      <c r="E44" s="13"/>
      <c r="F44" s="13"/>
      <c r="G44" s="13"/>
      <c r="H44" s="13"/>
      <c r="I44" s="13"/>
      <c r="J44" s="13">
        <v>3500</v>
      </c>
      <c r="K44" s="13">
        <v>500</v>
      </c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ht="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mergeCells count="18">
    <mergeCell ref="A37:B38"/>
    <mergeCell ref="A39:N39"/>
    <mergeCell ref="A40:B41"/>
    <mergeCell ref="A42:N42"/>
    <mergeCell ref="A43:B44"/>
    <mergeCell ref="A45:N45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/>
      <c r="H16" s="21"/>
      <c r="I16" s="21"/>
      <c r="J16" s="21">
        <v>98</v>
      </c>
      <c r="K16" s="21">
        <v>98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/>
      <c r="H17" s="21"/>
      <c r="I17" s="21"/>
      <c r="J17" s="21">
        <v>100</v>
      </c>
      <c r="K17" s="21">
        <v>100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/>
      <c r="H18" s="21"/>
      <c r="I18" s="21"/>
      <c r="J18" s="21">
        <v>100</v>
      </c>
      <c r="K18" s="21">
        <v>100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/>
      <c r="H19" s="27"/>
      <c r="I19" s="27"/>
      <c r="J19" s="27">
        <v>100</v>
      </c>
      <c r="K19" s="27">
        <v>100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941</v>
      </c>
      <c r="E22" s="13"/>
      <c r="F22" s="13">
        <v>941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941</v>
      </c>
      <c r="E23" s="13"/>
      <c r="F23" s="13">
        <v>941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9</v>
      </c>
      <c r="B25" s="11"/>
      <c r="C25" s="12" t="s">
        <v>10</v>
      </c>
      <c r="D25" s="13">
        <f>SUM(E25:AB25)</f>
        <v>845</v>
      </c>
      <c r="E25" s="13"/>
      <c r="F25" s="13"/>
      <c r="G25" s="13"/>
      <c r="H25" s="13"/>
      <c r="I25" s="13"/>
      <c r="J25" s="13">
        <v>825</v>
      </c>
      <c r="K25" s="13">
        <v>20</v>
      </c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845</v>
      </c>
      <c r="E26" s="13"/>
      <c r="F26" s="13"/>
      <c r="G26" s="13"/>
      <c r="H26" s="13"/>
      <c r="I26" s="13"/>
      <c r="J26" s="13">
        <v>825</v>
      </c>
      <c r="K26" s="13">
        <v>20</v>
      </c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54</v>
      </c>
      <c r="B28" s="11"/>
      <c r="C28" s="12" t="s">
        <v>10</v>
      </c>
      <c r="D28" s="13">
        <f>SUM(E28:AB28)</f>
        <v>2361</v>
      </c>
      <c r="E28" s="13">
        <v>509</v>
      </c>
      <c r="F28" s="13">
        <v>860</v>
      </c>
      <c r="G28" s="13"/>
      <c r="H28" s="13"/>
      <c r="I28" s="13"/>
      <c r="J28" s="13">
        <v>500</v>
      </c>
      <c r="K28" s="13">
        <v>492</v>
      </c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2361</v>
      </c>
      <c r="E29" s="13">
        <v>509</v>
      </c>
      <c r="F29" s="13">
        <v>860</v>
      </c>
      <c r="G29" s="13"/>
      <c r="H29" s="13"/>
      <c r="I29" s="13"/>
      <c r="J29" s="13">
        <v>500</v>
      </c>
      <c r="K29" s="13">
        <v>492</v>
      </c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12</v>
      </c>
      <c r="B31" s="11"/>
      <c r="C31" s="12" t="s">
        <v>10</v>
      </c>
      <c r="D31" s="13">
        <f>SUM(E31:AB31)</f>
        <v>3862</v>
      </c>
      <c r="E31" s="13">
        <v>10</v>
      </c>
      <c r="F31" s="13">
        <v>360</v>
      </c>
      <c r="G31" s="13"/>
      <c r="H31" s="13"/>
      <c r="I31" s="13"/>
      <c r="J31" s="13">
        <v>3000</v>
      </c>
      <c r="K31" s="13">
        <v>492</v>
      </c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3862</v>
      </c>
      <c r="E32" s="13">
        <v>10</v>
      </c>
      <c r="F32" s="13">
        <v>360</v>
      </c>
      <c r="G32" s="13"/>
      <c r="H32" s="13"/>
      <c r="I32" s="13"/>
      <c r="J32" s="13">
        <v>3000</v>
      </c>
      <c r="K32" s="13">
        <v>492</v>
      </c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99.1</v>
      </c>
      <c r="F17" s="21">
        <v>99.32</v>
      </c>
      <c r="G17" s="21">
        <v>99.83</v>
      </c>
      <c r="H17" s="21">
        <v>99.81</v>
      </c>
      <c r="I17" s="21">
        <v>99.86</v>
      </c>
      <c r="J17" s="21">
        <v>99.68</v>
      </c>
      <c r="K17" s="21">
        <v>99.62</v>
      </c>
      <c r="L17" s="21">
        <v>99.45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99.62</v>
      </c>
    </row>
    <row r="18" spans="1:29" s="18" customFormat="1">
      <c r="A18" s="16"/>
      <c r="B18" s="16"/>
      <c r="C18" s="17"/>
      <c r="D18" s="22" t="s">
        <v>3</v>
      </c>
      <c r="E18" s="21">
        <v>99.1</v>
      </c>
      <c r="F18" s="21">
        <v>99.32</v>
      </c>
      <c r="G18" s="21">
        <v>99.83</v>
      </c>
      <c r="H18" s="21">
        <v>99.81</v>
      </c>
      <c r="I18" s="21">
        <v>99.86</v>
      </c>
      <c r="J18" s="21">
        <v>99.68</v>
      </c>
      <c r="K18" s="21">
        <v>99.62</v>
      </c>
      <c r="L18" s="21">
        <v>99.45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99.62</v>
      </c>
    </row>
    <row r="19" spans="1:29" s="18" customFormat="1" ht="17.25" thickBot="1">
      <c r="A19" s="16"/>
      <c r="B19" s="16"/>
      <c r="C19" s="17"/>
      <c r="D19" s="26" t="s">
        <v>4</v>
      </c>
      <c r="E19" s="27">
        <v>99.095022624434392</v>
      </c>
      <c r="F19" s="27">
        <v>99.321266968325787</v>
      </c>
      <c r="G19" s="27">
        <v>99.832775919732455</v>
      </c>
      <c r="H19" s="27">
        <v>99.807692307692307</v>
      </c>
      <c r="I19" s="27">
        <v>99.862637362637358</v>
      </c>
      <c r="J19" s="27">
        <v>99.679487179487182</v>
      </c>
      <c r="K19" s="27">
        <v>99.615384615384613</v>
      </c>
      <c r="L19" s="27">
        <v>99.450549450549445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99.615384615384613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97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0.28999999999999998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111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0.09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47</v>
      </c>
      <c r="B39" s="11"/>
      <c r="C39" s="12" t="s">
        <v>10</v>
      </c>
      <c r="D39" s="13">
        <f>SUM(E39:AB39)</f>
        <v>6786</v>
      </c>
      <c r="E39" s="13">
        <v>26</v>
      </c>
      <c r="F39" s="13">
        <v>2080</v>
      </c>
      <c r="G39" s="13">
        <v>520</v>
      </c>
      <c r="H39" s="13"/>
      <c r="I39" s="13">
        <v>1560</v>
      </c>
      <c r="J39" s="13">
        <v>520</v>
      </c>
      <c r="K39" s="13">
        <v>1040</v>
      </c>
      <c r="L39" s="13">
        <v>1040</v>
      </c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6786</v>
      </c>
      <c r="E40" s="13">
        <v>26</v>
      </c>
      <c r="F40" s="13">
        <v>2080</v>
      </c>
      <c r="G40" s="13">
        <v>520</v>
      </c>
      <c r="H40" s="13"/>
      <c r="I40" s="13">
        <v>1560</v>
      </c>
      <c r="J40" s="13">
        <v>520</v>
      </c>
      <c r="K40" s="13">
        <v>1040</v>
      </c>
      <c r="L40" s="13">
        <v>1040</v>
      </c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48</v>
      </c>
      <c r="B42" s="11"/>
      <c r="C42" s="12" t="s">
        <v>10</v>
      </c>
      <c r="D42" s="13">
        <f>SUM(E42:AB42)</f>
        <v>4992</v>
      </c>
      <c r="E42" s="13">
        <v>468</v>
      </c>
      <c r="F42" s="13">
        <v>546</v>
      </c>
      <c r="G42" s="13">
        <v>650</v>
      </c>
      <c r="H42" s="13">
        <v>572</v>
      </c>
      <c r="I42" s="13">
        <v>728</v>
      </c>
      <c r="J42" s="13">
        <v>702</v>
      </c>
      <c r="K42" s="13">
        <v>728</v>
      </c>
      <c r="L42" s="13">
        <v>598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4992</v>
      </c>
      <c r="E43" s="13">
        <v>468</v>
      </c>
      <c r="F43" s="13">
        <v>546</v>
      </c>
      <c r="G43" s="13">
        <v>650</v>
      </c>
      <c r="H43" s="13">
        <v>572</v>
      </c>
      <c r="I43" s="13">
        <v>728</v>
      </c>
      <c r="J43" s="13">
        <v>702</v>
      </c>
      <c r="K43" s="13">
        <v>728</v>
      </c>
      <c r="L43" s="13">
        <v>598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49</v>
      </c>
      <c r="B45" s="11"/>
      <c r="C45" s="12" t="s">
        <v>10</v>
      </c>
      <c r="D45" s="13">
        <f>SUM(E45:AB45)</f>
        <v>4420</v>
      </c>
      <c r="E45" s="13">
        <v>442</v>
      </c>
      <c r="F45" s="13">
        <v>442</v>
      </c>
      <c r="G45" s="13">
        <v>598</v>
      </c>
      <c r="H45" s="13">
        <v>520</v>
      </c>
      <c r="I45" s="13">
        <v>728</v>
      </c>
      <c r="J45" s="13">
        <v>624</v>
      </c>
      <c r="K45" s="13">
        <v>520</v>
      </c>
      <c r="L45" s="13">
        <v>546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4403</v>
      </c>
      <c r="E46" s="13">
        <v>438</v>
      </c>
      <c r="F46" s="13">
        <v>439</v>
      </c>
      <c r="G46" s="13">
        <v>597</v>
      </c>
      <c r="H46" s="13">
        <v>519</v>
      </c>
      <c r="I46" s="13">
        <v>727</v>
      </c>
      <c r="J46" s="13">
        <v>622</v>
      </c>
      <c r="K46" s="13">
        <v>518</v>
      </c>
      <c r="L46" s="13">
        <v>543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23</v>
      </c>
      <c r="D47" s="13">
        <f>SUM(E47:AB47)</f>
        <v>17</v>
      </c>
      <c r="E47" s="13">
        <v>4</v>
      </c>
      <c r="F47" s="13">
        <v>3</v>
      </c>
      <c r="G47" s="13">
        <v>1</v>
      </c>
      <c r="H47" s="13">
        <v>1</v>
      </c>
      <c r="I47" s="13">
        <v>1</v>
      </c>
      <c r="J47" s="13">
        <v>2</v>
      </c>
      <c r="K47" s="13">
        <v>2</v>
      </c>
      <c r="L47" s="13">
        <v>3</v>
      </c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>
      <c r="A48" s="11"/>
      <c r="B48" s="11"/>
      <c r="C48" s="12" t="s">
        <v>24</v>
      </c>
      <c r="D48" s="13">
        <f>SUM(E48:AB48)</f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25</v>
      </c>
      <c r="D49" s="13">
        <f>SUM(E49:AB49)</f>
        <v>17</v>
      </c>
      <c r="E49" s="13">
        <v>4</v>
      </c>
      <c r="F49" s="13">
        <v>3</v>
      </c>
      <c r="G49" s="13">
        <v>1</v>
      </c>
      <c r="H49" s="13">
        <v>1</v>
      </c>
      <c r="I49" s="13">
        <v>1</v>
      </c>
      <c r="J49" s="13">
        <v>2</v>
      </c>
      <c r="K49" s="13">
        <v>2</v>
      </c>
      <c r="L49" s="13">
        <v>3</v>
      </c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26</v>
      </c>
      <c r="D50" s="13">
        <f>SUM(E50:AB50)</f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99.615384615384613</v>
      </c>
      <c r="E51" s="41">
        <v>99.095022624434392</v>
      </c>
      <c r="F51" s="41">
        <v>99.321266968325787</v>
      </c>
      <c r="G51" s="41">
        <v>99.832775919732441</v>
      </c>
      <c r="H51" s="41">
        <v>99.807692307692307</v>
      </c>
      <c r="I51" s="41">
        <v>99.862637362637358</v>
      </c>
      <c r="J51" s="41">
        <v>99.679487179487182</v>
      </c>
      <c r="K51" s="41">
        <v>99.615384615384613</v>
      </c>
      <c r="L51" s="41">
        <v>99.450549450549445</v>
      </c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/>
    </row>
    <row r="52" spans="1:29" s="32" customFormat="1">
      <c r="A52" s="11"/>
      <c r="B52" s="11"/>
      <c r="C52" s="44" t="s">
        <v>27</v>
      </c>
      <c r="D52" s="45">
        <f xml:space="preserve"> IF(D47=0,0,D48/D47*100)</f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99.615384615384613</v>
      </c>
      <c r="E53" s="49">
        <v>99.095022624434392</v>
      </c>
      <c r="F53" s="49">
        <v>99.321266968325787</v>
      </c>
      <c r="G53" s="49">
        <v>99.832775919732441</v>
      </c>
      <c r="H53" s="49">
        <v>99.807692307692307</v>
      </c>
      <c r="I53" s="49">
        <v>99.862637362637358</v>
      </c>
      <c r="J53" s="49">
        <v>99.679487179487182</v>
      </c>
      <c r="K53" s="49">
        <v>99.615384615384613</v>
      </c>
      <c r="L53" s="49">
        <v>99.450549450549445</v>
      </c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</row>
    <row r="54" spans="1:29" s="34" customFormat="1">
      <c r="A54" s="11"/>
      <c r="B54" s="11"/>
      <c r="C54" s="52" t="s">
        <v>28</v>
      </c>
      <c r="D54" s="53">
        <f>IF(D45=0,100,(D48+D46+D50)/D45*100)</f>
        <v>99.615384615384613</v>
      </c>
      <c r="E54" s="53">
        <v>99.095022624434392</v>
      </c>
      <c r="F54" s="53">
        <v>99.321266968325787</v>
      </c>
      <c r="G54" s="53">
        <v>99.832775919732441</v>
      </c>
      <c r="H54" s="53">
        <v>99.807692307692307</v>
      </c>
      <c r="I54" s="53">
        <v>99.862637362637358</v>
      </c>
      <c r="J54" s="53">
        <v>99.679487179487182</v>
      </c>
      <c r="K54" s="53">
        <v>99.615384615384613</v>
      </c>
      <c r="L54" s="53">
        <v>99.450549450549445</v>
      </c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/>
    </row>
    <row r="55" spans="1:29">
      <c r="A55" s="56" t="s">
        <v>35</v>
      </c>
      <c r="B55" s="57" t="s">
        <v>97</v>
      </c>
      <c r="C55" s="58" t="s">
        <v>98</v>
      </c>
      <c r="D55" s="57">
        <f>SUM(E55:AB55)</f>
        <v>13</v>
      </c>
      <c r="E55" s="57">
        <v>4</v>
      </c>
      <c r="F55" s="57">
        <v>1</v>
      </c>
      <c r="G55" s="57">
        <v>1</v>
      </c>
      <c r="H55" s="57"/>
      <c r="I55" s="57">
        <v>1</v>
      </c>
      <c r="J55" s="57">
        <v>1</v>
      </c>
      <c r="K55" s="57">
        <v>2</v>
      </c>
      <c r="L55" s="57">
        <v>3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111</v>
      </c>
      <c r="C56" s="58" t="s">
        <v>112</v>
      </c>
      <c r="D56" s="57">
        <f>SUM(E56:AB56)</f>
        <v>4</v>
      </c>
      <c r="E56" s="57"/>
      <c r="F56" s="57">
        <v>2</v>
      </c>
      <c r="G56" s="57"/>
      <c r="H56" s="57">
        <v>1</v>
      </c>
      <c r="I56" s="57"/>
      <c r="J56" s="57">
        <v>1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17</v>
      </c>
      <c r="B58" s="11"/>
      <c r="C58" s="12" t="s">
        <v>10</v>
      </c>
      <c r="D58" s="13">
        <f>SUM(E58:AB58)</f>
        <v>1950</v>
      </c>
      <c r="E58" s="13">
        <v>234</v>
      </c>
      <c r="F58" s="13">
        <v>182</v>
      </c>
      <c r="G58" s="13">
        <v>104</v>
      </c>
      <c r="H58" s="13">
        <v>52</v>
      </c>
      <c r="I58" s="13">
        <v>494</v>
      </c>
      <c r="J58" s="13">
        <v>520</v>
      </c>
      <c r="K58" s="13">
        <v>104</v>
      </c>
      <c r="L58" s="13">
        <v>260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11</v>
      </c>
      <c r="D59" s="13">
        <f>SUM(E59:AB59)</f>
        <v>1950</v>
      </c>
      <c r="E59" s="13">
        <v>234</v>
      </c>
      <c r="F59" s="13">
        <v>182</v>
      </c>
      <c r="G59" s="13">
        <v>104</v>
      </c>
      <c r="H59" s="13">
        <v>52</v>
      </c>
      <c r="I59" s="13">
        <v>494</v>
      </c>
      <c r="J59" s="13">
        <v>520</v>
      </c>
      <c r="K59" s="13">
        <v>104</v>
      </c>
      <c r="L59" s="13">
        <v>260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9">
    <mergeCell ref="A57:N57"/>
    <mergeCell ref="A58:B59"/>
    <mergeCell ref="A60:N60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9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46.88</v>
      </c>
      <c r="F17" s="21">
        <v>21.74</v>
      </c>
      <c r="G17" s="21">
        <v>96.77</v>
      </c>
      <c r="H17" s="21">
        <v>93.44</v>
      </c>
      <c r="I17" s="21">
        <v>93.51</v>
      </c>
      <c r="J17" s="21">
        <v>79.63</v>
      </c>
      <c r="K17" s="21">
        <v>93.16</v>
      </c>
      <c r="L17" s="21">
        <v>93.44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84.73</v>
      </c>
    </row>
    <row r="18" spans="1:29" s="18" customFormat="1">
      <c r="A18" s="16"/>
      <c r="B18" s="16"/>
      <c r="C18" s="17"/>
      <c r="D18" s="22" t="s">
        <v>3</v>
      </c>
      <c r="E18" s="21">
        <v>90.63</v>
      </c>
      <c r="F18" s="21">
        <v>43.48</v>
      </c>
      <c r="G18" s="21">
        <v>96.77</v>
      </c>
      <c r="H18" s="21">
        <v>96.72</v>
      </c>
      <c r="I18" s="21">
        <v>100</v>
      </c>
      <c r="J18" s="21">
        <v>85.19</v>
      </c>
      <c r="K18" s="21">
        <v>94.95</v>
      </c>
      <c r="L18" s="21">
        <v>98.36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92.48</v>
      </c>
    </row>
    <row r="19" spans="1:29" s="18" customFormat="1" ht="17.25" thickBot="1">
      <c r="A19" s="16"/>
      <c r="B19" s="16"/>
      <c r="C19" s="17"/>
      <c r="D19" s="26" t="s">
        <v>4</v>
      </c>
      <c r="E19" s="27">
        <v>96.875</v>
      </c>
      <c r="F19" s="27">
        <v>47.826086956521742</v>
      </c>
      <c r="G19" s="27">
        <v>96.774193548387103</v>
      </c>
      <c r="H19" s="27">
        <v>98.360655737704917</v>
      </c>
      <c r="I19" s="27">
        <v>100</v>
      </c>
      <c r="J19" s="27">
        <v>94.444444444444429</v>
      </c>
      <c r="K19" s="27">
        <v>94.946524064171115</v>
      </c>
      <c r="L19" s="27">
        <v>98.360655737704917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94.589973920602716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10.98</v>
      </c>
      <c r="P34" s="37"/>
      <c r="Q34" s="37">
        <v>8.75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>
        <v>7.88</v>
      </c>
      <c r="P35" s="37"/>
      <c r="Q35" s="37">
        <v>3.3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82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0.4</v>
      </c>
      <c r="P36" s="37"/>
      <c r="Q36" s="37">
        <v>1.18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17</v>
      </c>
      <c r="B39" s="11"/>
      <c r="C39" s="12" t="s">
        <v>10</v>
      </c>
      <c r="D39" s="13">
        <f>SUM(E39:AB39)</f>
        <v>1512</v>
      </c>
      <c r="E39" s="13"/>
      <c r="F39" s="13"/>
      <c r="G39" s="13"/>
      <c r="H39" s="13"/>
      <c r="I39" s="13"/>
      <c r="J39" s="13">
        <v>1512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1512</v>
      </c>
      <c r="E40" s="13"/>
      <c r="F40" s="13"/>
      <c r="G40" s="13"/>
      <c r="H40" s="13"/>
      <c r="I40" s="13"/>
      <c r="J40" s="13">
        <v>1512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9</v>
      </c>
      <c r="B42" s="11"/>
      <c r="C42" s="12" t="s">
        <v>10</v>
      </c>
      <c r="D42" s="13">
        <f>SUM(E42:AB42)</f>
        <v>1476</v>
      </c>
      <c r="E42" s="13">
        <v>90</v>
      </c>
      <c r="F42" s="13">
        <v>484</v>
      </c>
      <c r="G42" s="13">
        <v>164</v>
      </c>
      <c r="H42" s="13">
        <v>630</v>
      </c>
      <c r="I42" s="13"/>
      <c r="J42" s="13"/>
      <c r="K42" s="13">
        <v>108</v>
      </c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1476</v>
      </c>
      <c r="E43" s="13">
        <v>90</v>
      </c>
      <c r="F43" s="13">
        <v>484</v>
      </c>
      <c r="G43" s="13">
        <v>164</v>
      </c>
      <c r="H43" s="13">
        <v>630</v>
      </c>
      <c r="I43" s="13"/>
      <c r="J43" s="13"/>
      <c r="K43" s="13">
        <v>108</v>
      </c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18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</v>
      </c>
      <c r="B48" s="11"/>
      <c r="C48" s="12" t="s">
        <v>10</v>
      </c>
      <c r="D48" s="13">
        <f>SUM(E48:AB48)</f>
        <v>1260</v>
      </c>
      <c r="E48" s="13">
        <v>504</v>
      </c>
      <c r="F48" s="13"/>
      <c r="G48" s="13">
        <v>756</v>
      </c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1260</v>
      </c>
      <c r="E49" s="13">
        <v>504</v>
      </c>
      <c r="F49" s="13"/>
      <c r="G49" s="13">
        <v>756</v>
      </c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20</v>
      </c>
      <c r="B51" s="11"/>
      <c r="C51" s="12" t="s">
        <v>10</v>
      </c>
      <c r="D51" s="13">
        <f>SUM(E51:AB51)</f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21</v>
      </c>
      <c r="B54" s="11"/>
      <c r="C54" s="12" t="s">
        <v>10</v>
      </c>
      <c r="D54" s="13">
        <f>SUM(E54:AB54)</f>
        <v>540</v>
      </c>
      <c r="E54" s="13">
        <v>414</v>
      </c>
      <c r="F54" s="13">
        <v>18</v>
      </c>
      <c r="G54" s="13">
        <v>108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540</v>
      </c>
      <c r="E55" s="13">
        <v>414</v>
      </c>
      <c r="F55" s="13">
        <v>18</v>
      </c>
      <c r="G55" s="13">
        <v>108</v>
      </c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22</v>
      </c>
      <c r="B57" s="11"/>
      <c r="C57" s="12" t="s">
        <v>10</v>
      </c>
      <c r="D57" s="13">
        <f>SUM(E57:AB57)</f>
        <v>425</v>
      </c>
      <c r="E57" s="13">
        <v>32</v>
      </c>
      <c r="F57" s="13">
        <v>23</v>
      </c>
      <c r="G57" s="13">
        <v>62</v>
      </c>
      <c r="H57" s="13">
        <v>61</v>
      </c>
      <c r="I57" s="13">
        <v>77</v>
      </c>
      <c r="J57" s="13">
        <v>54</v>
      </c>
      <c r="K57" s="13">
        <v>55</v>
      </c>
      <c r="L57" s="13">
        <v>61</v>
      </c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361</v>
      </c>
      <c r="E58" s="13">
        <v>15</v>
      </c>
      <c r="F58" s="13">
        <v>5</v>
      </c>
      <c r="G58" s="13">
        <v>60</v>
      </c>
      <c r="H58" s="13">
        <v>57</v>
      </c>
      <c r="I58" s="13">
        <v>72</v>
      </c>
      <c r="J58" s="13">
        <v>43</v>
      </c>
      <c r="K58" s="13">
        <v>52</v>
      </c>
      <c r="L58" s="13">
        <v>57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23</v>
      </c>
      <c r="D59" s="13">
        <f>SUM(E59:AB59)</f>
        <v>64</v>
      </c>
      <c r="E59" s="13">
        <v>17</v>
      </c>
      <c r="F59" s="13">
        <v>18</v>
      </c>
      <c r="G59" s="13">
        <v>2</v>
      </c>
      <c r="H59" s="13">
        <v>4</v>
      </c>
      <c r="I59" s="13">
        <v>5</v>
      </c>
      <c r="J59" s="13">
        <v>11</v>
      </c>
      <c r="K59" s="13">
        <v>3</v>
      </c>
      <c r="L59" s="13">
        <v>4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24</v>
      </c>
      <c r="D60" s="13">
        <f>SUM(E60:AB60)</f>
        <v>33</v>
      </c>
      <c r="E60" s="13">
        <v>14</v>
      </c>
      <c r="F60" s="13">
        <v>5</v>
      </c>
      <c r="G60" s="13">
        <v>0</v>
      </c>
      <c r="H60" s="13">
        <v>2</v>
      </c>
      <c r="I60" s="13">
        <v>5</v>
      </c>
      <c r="J60" s="13">
        <v>3</v>
      </c>
      <c r="K60" s="13">
        <v>1</v>
      </c>
      <c r="L60" s="13">
        <v>3</v>
      </c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25</v>
      </c>
      <c r="D61" s="13">
        <f>SUM(E61:AB61)</f>
        <v>31</v>
      </c>
      <c r="E61" s="13">
        <v>3</v>
      </c>
      <c r="F61" s="13">
        <v>13</v>
      </c>
      <c r="G61" s="13">
        <v>2</v>
      </c>
      <c r="H61" s="13">
        <v>2</v>
      </c>
      <c r="I61" s="13">
        <v>0</v>
      </c>
      <c r="J61" s="13">
        <v>8</v>
      </c>
      <c r="K61" s="13">
        <v>2</v>
      </c>
      <c r="L61" s="13">
        <v>1</v>
      </c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26</v>
      </c>
      <c r="D62" s="13">
        <f>SUM(E62:AB62)</f>
        <v>9</v>
      </c>
      <c r="E62" s="13">
        <v>2</v>
      </c>
      <c r="F62" s="13">
        <v>1</v>
      </c>
      <c r="G62" s="13">
        <v>0</v>
      </c>
      <c r="H62" s="13">
        <v>1</v>
      </c>
      <c r="I62" s="13">
        <v>0</v>
      </c>
      <c r="J62" s="13">
        <v>5</v>
      </c>
      <c r="K62" s="13">
        <v>0</v>
      </c>
      <c r="L62" s="13">
        <v>0</v>
      </c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 s="31" customFormat="1">
      <c r="A63" s="11"/>
      <c r="B63" s="11"/>
      <c r="C63" s="40" t="s">
        <v>2</v>
      </c>
      <c r="D63" s="41">
        <f xml:space="preserve"> IF(D57=0,100,D58/D57*100)</f>
        <v>84.941176470588232</v>
      </c>
      <c r="E63" s="41">
        <v>46.875</v>
      </c>
      <c r="F63" s="41">
        <v>21.739130434782609</v>
      </c>
      <c r="G63" s="41">
        <v>96.774193548387103</v>
      </c>
      <c r="H63" s="41">
        <v>93.442622950819668</v>
      </c>
      <c r="I63" s="41">
        <v>93.506493506493513</v>
      </c>
      <c r="J63" s="41">
        <v>79.629629629629633</v>
      </c>
      <c r="K63" s="41">
        <v>94.545454545454547</v>
      </c>
      <c r="L63" s="41">
        <v>93.442622950819668</v>
      </c>
      <c r="M63" s="41"/>
      <c r="N63" s="41"/>
      <c r="O63" s="41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3"/>
    </row>
    <row r="64" spans="1:29" s="32" customFormat="1">
      <c r="A64" s="11"/>
      <c r="B64" s="11"/>
      <c r="C64" s="44" t="s">
        <v>27</v>
      </c>
      <c r="D64" s="45">
        <f xml:space="preserve"> IF(D59=0,0,D60/D59*100)</f>
        <v>51.5625</v>
      </c>
      <c r="E64" s="45">
        <v>82.352941176470594</v>
      </c>
      <c r="F64" s="45">
        <v>27.777777777777779</v>
      </c>
      <c r="G64" s="45">
        <v>0</v>
      </c>
      <c r="H64" s="45">
        <v>50</v>
      </c>
      <c r="I64" s="45">
        <v>100</v>
      </c>
      <c r="J64" s="45">
        <v>27.272727272727273</v>
      </c>
      <c r="K64" s="45">
        <v>33.333333333333336</v>
      </c>
      <c r="L64" s="45">
        <v>75</v>
      </c>
      <c r="M64" s="45"/>
      <c r="N64" s="45"/>
      <c r="O64" s="45"/>
      <c r="P64" s="45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</row>
    <row r="65" spans="1:29" s="33" customFormat="1">
      <c r="A65" s="11"/>
      <c r="B65" s="11"/>
      <c r="C65" s="48" t="s">
        <v>3</v>
      </c>
      <c r="D65" s="49">
        <f xml:space="preserve"> IF(D57=0,100,(D60+D58)/D57*100)</f>
        <v>92.705882352941174</v>
      </c>
      <c r="E65" s="49">
        <v>90.625</v>
      </c>
      <c r="F65" s="49">
        <v>43.478260869565219</v>
      </c>
      <c r="G65" s="49">
        <v>96.774193548387103</v>
      </c>
      <c r="H65" s="49">
        <v>96.721311475409834</v>
      </c>
      <c r="I65" s="49">
        <v>100</v>
      </c>
      <c r="J65" s="49">
        <v>85.18518518518519</v>
      </c>
      <c r="K65" s="49">
        <v>96.36363636363636</v>
      </c>
      <c r="L65" s="49">
        <v>98.360655737704917</v>
      </c>
      <c r="M65" s="49"/>
      <c r="N65" s="49"/>
      <c r="O65" s="49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1"/>
    </row>
    <row r="66" spans="1:29" s="34" customFormat="1">
      <c r="A66" s="11"/>
      <c r="B66" s="11"/>
      <c r="C66" s="52" t="s">
        <v>28</v>
      </c>
      <c r="D66" s="53">
        <f>IF(D57=0,100,(D60+D58+D62)/D57*100)</f>
        <v>94.82352941176471</v>
      </c>
      <c r="E66" s="53">
        <v>96.875</v>
      </c>
      <c r="F66" s="53">
        <v>47.826086956521742</v>
      </c>
      <c r="G66" s="53">
        <v>96.774193548387103</v>
      </c>
      <c r="H66" s="53">
        <v>98.360655737704917</v>
      </c>
      <c r="I66" s="53">
        <v>100</v>
      </c>
      <c r="J66" s="53">
        <v>94.444444444444443</v>
      </c>
      <c r="K66" s="53">
        <v>96.36363636363636</v>
      </c>
      <c r="L66" s="53">
        <v>98.360655737704917</v>
      </c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5"/>
    </row>
    <row r="67" spans="1:29">
      <c r="A67" s="56" t="s">
        <v>35</v>
      </c>
      <c r="B67" s="57" t="s">
        <v>114</v>
      </c>
      <c r="C67" s="58" t="s">
        <v>116</v>
      </c>
      <c r="D67" s="57">
        <f>SUM(E67:AB67)</f>
        <v>4</v>
      </c>
      <c r="E67" s="57"/>
      <c r="F67" s="57"/>
      <c r="G67" s="57"/>
      <c r="H67" s="57">
        <v>4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15</v>
      </c>
      <c r="C68" s="58" t="s">
        <v>39</v>
      </c>
      <c r="D68" s="57">
        <f>SUM(E68:AB68)</f>
        <v>36</v>
      </c>
      <c r="E68" s="57">
        <v>8</v>
      </c>
      <c r="F68" s="57">
        <v>15</v>
      </c>
      <c r="G68" s="57">
        <v>1</v>
      </c>
      <c r="H68" s="57"/>
      <c r="I68" s="57">
        <v>2</v>
      </c>
      <c r="J68" s="57">
        <v>4</v>
      </c>
      <c r="K68" s="57">
        <v>2</v>
      </c>
      <c r="L68" s="57">
        <v>4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30</v>
      </c>
      <c r="C69" s="58" t="s">
        <v>40</v>
      </c>
      <c r="D69" s="57">
        <f>SUM(E69:AB69)</f>
        <v>1</v>
      </c>
      <c r="E69" s="57">
        <v>1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87</v>
      </c>
      <c r="C70" s="58" t="s">
        <v>92</v>
      </c>
      <c r="D70" s="57">
        <f>SUM(E70:AB70)</f>
        <v>1</v>
      </c>
      <c r="E70" s="57"/>
      <c r="F70" s="57"/>
      <c r="G70" s="57"/>
      <c r="H70" s="57"/>
      <c r="I70" s="57"/>
      <c r="J70" s="57"/>
      <c r="K70" s="57">
        <v>1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82</v>
      </c>
      <c r="C71" s="58" t="s">
        <v>83</v>
      </c>
      <c r="D71" s="57">
        <f>SUM(E71:AB71)</f>
        <v>5</v>
      </c>
      <c r="E71" s="57"/>
      <c r="F71" s="57"/>
      <c r="G71" s="57"/>
      <c r="H71" s="57"/>
      <c r="I71" s="57"/>
      <c r="J71" s="57">
        <v>5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>
      <c r="A72" s="56"/>
      <c r="B72" s="57" t="s">
        <v>31</v>
      </c>
      <c r="C72" s="58" t="s">
        <v>41</v>
      </c>
      <c r="D72" s="57">
        <f>SUM(E72:AB72)</f>
        <v>14</v>
      </c>
      <c r="E72" s="57">
        <v>8</v>
      </c>
      <c r="F72" s="57">
        <v>3</v>
      </c>
      <c r="G72" s="57"/>
      <c r="H72" s="57"/>
      <c r="I72" s="57">
        <v>3</v>
      </c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"/>
    </row>
    <row r="73" spans="1:29">
      <c r="A73" s="56"/>
      <c r="B73" s="57" t="s">
        <v>32</v>
      </c>
      <c r="C73" s="58" t="s">
        <v>43</v>
      </c>
      <c r="D73" s="57">
        <f>SUM(E73:AB73)</f>
        <v>2</v>
      </c>
      <c r="E73" s="57"/>
      <c r="F73" s="57"/>
      <c r="G73" s="57">
        <v>1</v>
      </c>
      <c r="H73" s="57"/>
      <c r="I73" s="57"/>
      <c r="J73" s="57">
        <v>1</v>
      </c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"/>
    </row>
    <row r="74" spans="1:29">
      <c r="A74" s="56"/>
      <c r="B74" s="57" t="s">
        <v>104</v>
      </c>
      <c r="C74" s="58" t="s">
        <v>105</v>
      </c>
      <c r="D74" s="57">
        <f>SUM(E74:AB74)</f>
        <v>1</v>
      </c>
      <c r="E74" s="57"/>
      <c r="F74" s="57"/>
      <c r="G74" s="57"/>
      <c r="H74" s="57"/>
      <c r="I74" s="57"/>
      <c r="J74" s="57">
        <v>1</v>
      </c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115</v>
      </c>
      <c r="B76" s="11"/>
      <c r="C76" s="12" t="s">
        <v>10</v>
      </c>
      <c r="D76" s="13">
        <f>SUM(E76:AB76)</f>
        <v>406</v>
      </c>
      <c r="E76" s="13">
        <v>22</v>
      </c>
      <c r="F76" s="13">
        <v>10</v>
      </c>
      <c r="G76" s="13">
        <v>60</v>
      </c>
      <c r="H76" s="13">
        <v>58</v>
      </c>
      <c r="I76" s="13">
        <v>74</v>
      </c>
      <c r="J76" s="13">
        <v>41</v>
      </c>
      <c r="K76" s="13">
        <v>68</v>
      </c>
      <c r="L76" s="13">
        <v>73</v>
      </c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405</v>
      </c>
      <c r="E77" s="13">
        <v>22</v>
      </c>
      <c r="F77" s="13">
        <v>10</v>
      </c>
      <c r="G77" s="13">
        <v>60</v>
      </c>
      <c r="H77" s="13">
        <v>58</v>
      </c>
      <c r="I77" s="13">
        <v>74</v>
      </c>
      <c r="J77" s="13">
        <v>41</v>
      </c>
      <c r="K77" s="13">
        <v>67</v>
      </c>
      <c r="L77" s="13">
        <v>73</v>
      </c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23</v>
      </c>
      <c r="D78" s="13">
        <f>SUM(E78:AB78)</f>
        <v>1</v>
      </c>
      <c r="E78" s="13"/>
      <c r="F78" s="13"/>
      <c r="G78" s="13"/>
      <c r="H78" s="13"/>
      <c r="I78" s="13"/>
      <c r="J78" s="13"/>
      <c r="K78" s="13">
        <v>1</v>
      </c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24</v>
      </c>
      <c r="D79" s="13">
        <f>SUM(E79:AB79)</f>
        <v>0</v>
      </c>
      <c r="E79" s="13"/>
      <c r="F79" s="13"/>
      <c r="G79" s="13"/>
      <c r="H79" s="13"/>
      <c r="I79" s="13"/>
      <c r="J79" s="13"/>
      <c r="K79" s="13">
        <v>0</v>
      </c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>
      <c r="A80" s="11"/>
      <c r="B80" s="11"/>
      <c r="C80" s="12" t="s">
        <v>25</v>
      </c>
      <c r="D80" s="13">
        <f>SUM(E80:AB80)</f>
        <v>1</v>
      </c>
      <c r="E80" s="13"/>
      <c r="F80" s="13"/>
      <c r="G80" s="13"/>
      <c r="H80" s="13"/>
      <c r="I80" s="13"/>
      <c r="J80" s="13"/>
      <c r="K80" s="13">
        <v>1</v>
      </c>
      <c r="L80" s="13"/>
      <c r="M80" s="13"/>
      <c r="N80" s="13"/>
      <c r="O80" s="13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5"/>
    </row>
    <row r="81" spans="1:29">
      <c r="A81" s="11"/>
      <c r="B81" s="11"/>
      <c r="C81" s="12" t="s">
        <v>26</v>
      </c>
      <c r="D81" s="13">
        <f>SUM(E81:AB81)</f>
        <v>0</v>
      </c>
      <c r="E81" s="13"/>
      <c r="F81" s="13"/>
      <c r="G81" s="13"/>
      <c r="H81" s="13"/>
      <c r="I81" s="13"/>
      <c r="J81" s="13"/>
      <c r="K81" s="13">
        <v>0</v>
      </c>
      <c r="L81" s="13"/>
      <c r="M81" s="13"/>
      <c r="N81" s="13"/>
      <c r="O81" s="13"/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 s="31" customFormat="1">
      <c r="A82" s="11"/>
      <c r="B82" s="11"/>
      <c r="C82" s="40" t="s">
        <v>2</v>
      </c>
      <c r="D82" s="41">
        <f xml:space="preserve"> IF(D76=0,100,D77/D76*100)</f>
        <v>99.753694581280783</v>
      </c>
      <c r="E82" s="41"/>
      <c r="F82" s="41"/>
      <c r="G82" s="41"/>
      <c r="H82" s="41"/>
      <c r="I82" s="41"/>
      <c r="J82" s="41"/>
      <c r="K82" s="41">
        <v>98.529411764705884</v>
      </c>
      <c r="L82" s="41"/>
      <c r="M82" s="41"/>
      <c r="N82" s="41"/>
      <c r="O82" s="41"/>
      <c r="P82" s="41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3"/>
    </row>
    <row r="83" spans="1:29" s="32" customFormat="1">
      <c r="A83" s="11"/>
      <c r="B83" s="11"/>
      <c r="C83" s="44" t="s">
        <v>27</v>
      </c>
      <c r="D83" s="45">
        <f xml:space="preserve"> IF(D78=0,0,D79/D78*100)</f>
        <v>0</v>
      </c>
      <c r="E83" s="45"/>
      <c r="F83" s="45"/>
      <c r="G83" s="45"/>
      <c r="H83" s="45"/>
      <c r="I83" s="45"/>
      <c r="J83" s="45"/>
      <c r="K83" s="45">
        <v>0</v>
      </c>
      <c r="L83" s="45"/>
      <c r="M83" s="45"/>
      <c r="N83" s="45"/>
      <c r="O83" s="45"/>
      <c r="P83" s="45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7"/>
    </row>
    <row r="84" spans="1:29" s="33" customFormat="1">
      <c r="A84" s="11"/>
      <c r="B84" s="11"/>
      <c r="C84" s="48" t="s">
        <v>3</v>
      </c>
      <c r="D84" s="49">
        <f xml:space="preserve"> IF(D76=0,100,(D79+D77)/D76*100)</f>
        <v>99.753694581280783</v>
      </c>
      <c r="E84" s="49"/>
      <c r="F84" s="49"/>
      <c r="G84" s="49"/>
      <c r="H84" s="49"/>
      <c r="I84" s="49"/>
      <c r="J84" s="49"/>
      <c r="K84" s="49">
        <v>98.529411764705884</v>
      </c>
      <c r="L84" s="49"/>
      <c r="M84" s="49"/>
      <c r="N84" s="49"/>
      <c r="O84" s="49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1"/>
    </row>
    <row r="85" spans="1:29" s="34" customFormat="1">
      <c r="A85" s="11"/>
      <c r="B85" s="11"/>
      <c r="C85" s="52" t="s">
        <v>28</v>
      </c>
      <c r="D85" s="53">
        <f>IF(D76=0,100,(D79+D77+D81)/D76*100)</f>
        <v>99.753694581280783</v>
      </c>
      <c r="E85" s="53"/>
      <c r="F85" s="53"/>
      <c r="G85" s="53"/>
      <c r="H85" s="53"/>
      <c r="I85" s="53"/>
      <c r="J85" s="53"/>
      <c r="K85" s="53">
        <v>98.529411764705884</v>
      </c>
      <c r="L85" s="53"/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5"/>
    </row>
    <row r="86" spans="1:29">
      <c r="A86" s="57" t="s">
        <v>35</v>
      </c>
      <c r="B86" s="57" t="s">
        <v>15</v>
      </c>
      <c r="C86" s="58" t="s">
        <v>39</v>
      </c>
      <c r="D86" s="57">
        <f>SUM(E86:AB86)</f>
        <v>1</v>
      </c>
      <c r="E86" s="57"/>
      <c r="F86" s="57"/>
      <c r="G86" s="57"/>
      <c r="H86" s="57"/>
      <c r="I86" s="57"/>
      <c r="J86" s="57"/>
      <c r="K86" s="57">
        <v>1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"/>
    </row>
    <row r="87" spans="1:29" ht="3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5"/>
    </row>
    <row r="88" spans="1:29">
      <c r="A88" s="11" t="s">
        <v>36</v>
      </c>
      <c r="B88" s="11"/>
      <c r="C88" s="12" t="s">
        <v>10</v>
      </c>
      <c r="D88" s="13">
        <f>SUM(E88:AB88)</f>
        <v>650</v>
      </c>
      <c r="E88" s="13"/>
      <c r="F88" s="13"/>
      <c r="G88" s="13">
        <v>25</v>
      </c>
      <c r="H88" s="13"/>
      <c r="I88" s="13"/>
      <c r="J88" s="13">
        <v>225</v>
      </c>
      <c r="K88" s="13">
        <v>400</v>
      </c>
      <c r="L88" s="13"/>
      <c r="M88" s="13"/>
      <c r="N88" s="13"/>
      <c r="O88" s="13"/>
      <c r="P88" s="13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5"/>
    </row>
    <row r="89" spans="1:29">
      <c r="A89" s="11"/>
      <c r="B89" s="11"/>
      <c r="C89" s="12" t="s">
        <v>11</v>
      </c>
      <c r="D89" s="13">
        <f>SUM(E89:AB89)</f>
        <v>650</v>
      </c>
      <c r="E89" s="13"/>
      <c r="F89" s="13"/>
      <c r="G89" s="13">
        <v>25</v>
      </c>
      <c r="H89" s="13"/>
      <c r="I89" s="13"/>
      <c r="J89" s="13">
        <v>225</v>
      </c>
      <c r="K89" s="13">
        <v>400</v>
      </c>
      <c r="L89" s="13"/>
      <c r="M89" s="13"/>
      <c r="N89" s="13"/>
      <c r="O89" s="13"/>
      <c r="P89" s="13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5"/>
    </row>
    <row r="90" spans="1:29" ht="3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</sheetData>
  <mergeCells count="49">
    <mergeCell ref="A90:N90"/>
    <mergeCell ref="A57:B66"/>
    <mergeCell ref="A67:A74"/>
    <mergeCell ref="A75:N75"/>
    <mergeCell ref="A76:B85"/>
    <mergeCell ref="A87:N87"/>
    <mergeCell ref="A88:B89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0</v>
      </c>
      <c r="F17" s="21">
        <v>97.51</v>
      </c>
      <c r="G17" s="21">
        <v>95.42</v>
      </c>
      <c r="H17" s="21">
        <v>98.62</v>
      </c>
      <c r="I17" s="21">
        <v>98.82</v>
      </c>
      <c r="J17" s="21">
        <v>92.25</v>
      </c>
      <c r="K17" s="21">
        <v>92.69</v>
      </c>
      <c r="L17" s="21">
        <v>95.6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94.76</v>
      </c>
    </row>
    <row r="18" spans="1:29" s="18" customFormat="1">
      <c r="A18" s="16"/>
      <c r="B18" s="16"/>
      <c r="C18" s="17"/>
      <c r="D18" s="22" t="s">
        <v>3</v>
      </c>
      <c r="E18" s="21">
        <v>0</v>
      </c>
      <c r="F18" s="21">
        <v>97.77</v>
      </c>
      <c r="G18" s="21">
        <v>95.42</v>
      </c>
      <c r="H18" s="21">
        <v>98.85</v>
      </c>
      <c r="I18" s="21">
        <v>98.82</v>
      </c>
      <c r="J18" s="21">
        <v>92.25</v>
      </c>
      <c r="K18" s="21">
        <v>93.71</v>
      </c>
      <c r="L18" s="21">
        <v>95.83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94.98</v>
      </c>
    </row>
    <row r="19" spans="1:29" s="18" customFormat="1" ht="17.25" thickBot="1">
      <c r="A19" s="16"/>
      <c r="B19" s="16"/>
      <c r="C19" s="17"/>
      <c r="D19" s="26" t="s">
        <v>4</v>
      </c>
      <c r="E19" s="27">
        <v>0</v>
      </c>
      <c r="F19" s="27">
        <v>97.774959040219898</v>
      </c>
      <c r="G19" s="27">
        <v>95.419847328244288</v>
      </c>
      <c r="H19" s="27">
        <v>98.853211009174316</v>
      </c>
      <c r="I19" s="27">
        <v>98.823529411764696</v>
      </c>
      <c r="J19" s="27">
        <v>92.245889850472395</v>
      </c>
      <c r="K19" s="27">
        <v>93.708364489157759</v>
      </c>
      <c r="L19" s="27">
        <v>95.834695137451433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94.975664911226346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1.58</v>
      </c>
      <c r="P34" s="37"/>
      <c r="Q34" s="37">
        <v>3.84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14</v>
      </c>
      <c r="E35" s="37"/>
      <c r="F35" s="37"/>
      <c r="G35" s="37"/>
      <c r="H35" s="37"/>
      <c r="I35" s="37"/>
      <c r="J35" s="37"/>
      <c r="K35" s="37"/>
      <c r="L35" s="37"/>
      <c r="M35" s="37">
        <v>50</v>
      </c>
      <c r="N35" s="37"/>
      <c r="O35" s="37">
        <v>0.45</v>
      </c>
      <c r="P35" s="37"/>
      <c r="Q35" s="37">
        <v>0.51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32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0.35</v>
      </c>
      <c r="P36" s="37"/>
      <c r="Q36" s="37">
        <v>0.35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320</v>
      </c>
      <c r="E39" s="13"/>
      <c r="F39" s="13"/>
      <c r="G39" s="13"/>
      <c r="H39" s="13"/>
      <c r="I39" s="13"/>
      <c r="J39" s="13"/>
      <c r="K39" s="13"/>
      <c r="L39" s="13">
        <v>320</v>
      </c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320</v>
      </c>
      <c r="E40" s="13"/>
      <c r="F40" s="13"/>
      <c r="G40" s="13"/>
      <c r="H40" s="13"/>
      <c r="I40" s="13"/>
      <c r="J40" s="13"/>
      <c r="K40" s="13"/>
      <c r="L40" s="13">
        <v>320</v>
      </c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18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19</v>
      </c>
      <c r="B45" s="11"/>
      <c r="C45" s="12" t="s">
        <v>10</v>
      </c>
      <c r="D45" s="13">
        <f>SUM(E45:AB45)</f>
        <v>320</v>
      </c>
      <c r="E45" s="13"/>
      <c r="F45" s="13"/>
      <c r="G45" s="13"/>
      <c r="H45" s="13"/>
      <c r="I45" s="13"/>
      <c r="J45" s="13"/>
      <c r="K45" s="13"/>
      <c r="L45" s="13">
        <v>320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320</v>
      </c>
      <c r="E46" s="13"/>
      <c r="F46" s="13"/>
      <c r="G46" s="13"/>
      <c r="H46" s="13"/>
      <c r="I46" s="13"/>
      <c r="J46" s="13"/>
      <c r="K46" s="13"/>
      <c r="L46" s="13">
        <v>320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20</v>
      </c>
      <c r="B48" s="11"/>
      <c r="C48" s="12" t="s">
        <v>10</v>
      </c>
      <c r="D48" s="13">
        <f>SUM(E48:AB48)</f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21</v>
      </c>
      <c r="B51" s="11"/>
      <c r="C51" s="12" t="s">
        <v>10</v>
      </c>
      <c r="D51" s="13">
        <f>SUM(E51:AB51)</f>
        <v>900</v>
      </c>
      <c r="E51" s="13"/>
      <c r="F51" s="13"/>
      <c r="G51" s="13"/>
      <c r="H51" s="13"/>
      <c r="I51" s="13"/>
      <c r="J51" s="13">
        <v>460</v>
      </c>
      <c r="K51" s="13">
        <v>220</v>
      </c>
      <c r="L51" s="13">
        <v>220</v>
      </c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900</v>
      </c>
      <c r="E52" s="13"/>
      <c r="F52" s="13"/>
      <c r="G52" s="13"/>
      <c r="H52" s="13"/>
      <c r="I52" s="13"/>
      <c r="J52" s="13">
        <v>460</v>
      </c>
      <c r="K52" s="13">
        <v>220</v>
      </c>
      <c r="L52" s="13">
        <v>220</v>
      </c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22</v>
      </c>
      <c r="B54" s="11"/>
      <c r="C54" s="12" t="s">
        <v>10</v>
      </c>
      <c r="D54" s="13">
        <f>SUM(E54:AB54)</f>
        <v>3092</v>
      </c>
      <c r="E54" s="13">
        <v>337</v>
      </c>
      <c r="F54" s="13">
        <v>371</v>
      </c>
      <c r="G54" s="13">
        <v>393</v>
      </c>
      <c r="H54" s="13">
        <v>436</v>
      </c>
      <c r="I54" s="13">
        <v>425</v>
      </c>
      <c r="J54" s="13">
        <v>343</v>
      </c>
      <c r="K54" s="13">
        <v>376</v>
      </c>
      <c r="L54" s="13">
        <v>411</v>
      </c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3049</v>
      </c>
      <c r="E55" s="13">
        <v>336</v>
      </c>
      <c r="F55" s="13">
        <v>369</v>
      </c>
      <c r="G55" s="13">
        <v>390</v>
      </c>
      <c r="H55" s="13">
        <v>430</v>
      </c>
      <c r="I55" s="13">
        <v>420</v>
      </c>
      <c r="J55" s="13">
        <v>336</v>
      </c>
      <c r="K55" s="13">
        <v>363</v>
      </c>
      <c r="L55" s="13">
        <v>405</v>
      </c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>
      <c r="A56" s="11"/>
      <c r="B56" s="11"/>
      <c r="C56" s="12" t="s">
        <v>23</v>
      </c>
      <c r="D56" s="13">
        <f>SUM(E56:AB56)</f>
        <v>43</v>
      </c>
      <c r="E56" s="13">
        <v>1</v>
      </c>
      <c r="F56" s="13">
        <v>2</v>
      </c>
      <c r="G56" s="13">
        <v>3</v>
      </c>
      <c r="H56" s="13">
        <v>6</v>
      </c>
      <c r="I56" s="13">
        <v>5</v>
      </c>
      <c r="J56" s="13">
        <v>7</v>
      </c>
      <c r="K56" s="13">
        <v>13</v>
      </c>
      <c r="L56" s="13">
        <v>6</v>
      </c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>
      <c r="A57" s="11"/>
      <c r="B57" s="11"/>
      <c r="C57" s="12" t="s">
        <v>24</v>
      </c>
      <c r="D57" s="13">
        <f>SUM(E57:AB57)</f>
        <v>7</v>
      </c>
      <c r="E57" s="13">
        <v>0</v>
      </c>
      <c r="F57" s="13">
        <v>1</v>
      </c>
      <c r="G57" s="13">
        <v>0</v>
      </c>
      <c r="H57" s="13">
        <v>1</v>
      </c>
      <c r="I57" s="13">
        <v>0</v>
      </c>
      <c r="J57" s="13">
        <v>0</v>
      </c>
      <c r="K57" s="13">
        <v>4</v>
      </c>
      <c r="L57" s="13">
        <v>1</v>
      </c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25</v>
      </c>
      <c r="D58" s="13">
        <f>SUM(E58:AB58)</f>
        <v>36</v>
      </c>
      <c r="E58" s="13">
        <v>1</v>
      </c>
      <c r="F58" s="13">
        <v>1</v>
      </c>
      <c r="G58" s="13">
        <v>3</v>
      </c>
      <c r="H58" s="13">
        <v>5</v>
      </c>
      <c r="I58" s="13">
        <v>5</v>
      </c>
      <c r="J58" s="13">
        <v>7</v>
      </c>
      <c r="K58" s="13">
        <v>9</v>
      </c>
      <c r="L58" s="13">
        <v>5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26</v>
      </c>
      <c r="D59" s="13">
        <f>SUM(E59:AB59)</f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s="31" customFormat="1">
      <c r="A60" s="11"/>
      <c r="B60" s="11"/>
      <c r="C60" s="40" t="s">
        <v>2</v>
      </c>
      <c r="D60" s="41">
        <f xml:space="preserve"> IF(D54=0,100,D55/D54*100)</f>
        <v>98.609314359637779</v>
      </c>
      <c r="E60" s="41">
        <v>99.703264094955486</v>
      </c>
      <c r="F60" s="41">
        <v>99.460916442048514</v>
      </c>
      <c r="G60" s="41">
        <v>99.236641221374043</v>
      </c>
      <c r="H60" s="41">
        <v>98.623853211009177</v>
      </c>
      <c r="I60" s="41">
        <v>98.82352941176471</v>
      </c>
      <c r="J60" s="41">
        <v>97.959183673469383</v>
      </c>
      <c r="K60" s="41">
        <v>96.542553191489361</v>
      </c>
      <c r="L60" s="41">
        <v>98.540145985401466</v>
      </c>
      <c r="M60" s="41"/>
      <c r="N60" s="41"/>
      <c r="O60" s="41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3"/>
    </row>
    <row r="61" spans="1:29" s="32" customFormat="1">
      <c r="A61" s="11"/>
      <c r="B61" s="11"/>
      <c r="C61" s="44" t="s">
        <v>27</v>
      </c>
      <c r="D61" s="45">
        <f xml:space="preserve"> IF(D56=0,0,D57/D56*100)</f>
        <v>16.279069767441861</v>
      </c>
      <c r="E61" s="45">
        <v>0</v>
      </c>
      <c r="F61" s="45">
        <v>50</v>
      </c>
      <c r="G61" s="45">
        <v>0</v>
      </c>
      <c r="H61" s="45">
        <v>16.666666666666668</v>
      </c>
      <c r="I61" s="45">
        <v>0</v>
      </c>
      <c r="J61" s="45">
        <v>0</v>
      </c>
      <c r="K61" s="45">
        <v>30.76923076923077</v>
      </c>
      <c r="L61" s="45">
        <v>16.666666666666668</v>
      </c>
      <c r="M61" s="45"/>
      <c r="N61" s="45"/>
      <c r="O61" s="45"/>
      <c r="P61" s="45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/>
    </row>
    <row r="62" spans="1:29" s="33" customFormat="1">
      <c r="A62" s="11"/>
      <c r="B62" s="11"/>
      <c r="C62" s="48" t="s">
        <v>3</v>
      </c>
      <c r="D62" s="49">
        <f xml:space="preserve"> IF(D54=0,100,(D57+D55)/D54*100)</f>
        <v>98.835705045278132</v>
      </c>
      <c r="E62" s="49">
        <v>99.703264094955486</v>
      </c>
      <c r="F62" s="49">
        <v>99.730458221024264</v>
      </c>
      <c r="G62" s="49">
        <v>99.236641221374043</v>
      </c>
      <c r="H62" s="49">
        <v>98.853211009174316</v>
      </c>
      <c r="I62" s="49">
        <v>98.82352941176471</v>
      </c>
      <c r="J62" s="49">
        <v>97.959183673469383</v>
      </c>
      <c r="K62" s="49">
        <v>97.606382978723403</v>
      </c>
      <c r="L62" s="49">
        <v>98.783454987834546</v>
      </c>
      <c r="M62" s="49"/>
      <c r="N62" s="49"/>
      <c r="O62" s="49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1"/>
    </row>
    <row r="63" spans="1:29" s="34" customFormat="1">
      <c r="A63" s="11"/>
      <c r="B63" s="11"/>
      <c r="C63" s="52" t="s">
        <v>28</v>
      </c>
      <c r="D63" s="53">
        <f>IF(D54=0,100,(D57+D55+D59)/D54*100)</f>
        <v>98.835705045278132</v>
      </c>
      <c r="E63" s="53">
        <v>99.703264094955486</v>
      </c>
      <c r="F63" s="53">
        <v>99.730458221024264</v>
      </c>
      <c r="G63" s="53">
        <v>99.236641221374043</v>
      </c>
      <c r="H63" s="53">
        <v>98.853211009174316</v>
      </c>
      <c r="I63" s="53">
        <v>98.82352941176471</v>
      </c>
      <c r="J63" s="53">
        <v>97.959183673469383</v>
      </c>
      <c r="K63" s="53">
        <v>97.606382978723403</v>
      </c>
      <c r="L63" s="53">
        <v>98.783454987834546</v>
      </c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5"/>
    </row>
    <row r="64" spans="1:29">
      <c r="A64" s="56" t="s">
        <v>35</v>
      </c>
      <c r="B64" s="57" t="s">
        <v>29</v>
      </c>
      <c r="C64" s="58" t="s">
        <v>38</v>
      </c>
      <c r="D64" s="57">
        <f>SUM(E64:AB64)</f>
        <v>1</v>
      </c>
      <c r="E64" s="57"/>
      <c r="F64" s="57"/>
      <c r="G64" s="57"/>
      <c r="H64" s="57">
        <v>1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"/>
    </row>
    <row r="65" spans="1:29">
      <c r="A65" s="56"/>
      <c r="B65" s="57" t="s">
        <v>15</v>
      </c>
      <c r="C65" s="58" t="s">
        <v>39</v>
      </c>
      <c r="D65" s="57">
        <f>SUM(E65:AB65)</f>
        <v>6</v>
      </c>
      <c r="E65" s="57"/>
      <c r="F65" s="57">
        <v>1</v>
      </c>
      <c r="G65" s="57"/>
      <c r="H65" s="57"/>
      <c r="I65" s="57">
        <v>2</v>
      </c>
      <c r="J65" s="57">
        <v>1</v>
      </c>
      <c r="K65" s="57">
        <v>1</v>
      </c>
      <c r="L65" s="57">
        <v>1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"/>
    </row>
    <row r="66" spans="1:29">
      <c r="A66" s="56"/>
      <c r="B66" s="57" t="s">
        <v>50</v>
      </c>
      <c r="C66" s="58" t="s">
        <v>51</v>
      </c>
      <c r="D66" s="57">
        <f>SUM(E66:AB66)</f>
        <v>3</v>
      </c>
      <c r="E66" s="57"/>
      <c r="F66" s="57"/>
      <c r="G66" s="57"/>
      <c r="H66" s="57"/>
      <c r="I66" s="57"/>
      <c r="J66" s="57"/>
      <c r="K66" s="57">
        <v>3</v>
      </c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"/>
    </row>
    <row r="67" spans="1:29">
      <c r="A67" s="56"/>
      <c r="B67" s="57" t="s">
        <v>82</v>
      </c>
      <c r="C67" s="58" t="s">
        <v>83</v>
      </c>
      <c r="D67" s="57">
        <f>SUM(E67:AB67)</f>
        <v>1</v>
      </c>
      <c r="E67" s="57"/>
      <c r="F67" s="57"/>
      <c r="G67" s="57"/>
      <c r="H67" s="57">
        <v>1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14</v>
      </c>
      <c r="C68" s="58" t="s">
        <v>42</v>
      </c>
      <c r="D68" s="57">
        <f>SUM(E68:AB68)</f>
        <v>16</v>
      </c>
      <c r="E68" s="57">
        <v>1</v>
      </c>
      <c r="F68" s="57">
        <v>1</v>
      </c>
      <c r="G68" s="57">
        <v>2</v>
      </c>
      <c r="H68" s="57">
        <v>3</v>
      </c>
      <c r="I68" s="57">
        <v>3</v>
      </c>
      <c r="J68" s="57">
        <v>4</v>
      </c>
      <c r="K68" s="57">
        <v>2</v>
      </c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32</v>
      </c>
      <c r="C69" s="58" t="s">
        <v>43</v>
      </c>
      <c r="D69" s="57">
        <f>SUM(E69:AB69)</f>
        <v>11</v>
      </c>
      <c r="E69" s="57"/>
      <c r="F69" s="57"/>
      <c r="G69" s="57"/>
      <c r="H69" s="57"/>
      <c r="I69" s="57"/>
      <c r="J69" s="57">
        <v>1</v>
      </c>
      <c r="K69" s="57">
        <v>6</v>
      </c>
      <c r="L69" s="57">
        <v>4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81</v>
      </c>
      <c r="C70" s="58" t="s">
        <v>84</v>
      </c>
      <c r="D70" s="57">
        <f>SUM(E70:AB70)</f>
        <v>3</v>
      </c>
      <c r="E70" s="57"/>
      <c r="F70" s="57"/>
      <c r="G70" s="57">
        <v>1</v>
      </c>
      <c r="H70" s="57">
        <v>1</v>
      </c>
      <c r="I70" s="57"/>
      <c r="J70" s="57"/>
      <c r="K70" s="57">
        <v>1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104</v>
      </c>
      <c r="C71" s="58" t="s">
        <v>105</v>
      </c>
      <c r="D71" s="57">
        <f>SUM(E71:AB71)</f>
        <v>1</v>
      </c>
      <c r="E71" s="57"/>
      <c r="F71" s="57"/>
      <c r="G71" s="57"/>
      <c r="H71" s="57"/>
      <c r="I71" s="57"/>
      <c r="J71" s="57">
        <v>1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52</v>
      </c>
      <c r="B73" s="11"/>
      <c r="C73" s="12" t="s">
        <v>10</v>
      </c>
      <c r="D73" s="13">
        <f>SUM(E73:AB73)</f>
        <v>550</v>
      </c>
      <c r="E73" s="13"/>
      <c r="F73" s="13">
        <v>550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550</v>
      </c>
      <c r="E74" s="13"/>
      <c r="F74" s="13">
        <v>550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36</v>
      </c>
      <c r="B76" s="11"/>
      <c r="C76" s="12" t="s">
        <v>10</v>
      </c>
      <c r="D76" s="13">
        <f>SUM(E76:AB76)</f>
        <v>3175</v>
      </c>
      <c r="E76" s="13">
        <v>1</v>
      </c>
      <c r="F76" s="13">
        <v>561</v>
      </c>
      <c r="G76" s="13">
        <v>494</v>
      </c>
      <c r="H76" s="13"/>
      <c r="I76" s="13"/>
      <c r="J76" s="13">
        <v>823</v>
      </c>
      <c r="K76" s="13">
        <v>626</v>
      </c>
      <c r="L76" s="13">
        <v>670</v>
      </c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3051</v>
      </c>
      <c r="E77" s="13">
        <v>0</v>
      </c>
      <c r="F77" s="13">
        <v>550</v>
      </c>
      <c r="G77" s="13">
        <v>475</v>
      </c>
      <c r="H77" s="13"/>
      <c r="I77" s="13"/>
      <c r="J77" s="13">
        <v>775</v>
      </c>
      <c r="K77" s="13">
        <v>601</v>
      </c>
      <c r="L77" s="13">
        <v>650</v>
      </c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23</v>
      </c>
      <c r="D78" s="13">
        <f>SUM(E78:AB78)</f>
        <v>124</v>
      </c>
      <c r="E78" s="13">
        <v>1</v>
      </c>
      <c r="F78" s="13">
        <v>11</v>
      </c>
      <c r="G78" s="13">
        <v>19</v>
      </c>
      <c r="H78" s="13"/>
      <c r="I78" s="13"/>
      <c r="J78" s="13">
        <v>48</v>
      </c>
      <c r="K78" s="13">
        <v>25</v>
      </c>
      <c r="L78" s="13">
        <v>20</v>
      </c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24</v>
      </c>
      <c r="D79" s="13">
        <f>SUM(E79:AB79)</f>
        <v>0</v>
      </c>
      <c r="E79" s="13">
        <v>0</v>
      </c>
      <c r="F79" s="13">
        <v>0</v>
      </c>
      <c r="G79" s="13">
        <v>0</v>
      </c>
      <c r="H79" s="13"/>
      <c r="I79" s="13"/>
      <c r="J79" s="13">
        <v>0</v>
      </c>
      <c r="K79" s="13">
        <v>0</v>
      </c>
      <c r="L79" s="13">
        <v>0</v>
      </c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>
      <c r="A80" s="11"/>
      <c r="B80" s="11"/>
      <c r="C80" s="12" t="s">
        <v>25</v>
      </c>
      <c r="D80" s="13">
        <f>SUM(E80:AB80)</f>
        <v>124</v>
      </c>
      <c r="E80" s="13">
        <v>1</v>
      </c>
      <c r="F80" s="13">
        <v>11</v>
      </c>
      <c r="G80" s="13">
        <v>19</v>
      </c>
      <c r="H80" s="13"/>
      <c r="I80" s="13"/>
      <c r="J80" s="13">
        <v>48</v>
      </c>
      <c r="K80" s="13">
        <v>25</v>
      </c>
      <c r="L80" s="13">
        <v>20</v>
      </c>
      <c r="M80" s="13"/>
      <c r="N80" s="13"/>
      <c r="O80" s="13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5"/>
    </row>
    <row r="81" spans="1:29">
      <c r="A81" s="11"/>
      <c r="B81" s="11"/>
      <c r="C81" s="12" t="s">
        <v>26</v>
      </c>
      <c r="D81" s="13">
        <f>SUM(E81:AB81)</f>
        <v>0</v>
      </c>
      <c r="E81" s="13">
        <v>0</v>
      </c>
      <c r="F81" s="13">
        <v>0</v>
      </c>
      <c r="G81" s="13">
        <v>0</v>
      </c>
      <c r="H81" s="13"/>
      <c r="I81" s="13"/>
      <c r="J81" s="13">
        <v>0</v>
      </c>
      <c r="K81" s="13">
        <v>0</v>
      </c>
      <c r="L81" s="13">
        <v>0</v>
      </c>
      <c r="M81" s="13"/>
      <c r="N81" s="13"/>
      <c r="O81" s="13"/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 s="31" customFormat="1">
      <c r="A82" s="11"/>
      <c r="B82" s="11"/>
      <c r="C82" s="40" t="s">
        <v>2</v>
      </c>
      <c r="D82" s="41">
        <f xml:space="preserve"> IF(D76=0,100,D77/D76*100)</f>
        <v>96.094488188976385</v>
      </c>
      <c r="E82" s="41">
        <v>0</v>
      </c>
      <c r="F82" s="41">
        <v>98.039215686274517</v>
      </c>
      <c r="G82" s="41">
        <v>96.15384615384616</v>
      </c>
      <c r="H82" s="41"/>
      <c r="I82" s="41"/>
      <c r="J82" s="41">
        <v>94.167679222357236</v>
      </c>
      <c r="K82" s="41">
        <v>96.006389776357821</v>
      </c>
      <c r="L82" s="41">
        <v>97.014925373134332</v>
      </c>
      <c r="M82" s="41"/>
      <c r="N82" s="41"/>
      <c r="O82" s="41"/>
      <c r="P82" s="41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3"/>
    </row>
    <row r="83" spans="1:29" s="32" customFormat="1">
      <c r="A83" s="11"/>
      <c r="B83" s="11"/>
      <c r="C83" s="44" t="s">
        <v>27</v>
      </c>
      <c r="D83" s="45">
        <f xml:space="preserve"> IF(D78=0,0,D79/D78*100)</f>
        <v>0</v>
      </c>
      <c r="E83" s="45">
        <v>0</v>
      </c>
      <c r="F83" s="45">
        <v>0</v>
      </c>
      <c r="G83" s="45">
        <v>0</v>
      </c>
      <c r="H83" s="45"/>
      <c r="I83" s="45"/>
      <c r="J83" s="45">
        <v>0</v>
      </c>
      <c r="K83" s="45">
        <v>0</v>
      </c>
      <c r="L83" s="45">
        <v>0</v>
      </c>
      <c r="M83" s="45"/>
      <c r="N83" s="45"/>
      <c r="O83" s="45"/>
      <c r="P83" s="45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7"/>
    </row>
    <row r="84" spans="1:29" s="33" customFormat="1">
      <c r="A84" s="11"/>
      <c r="B84" s="11"/>
      <c r="C84" s="48" t="s">
        <v>3</v>
      </c>
      <c r="D84" s="49">
        <f xml:space="preserve"> IF(D76=0,100,(D79+D77)/D76*100)</f>
        <v>96.094488188976385</v>
      </c>
      <c r="E84" s="49">
        <v>0</v>
      </c>
      <c r="F84" s="49">
        <v>98.039215686274517</v>
      </c>
      <c r="G84" s="49">
        <v>96.15384615384616</v>
      </c>
      <c r="H84" s="49"/>
      <c r="I84" s="49"/>
      <c r="J84" s="49">
        <v>94.167679222357236</v>
      </c>
      <c r="K84" s="49">
        <v>96.006389776357821</v>
      </c>
      <c r="L84" s="49">
        <v>97.014925373134332</v>
      </c>
      <c r="M84" s="49"/>
      <c r="N84" s="49"/>
      <c r="O84" s="49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1"/>
    </row>
    <row r="85" spans="1:29" s="34" customFormat="1">
      <c r="A85" s="11"/>
      <c r="B85" s="11"/>
      <c r="C85" s="52" t="s">
        <v>28</v>
      </c>
      <c r="D85" s="53">
        <f>IF(D76=0,100,(D79+D77+D81)/D76*100)</f>
        <v>96.094488188976385</v>
      </c>
      <c r="E85" s="53">
        <v>0</v>
      </c>
      <c r="F85" s="53">
        <v>98.039215686274517</v>
      </c>
      <c r="G85" s="53">
        <v>96.15384615384616</v>
      </c>
      <c r="H85" s="53"/>
      <c r="I85" s="53"/>
      <c r="J85" s="53">
        <v>94.167679222357236</v>
      </c>
      <c r="K85" s="53">
        <v>96.006389776357821</v>
      </c>
      <c r="L85" s="53">
        <v>97.014925373134332</v>
      </c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5"/>
    </row>
    <row r="86" spans="1:29">
      <c r="A86" s="56" t="s">
        <v>35</v>
      </c>
      <c r="B86" s="57" t="s">
        <v>86</v>
      </c>
      <c r="C86" s="58" t="s">
        <v>93</v>
      </c>
      <c r="D86" s="57">
        <f>SUM(E86:AB86)</f>
        <v>1</v>
      </c>
      <c r="E86" s="57">
        <v>1</v>
      </c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"/>
    </row>
    <row r="87" spans="1:29">
      <c r="A87" s="56"/>
      <c r="B87" s="57" t="s">
        <v>45</v>
      </c>
      <c r="C87" s="58" t="s">
        <v>57</v>
      </c>
      <c r="D87" s="57">
        <f>SUM(E87:AB87)</f>
        <v>122</v>
      </c>
      <c r="E87" s="57"/>
      <c r="F87" s="57">
        <v>11</v>
      </c>
      <c r="G87" s="57">
        <v>18</v>
      </c>
      <c r="H87" s="57"/>
      <c r="I87" s="57"/>
      <c r="J87" s="57">
        <v>48</v>
      </c>
      <c r="K87" s="57">
        <v>25</v>
      </c>
      <c r="L87" s="57">
        <v>20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"/>
    </row>
    <row r="88" spans="1:29">
      <c r="A88" s="56"/>
      <c r="B88" s="57" t="s">
        <v>118</v>
      </c>
      <c r="C88" s="58" t="s">
        <v>119</v>
      </c>
      <c r="D88" s="57">
        <f>SUM(E88:AB88)</f>
        <v>1</v>
      </c>
      <c r="E88" s="57"/>
      <c r="F88" s="57"/>
      <c r="G88" s="57">
        <v>1</v>
      </c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"/>
    </row>
    <row r="89" spans="1:29" ht="3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5"/>
    </row>
    <row r="90" spans="1:29">
      <c r="A90" s="11" t="s">
        <v>54</v>
      </c>
      <c r="B90" s="11"/>
      <c r="C90" s="12" t="s">
        <v>10</v>
      </c>
      <c r="D90" s="13">
        <f>SUM(E90:AB90)</f>
        <v>1750</v>
      </c>
      <c r="E90" s="13"/>
      <c r="F90" s="13"/>
      <c r="G90" s="13">
        <v>1500</v>
      </c>
      <c r="H90" s="13">
        <v>250</v>
      </c>
      <c r="I90" s="13"/>
      <c r="J90" s="13"/>
      <c r="K90" s="13"/>
      <c r="L90" s="13"/>
      <c r="M90" s="13"/>
      <c r="N90" s="13"/>
      <c r="O90" s="13"/>
      <c r="P90" s="1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5"/>
    </row>
    <row r="91" spans="1:29">
      <c r="A91" s="11"/>
      <c r="B91" s="11"/>
      <c r="C91" s="12" t="s">
        <v>11</v>
      </c>
      <c r="D91" s="13">
        <f>SUM(E91:AB91)</f>
        <v>1750</v>
      </c>
      <c r="E91" s="13"/>
      <c r="F91" s="13"/>
      <c r="G91" s="13">
        <v>1500</v>
      </c>
      <c r="H91" s="13">
        <v>250</v>
      </c>
      <c r="I91" s="13"/>
      <c r="J91" s="13"/>
      <c r="K91" s="13"/>
      <c r="L91" s="13"/>
      <c r="M91" s="13"/>
      <c r="N91" s="13"/>
      <c r="O91" s="13"/>
      <c r="P91" s="13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5"/>
    </row>
    <row r="92" spans="1:29" ht="3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50">
    <mergeCell ref="A90:B91"/>
    <mergeCell ref="A92:N92"/>
    <mergeCell ref="A72:N72"/>
    <mergeCell ref="A73:B74"/>
    <mergeCell ref="A75:N75"/>
    <mergeCell ref="A76:B85"/>
    <mergeCell ref="A86:A88"/>
    <mergeCell ref="A89:N89"/>
    <mergeCell ref="A48:B49"/>
    <mergeCell ref="A50:N50"/>
    <mergeCell ref="A51:B52"/>
    <mergeCell ref="A53:N53"/>
    <mergeCell ref="A54:B63"/>
    <mergeCell ref="A64:A7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97.85</v>
      </c>
      <c r="F17" s="21">
        <v>96.93</v>
      </c>
      <c r="G17" s="21">
        <v>99.4</v>
      </c>
      <c r="H17" s="21">
        <v>99.15</v>
      </c>
      <c r="I17" s="21">
        <v>95.52</v>
      </c>
      <c r="J17" s="21">
        <v>99.1</v>
      </c>
      <c r="K17" s="21">
        <v>98.28</v>
      </c>
      <c r="L17" s="21">
        <v>99.63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98.49</v>
      </c>
    </row>
    <row r="18" spans="1:29" s="18" customFormat="1">
      <c r="A18" s="16"/>
      <c r="B18" s="16"/>
      <c r="C18" s="17"/>
      <c r="D18" s="22" t="s">
        <v>3</v>
      </c>
      <c r="E18" s="21">
        <v>97.85</v>
      </c>
      <c r="F18" s="21">
        <v>97.55</v>
      </c>
      <c r="G18" s="21">
        <v>99.4</v>
      </c>
      <c r="H18" s="21">
        <v>99.15</v>
      </c>
      <c r="I18" s="21">
        <v>96.41</v>
      </c>
      <c r="J18" s="21">
        <v>99.1</v>
      </c>
      <c r="K18" s="21">
        <v>98.57</v>
      </c>
      <c r="L18" s="21">
        <v>99.63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98.68</v>
      </c>
    </row>
    <row r="19" spans="1:29" s="18" customFormat="1" ht="17.25" thickBot="1">
      <c r="A19" s="16"/>
      <c r="B19" s="16"/>
      <c r="C19" s="17"/>
      <c r="D19" s="26" t="s">
        <v>4</v>
      </c>
      <c r="E19" s="27">
        <v>97.849462365591393</v>
      </c>
      <c r="F19" s="27">
        <v>97.546012269938657</v>
      </c>
      <c r="G19" s="27">
        <v>99.395770392749242</v>
      </c>
      <c r="H19" s="27">
        <v>99.147727272727266</v>
      </c>
      <c r="I19" s="27">
        <v>96.412556053811656</v>
      </c>
      <c r="J19" s="27">
        <v>99.104477611940297</v>
      </c>
      <c r="K19" s="27">
        <v>98.567335243553003</v>
      </c>
      <c r="L19" s="27">
        <v>99.626865671641795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98.675496688741731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14</v>
      </c>
      <c r="E34" s="37">
        <v>0.75</v>
      </c>
      <c r="F34" s="37"/>
      <c r="G34" s="37"/>
      <c r="H34" s="37"/>
      <c r="I34" s="37">
        <v>5.26</v>
      </c>
      <c r="J34" s="37"/>
      <c r="K34" s="37"/>
      <c r="L34" s="37"/>
      <c r="M34" s="37"/>
      <c r="N34" s="37"/>
      <c r="O34" s="37"/>
      <c r="P34" s="37"/>
      <c r="Q34" s="37">
        <v>0.37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15</v>
      </c>
      <c r="E35" s="37">
        <v>0.25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0.37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16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0.33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17</v>
      </c>
      <c r="B39" s="11"/>
      <c r="C39" s="12" t="s">
        <v>10</v>
      </c>
      <c r="D39" s="13">
        <f>SUM(E39:AB39)</f>
        <v>1551</v>
      </c>
      <c r="E39" s="13"/>
      <c r="F39" s="13"/>
      <c r="G39" s="13"/>
      <c r="H39" s="13"/>
      <c r="I39" s="13"/>
      <c r="J39" s="13">
        <v>1551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1551</v>
      </c>
      <c r="E40" s="13"/>
      <c r="F40" s="13"/>
      <c r="G40" s="13"/>
      <c r="H40" s="13"/>
      <c r="I40" s="13"/>
      <c r="J40" s="13">
        <v>1551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9</v>
      </c>
      <c r="B42" s="11"/>
      <c r="C42" s="12" t="s">
        <v>10</v>
      </c>
      <c r="D42" s="13">
        <f>SUM(E42:AB42)</f>
        <v>3219</v>
      </c>
      <c r="E42" s="13">
        <v>780</v>
      </c>
      <c r="F42" s="13"/>
      <c r="G42" s="13">
        <v>800</v>
      </c>
      <c r="H42" s="13">
        <v>480</v>
      </c>
      <c r="I42" s="13"/>
      <c r="J42" s="13"/>
      <c r="K42" s="13">
        <v>600</v>
      </c>
      <c r="L42" s="13">
        <v>559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3219</v>
      </c>
      <c r="E43" s="13">
        <v>780</v>
      </c>
      <c r="F43" s="13"/>
      <c r="G43" s="13">
        <v>800</v>
      </c>
      <c r="H43" s="13">
        <v>480</v>
      </c>
      <c r="I43" s="13"/>
      <c r="J43" s="13"/>
      <c r="K43" s="13">
        <v>600</v>
      </c>
      <c r="L43" s="13">
        <v>559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18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</v>
      </c>
      <c r="B48" s="11"/>
      <c r="C48" s="12" t="s">
        <v>10</v>
      </c>
      <c r="D48" s="13">
        <f>SUM(E48:AB48)</f>
        <v>2459</v>
      </c>
      <c r="E48" s="13"/>
      <c r="F48" s="13">
        <v>200</v>
      </c>
      <c r="G48" s="13">
        <v>920</v>
      </c>
      <c r="H48" s="13">
        <v>180</v>
      </c>
      <c r="I48" s="13"/>
      <c r="J48" s="13">
        <v>880</v>
      </c>
      <c r="K48" s="13"/>
      <c r="L48" s="13">
        <v>279</v>
      </c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2459</v>
      </c>
      <c r="E49" s="13"/>
      <c r="F49" s="13">
        <v>200</v>
      </c>
      <c r="G49" s="13">
        <v>920</v>
      </c>
      <c r="H49" s="13">
        <v>180</v>
      </c>
      <c r="I49" s="13"/>
      <c r="J49" s="13">
        <v>880</v>
      </c>
      <c r="K49" s="13"/>
      <c r="L49" s="13">
        <v>279</v>
      </c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20</v>
      </c>
      <c r="B51" s="11"/>
      <c r="C51" s="12" t="s">
        <v>10</v>
      </c>
      <c r="D51" s="13">
        <f>SUM(E51:AB51)</f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21</v>
      </c>
      <c r="B54" s="11"/>
      <c r="C54" s="12" t="s">
        <v>10</v>
      </c>
      <c r="D54" s="13">
        <f>SUM(E54:AB54)</f>
        <v>3872</v>
      </c>
      <c r="E54" s="13">
        <v>560</v>
      </c>
      <c r="F54" s="13">
        <v>940</v>
      </c>
      <c r="G54" s="13">
        <v>160</v>
      </c>
      <c r="H54" s="13">
        <v>359</v>
      </c>
      <c r="I54" s="13"/>
      <c r="J54" s="13">
        <v>1193</v>
      </c>
      <c r="K54" s="13">
        <v>200</v>
      </c>
      <c r="L54" s="13">
        <v>460</v>
      </c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3872</v>
      </c>
      <c r="E55" s="13">
        <v>560</v>
      </c>
      <c r="F55" s="13">
        <v>940</v>
      </c>
      <c r="G55" s="13">
        <v>160</v>
      </c>
      <c r="H55" s="13">
        <v>359</v>
      </c>
      <c r="I55" s="13"/>
      <c r="J55" s="13">
        <v>1193</v>
      </c>
      <c r="K55" s="13">
        <v>200</v>
      </c>
      <c r="L55" s="13">
        <v>460</v>
      </c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22</v>
      </c>
      <c r="B57" s="11"/>
      <c r="C57" s="12" t="s">
        <v>10</v>
      </c>
      <c r="D57" s="13">
        <f>SUM(E57:AB57)</f>
        <v>2114</v>
      </c>
      <c r="E57" s="13">
        <v>93</v>
      </c>
      <c r="F57" s="13">
        <v>163</v>
      </c>
      <c r="G57" s="13">
        <v>331</v>
      </c>
      <c r="H57" s="13">
        <v>352</v>
      </c>
      <c r="I57" s="13">
        <v>223</v>
      </c>
      <c r="J57" s="13">
        <v>335</v>
      </c>
      <c r="K57" s="13">
        <v>349</v>
      </c>
      <c r="L57" s="13">
        <v>268</v>
      </c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2082</v>
      </c>
      <c r="E58" s="13">
        <v>91</v>
      </c>
      <c r="F58" s="13">
        <v>158</v>
      </c>
      <c r="G58" s="13">
        <v>329</v>
      </c>
      <c r="H58" s="13">
        <v>349</v>
      </c>
      <c r="I58" s="13">
        <v>213</v>
      </c>
      <c r="J58" s="13">
        <v>332</v>
      </c>
      <c r="K58" s="13">
        <v>343</v>
      </c>
      <c r="L58" s="13">
        <v>267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23</v>
      </c>
      <c r="D59" s="13">
        <f>SUM(E59:AB59)</f>
        <v>32</v>
      </c>
      <c r="E59" s="13">
        <v>2</v>
      </c>
      <c r="F59" s="13">
        <v>5</v>
      </c>
      <c r="G59" s="13">
        <v>2</v>
      </c>
      <c r="H59" s="13">
        <v>3</v>
      </c>
      <c r="I59" s="13">
        <v>10</v>
      </c>
      <c r="J59" s="13">
        <v>3</v>
      </c>
      <c r="K59" s="13">
        <v>6</v>
      </c>
      <c r="L59" s="13">
        <v>1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24</v>
      </c>
      <c r="D60" s="13">
        <f>SUM(E60:AB60)</f>
        <v>4</v>
      </c>
      <c r="E60" s="13">
        <v>0</v>
      </c>
      <c r="F60" s="13">
        <v>1</v>
      </c>
      <c r="G60" s="13">
        <v>0</v>
      </c>
      <c r="H60" s="13">
        <v>0</v>
      </c>
      <c r="I60" s="13">
        <v>2</v>
      </c>
      <c r="J60" s="13">
        <v>0</v>
      </c>
      <c r="K60" s="13">
        <v>1</v>
      </c>
      <c r="L60" s="13">
        <v>0</v>
      </c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25</v>
      </c>
      <c r="D61" s="13">
        <f>SUM(E61:AB61)</f>
        <v>28</v>
      </c>
      <c r="E61" s="13">
        <v>2</v>
      </c>
      <c r="F61" s="13">
        <v>4</v>
      </c>
      <c r="G61" s="13">
        <v>2</v>
      </c>
      <c r="H61" s="13">
        <v>3</v>
      </c>
      <c r="I61" s="13">
        <v>8</v>
      </c>
      <c r="J61" s="13">
        <v>3</v>
      </c>
      <c r="K61" s="13">
        <v>5</v>
      </c>
      <c r="L61" s="13">
        <v>1</v>
      </c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26</v>
      </c>
      <c r="D62" s="13">
        <f>SUM(E62:AB62)</f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 s="31" customFormat="1">
      <c r="A63" s="11"/>
      <c r="B63" s="11"/>
      <c r="C63" s="40" t="s">
        <v>2</v>
      </c>
      <c r="D63" s="41">
        <f xml:space="preserve"> IF(D57=0,100,D58/D57*100)</f>
        <v>98.48628192999054</v>
      </c>
      <c r="E63" s="41">
        <v>97.849462365591393</v>
      </c>
      <c r="F63" s="41">
        <v>96.932515337423311</v>
      </c>
      <c r="G63" s="41">
        <v>99.395770392749242</v>
      </c>
      <c r="H63" s="41">
        <v>99.147727272727266</v>
      </c>
      <c r="I63" s="41">
        <v>95.515695067264573</v>
      </c>
      <c r="J63" s="41">
        <v>99.104477611940297</v>
      </c>
      <c r="K63" s="41">
        <v>98.280802292263616</v>
      </c>
      <c r="L63" s="41">
        <v>99.626865671641795</v>
      </c>
      <c r="M63" s="41"/>
      <c r="N63" s="41"/>
      <c r="O63" s="41"/>
      <c r="P63" s="41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3"/>
    </row>
    <row r="64" spans="1:29" s="32" customFormat="1">
      <c r="A64" s="11"/>
      <c r="B64" s="11"/>
      <c r="C64" s="44" t="s">
        <v>27</v>
      </c>
      <c r="D64" s="45">
        <f xml:space="preserve"> IF(D59=0,0,D60/D59*100)</f>
        <v>12.5</v>
      </c>
      <c r="E64" s="45">
        <v>0</v>
      </c>
      <c r="F64" s="45">
        <v>20</v>
      </c>
      <c r="G64" s="45">
        <v>0</v>
      </c>
      <c r="H64" s="45">
        <v>0</v>
      </c>
      <c r="I64" s="45">
        <v>20</v>
      </c>
      <c r="J64" s="45">
        <v>0</v>
      </c>
      <c r="K64" s="45">
        <v>16.666666666666668</v>
      </c>
      <c r="L64" s="45">
        <v>0</v>
      </c>
      <c r="M64" s="45"/>
      <c r="N64" s="45"/>
      <c r="O64" s="45"/>
      <c r="P64" s="45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7"/>
    </row>
    <row r="65" spans="1:29" s="33" customFormat="1">
      <c r="A65" s="11"/>
      <c r="B65" s="11"/>
      <c r="C65" s="48" t="s">
        <v>3</v>
      </c>
      <c r="D65" s="49">
        <f xml:space="preserve"> IF(D57=0,100,(D60+D58)/D57*100)</f>
        <v>98.675496688741731</v>
      </c>
      <c r="E65" s="49">
        <v>97.849462365591393</v>
      </c>
      <c r="F65" s="49">
        <v>97.546012269938657</v>
      </c>
      <c r="G65" s="49">
        <v>99.395770392749242</v>
      </c>
      <c r="H65" s="49">
        <v>99.147727272727266</v>
      </c>
      <c r="I65" s="49">
        <v>96.412556053811656</v>
      </c>
      <c r="J65" s="49">
        <v>99.104477611940297</v>
      </c>
      <c r="K65" s="49">
        <v>98.567335243553003</v>
      </c>
      <c r="L65" s="49">
        <v>99.626865671641795</v>
      </c>
      <c r="M65" s="49"/>
      <c r="N65" s="49"/>
      <c r="O65" s="49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1"/>
    </row>
    <row r="66" spans="1:29" s="34" customFormat="1">
      <c r="A66" s="11"/>
      <c r="B66" s="11"/>
      <c r="C66" s="52" t="s">
        <v>28</v>
      </c>
      <c r="D66" s="53">
        <f>IF(D57=0,100,(D60+D58+D62)/D57*100)</f>
        <v>98.675496688741731</v>
      </c>
      <c r="E66" s="53">
        <v>97.849462365591393</v>
      </c>
      <c r="F66" s="53">
        <v>97.546012269938657</v>
      </c>
      <c r="G66" s="53">
        <v>99.395770392749242</v>
      </c>
      <c r="H66" s="53">
        <v>99.147727272727266</v>
      </c>
      <c r="I66" s="53">
        <v>96.412556053811656</v>
      </c>
      <c r="J66" s="53">
        <v>99.104477611940297</v>
      </c>
      <c r="K66" s="53">
        <v>98.567335243553003</v>
      </c>
      <c r="L66" s="53">
        <v>99.626865671641795</v>
      </c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5"/>
    </row>
    <row r="67" spans="1:29">
      <c r="A67" s="56" t="s">
        <v>35</v>
      </c>
      <c r="B67" s="57" t="s">
        <v>16</v>
      </c>
      <c r="C67" s="58" t="s">
        <v>37</v>
      </c>
      <c r="D67" s="57">
        <f>SUM(E67:AB67)</f>
        <v>7</v>
      </c>
      <c r="E67" s="57">
        <v>1</v>
      </c>
      <c r="F67" s="57">
        <v>3</v>
      </c>
      <c r="G67" s="57">
        <v>1</v>
      </c>
      <c r="H67" s="57"/>
      <c r="I67" s="57"/>
      <c r="J67" s="57">
        <v>1</v>
      </c>
      <c r="K67" s="57">
        <v>1</v>
      </c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29</v>
      </c>
      <c r="C68" s="58" t="s">
        <v>38</v>
      </c>
      <c r="D68" s="57">
        <f>SUM(E68:AB68)</f>
        <v>2</v>
      </c>
      <c r="E68" s="57"/>
      <c r="F68" s="57"/>
      <c r="G68" s="57"/>
      <c r="H68" s="57"/>
      <c r="I68" s="57">
        <v>2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15</v>
      </c>
      <c r="C69" s="58" t="s">
        <v>39</v>
      </c>
      <c r="D69" s="57">
        <f>SUM(E69:AB69)</f>
        <v>8</v>
      </c>
      <c r="E69" s="57"/>
      <c r="F69" s="57">
        <v>1</v>
      </c>
      <c r="G69" s="57"/>
      <c r="H69" s="57"/>
      <c r="I69" s="57">
        <v>7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30</v>
      </c>
      <c r="C70" s="58" t="s">
        <v>40</v>
      </c>
      <c r="D70" s="57">
        <f>SUM(E70:AB70)</f>
        <v>1</v>
      </c>
      <c r="E70" s="57"/>
      <c r="F70" s="57"/>
      <c r="G70" s="57"/>
      <c r="H70" s="57"/>
      <c r="I70" s="57">
        <v>1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31</v>
      </c>
      <c r="C71" s="58" t="s">
        <v>41</v>
      </c>
      <c r="D71" s="57">
        <f>SUM(E71:AB71)</f>
        <v>1</v>
      </c>
      <c r="E71" s="57"/>
      <c r="F71" s="57">
        <v>1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>
      <c r="A72" s="56"/>
      <c r="B72" s="57" t="s">
        <v>14</v>
      </c>
      <c r="C72" s="58" t="s">
        <v>42</v>
      </c>
      <c r="D72" s="57">
        <f>SUM(E72:AB72)</f>
        <v>8</v>
      </c>
      <c r="E72" s="57"/>
      <c r="F72" s="57"/>
      <c r="G72" s="57">
        <v>1</v>
      </c>
      <c r="H72" s="57">
        <v>1</v>
      </c>
      <c r="I72" s="57"/>
      <c r="J72" s="57">
        <v>2</v>
      </c>
      <c r="K72" s="57">
        <v>3</v>
      </c>
      <c r="L72" s="57">
        <v>1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"/>
    </row>
    <row r="73" spans="1:29">
      <c r="A73" s="56"/>
      <c r="B73" s="57" t="s">
        <v>32</v>
      </c>
      <c r="C73" s="58" t="s">
        <v>43</v>
      </c>
      <c r="D73" s="57">
        <f>SUM(E73:AB73)</f>
        <v>4</v>
      </c>
      <c r="E73" s="57"/>
      <c r="F73" s="57"/>
      <c r="G73" s="57"/>
      <c r="H73" s="57">
        <v>2</v>
      </c>
      <c r="I73" s="57"/>
      <c r="J73" s="57"/>
      <c r="K73" s="57">
        <v>2</v>
      </c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"/>
    </row>
    <row r="74" spans="1:29">
      <c r="A74" s="56"/>
      <c r="B74" s="57" t="s">
        <v>33</v>
      </c>
      <c r="C74" s="58" t="s">
        <v>34</v>
      </c>
      <c r="D74" s="57">
        <f>SUM(E74:AB74)</f>
        <v>1</v>
      </c>
      <c r="E74" s="57">
        <v>1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36</v>
      </c>
      <c r="B76" s="11"/>
      <c r="C76" s="12" t="s">
        <v>10</v>
      </c>
      <c r="D76" s="13">
        <f>SUM(E76:AB76)</f>
        <v>1575</v>
      </c>
      <c r="E76" s="13"/>
      <c r="F76" s="13"/>
      <c r="G76" s="13">
        <v>375</v>
      </c>
      <c r="H76" s="13"/>
      <c r="I76" s="13"/>
      <c r="J76" s="13">
        <v>775</v>
      </c>
      <c r="K76" s="13">
        <v>200</v>
      </c>
      <c r="L76" s="13">
        <v>225</v>
      </c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1575</v>
      </c>
      <c r="E77" s="13"/>
      <c r="F77" s="13"/>
      <c r="G77" s="13">
        <v>375</v>
      </c>
      <c r="H77" s="13"/>
      <c r="I77" s="13"/>
      <c r="J77" s="13">
        <v>775</v>
      </c>
      <c r="K77" s="13">
        <v>200</v>
      </c>
      <c r="L77" s="13">
        <v>225</v>
      </c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47">
    <mergeCell ref="A57:B66"/>
    <mergeCell ref="A67:A74"/>
    <mergeCell ref="A75:N75"/>
    <mergeCell ref="A76:B77"/>
    <mergeCell ref="A78:N78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6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95.69</v>
      </c>
      <c r="H17" s="21">
        <v>95.19</v>
      </c>
      <c r="I17" s="21">
        <v>93.64</v>
      </c>
      <c r="J17" s="21">
        <v>98.04</v>
      </c>
      <c r="K17" s="21">
        <v>100</v>
      </c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96.06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97.41</v>
      </c>
      <c r="H18" s="21">
        <v>97.12</v>
      </c>
      <c r="I18" s="21">
        <v>99.09</v>
      </c>
      <c r="J18" s="21">
        <v>98.04</v>
      </c>
      <c r="K18" s="21">
        <v>100</v>
      </c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98.25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97.413793103448285</v>
      </c>
      <c r="H19" s="27">
        <v>97.115384615384613</v>
      </c>
      <c r="I19" s="27">
        <v>99.090909090909093</v>
      </c>
      <c r="J19" s="27">
        <v>98.039215686274517</v>
      </c>
      <c r="K19" s="27">
        <v>100</v>
      </c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98.249452954048138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14</v>
      </c>
      <c r="E34" s="37">
        <v>4.34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1.0900000000000001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32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>
        <v>0.76</v>
      </c>
      <c r="P35" s="37"/>
      <c r="Q35" s="37">
        <v>0.87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50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0.65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121</v>
      </c>
      <c r="B39" s="11"/>
      <c r="C39" s="12" t="s">
        <v>10</v>
      </c>
      <c r="D39" s="13">
        <f>SUM(E39:AB39)</f>
        <v>457</v>
      </c>
      <c r="E39" s="13">
        <v>30</v>
      </c>
      <c r="F39" s="13">
        <v>46</v>
      </c>
      <c r="G39" s="13">
        <v>116</v>
      </c>
      <c r="H39" s="13">
        <v>104</v>
      </c>
      <c r="I39" s="13">
        <v>110</v>
      </c>
      <c r="J39" s="13">
        <v>51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439</v>
      </c>
      <c r="E40" s="13">
        <v>30</v>
      </c>
      <c r="F40" s="13">
        <v>46</v>
      </c>
      <c r="G40" s="13">
        <v>111</v>
      </c>
      <c r="H40" s="13">
        <v>99</v>
      </c>
      <c r="I40" s="13">
        <v>103</v>
      </c>
      <c r="J40" s="13">
        <v>50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23</v>
      </c>
      <c r="D41" s="13">
        <f>SUM(E41:AB41)</f>
        <v>18</v>
      </c>
      <c r="E41" s="13"/>
      <c r="F41" s="13"/>
      <c r="G41" s="13">
        <v>5</v>
      </c>
      <c r="H41" s="13">
        <v>5</v>
      </c>
      <c r="I41" s="13">
        <v>7</v>
      </c>
      <c r="J41" s="13">
        <v>1</v>
      </c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24</v>
      </c>
      <c r="D42" s="13">
        <f>SUM(E42:AB42)</f>
        <v>10</v>
      </c>
      <c r="E42" s="13"/>
      <c r="F42" s="13"/>
      <c r="G42" s="13">
        <v>2</v>
      </c>
      <c r="H42" s="13">
        <v>2</v>
      </c>
      <c r="I42" s="13">
        <v>6</v>
      </c>
      <c r="J42" s="13">
        <v>0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25</v>
      </c>
      <c r="D43" s="13">
        <f>SUM(E43:AB43)</f>
        <v>8</v>
      </c>
      <c r="E43" s="13"/>
      <c r="F43" s="13"/>
      <c r="G43" s="13">
        <v>3</v>
      </c>
      <c r="H43" s="13">
        <v>3</v>
      </c>
      <c r="I43" s="13">
        <v>1</v>
      </c>
      <c r="J43" s="13">
        <v>1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26</v>
      </c>
      <c r="D44" s="13">
        <f>SUM(E44:AB44)</f>
        <v>0</v>
      </c>
      <c r="E44" s="13"/>
      <c r="F44" s="13"/>
      <c r="G44" s="13">
        <v>0</v>
      </c>
      <c r="H44" s="13">
        <v>0</v>
      </c>
      <c r="I44" s="13">
        <v>0</v>
      </c>
      <c r="J44" s="13">
        <v>0</v>
      </c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40" t="s">
        <v>2</v>
      </c>
      <c r="D45" s="41">
        <f xml:space="preserve"> IF(D39=0,100,D40/D39*100)</f>
        <v>96.061269146608325</v>
      </c>
      <c r="E45" s="41"/>
      <c r="F45" s="41"/>
      <c r="G45" s="41">
        <v>95.689655172413794</v>
      </c>
      <c r="H45" s="41">
        <v>95.192307692307693</v>
      </c>
      <c r="I45" s="41">
        <v>93.63636363636364</v>
      </c>
      <c r="J45" s="41">
        <v>98.039215686274517</v>
      </c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/>
    </row>
    <row r="46" spans="1:29" s="32" customFormat="1">
      <c r="A46" s="11"/>
      <c r="B46" s="11"/>
      <c r="C46" s="44" t="s">
        <v>27</v>
      </c>
      <c r="D46" s="45">
        <f xml:space="preserve"> IF(D41=0,0,D42/D41*100)</f>
        <v>55.555555555555557</v>
      </c>
      <c r="E46" s="45"/>
      <c r="F46" s="45"/>
      <c r="G46" s="45">
        <v>40</v>
      </c>
      <c r="H46" s="45">
        <v>40</v>
      </c>
      <c r="I46" s="45">
        <v>85.714285714285708</v>
      </c>
      <c r="J46" s="45">
        <v>0</v>
      </c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98.249452954048138</v>
      </c>
      <c r="E47" s="49"/>
      <c r="F47" s="49"/>
      <c r="G47" s="49">
        <v>97.41379310344827</v>
      </c>
      <c r="H47" s="49">
        <v>97.115384615384613</v>
      </c>
      <c r="I47" s="49">
        <v>99.090909090909093</v>
      </c>
      <c r="J47" s="49">
        <v>98.039215686274517</v>
      </c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/>
    </row>
    <row r="48" spans="1:29" s="34" customFormat="1">
      <c r="A48" s="11"/>
      <c r="B48" s="11"/>
      <c r="C48" s="52" t="s">
        <v>28</v>
      </c>
      <c r="D48" s="53">
        <f>IF(D39=0,100,(D42+D40+D44)/D39*100)</f>
        <v>98.249452954048138</v>
      </c>
      <c r="E48" s="53"/>
      <c r="F48" s="53"/>
      <c r="G48" s="53">
        <v>97.41379310344827</v>
      </c>
      <c r="H48" s="53">
        <v>97.115384615384613</v>
      </c>
      <c r="I48" s="53">
        <v>99.090909090909093</v>
      </c>
      <c r="J48" s="53">
        <v>98.039215686274517</v>
      </c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/>
    </row>
    <row r="49" spans="1:29">
      <c r="A49" s="56" t="s">
        <v>35</v>
      </c>
      <c r="B49" s="57" t="s">
        <v>29</v>
      </c>
      <c r="C49" s="58" t="s">
        <v>38</v>
      </c>
      <c r="D49" s="57">
        <f>SUM(E49:AB49)</f>
        <v>1</v>
      </c>
      <c r="E49" s="57"/>
      <c r="F49" s="57"/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114</v>
      </c>
      <c r="C50" s="58" t="s">
        <v>116</v>
      </c>
      <c r="D50" s="57">
        <f>SUM(E50:AB50)</f>
        <v>1</v>
      </c>
      <c r="E50" s="57"/>
      <c r="F50" s="57"/>
      <c r="G50" s="57"/>
      <c r="H50" s="57">
        <v>1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16</v>
      </c>
      <c r="C51" s="58" t="s">
        <v>37</v>
      </c>
      <c r="D51" s="57">
        <f>SUM(E51:AB51)</f>
        <v>2</v>
      </c>
      <c r="E51" s="57"/>
      <c r="F51" s="57"/>
      <c r="G51" s="57"/>
      <c r="H51" s="57"/>
      <c r="I51" s="57">
        <v>2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50</v>
      </c>
      <c r="C52" s="58" t="s">
        <v>51</v>
      </c>
      <c r="D52" s="57">
        <f>SUM(E52:AB52)</f>
        <v>3</v>
      </c>
      <c r="E52" s="57"/>
      <c r="F52" s="57"/>
      <c r="G52" s="57">
        <v>2</v>
      </c>
      <c r="H52" s="57"/>
      <c r="I52" s="57">
        <v>1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14</v>
      </c>
      <c r="C53" s="58" t="s">
        <v>42</v>
      </c>
      <c r="D53" s="57">
        <f>SUM(E53:AB53)</f>
        <v>5</v>
      </c>
      <c r="E53" s="57"/>
      <c r="F53" s="57"/>
      <c r="G53" s="57">
        <v>2</v>
      </c>
      <c r="H53" s="57">
        <v>2</v>
      </c>
      <c r="I53" s="57"/>
      <c r="J53" s="57">
        <v>1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32</v>
      </c>
      <c r="C54" s="58" t="s">
        <v>43</v>
      </c>
      <c r="D54" s="57">
        <f>SUM(E54:AB54)</f>
        <v>4</v>
      </c>
      <c r="E54" s="57"/>
      <c r="F54" s="57"/>
      <c r="G54" s="57"/>
      <c r="H54" s="57">
        <v>1</v>
      </c>
      <c r="I54" s="57">
        <v>3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33</v>
      </c>
      <c r="C55" s="58" t="s">
        <v>34</v>
      </c>
      <c r="D55" s="57">
        <f>SUM(E55:AB55)</f>
        <v>2</v>
      </c>
      <c r="E55" s="57"/>
      <c r="F55" s="57"/>
      <c r="G55" s="57"/>
      <c r="H55" s="57">
        <v>1</v>
      </c>
      <c r="I55" s="57">
        <v>1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54</v>
      </c>
      <c r="B57" s="11"/>
      <c r="C57" s="12" t="s">
        <v>10</v>
      </c>
      <c r="D57" s="13">
        <f>SUM(E57:AB57)</f>
        <v>1750</v>
      </c>
      <c r="E57" s="13">
        <v>250</v>
      </c>
      <c r="F57" s="13">
        <v>750</v>
      </c>
      <c r="G57" s="13"/>
      <c r="H57" s="13"/>
      <c r="I57" s="13"/>
      <c r="J57" s="13"/>
      <c r="K57" s="13">
        <v>750</v>
      </c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1750</v>
      </c>
      <c r="E58" s="13">
        <v>250</v>
      </c>
      <c r="F58" s="13">
        <v>750</v>
      </c>
      <c r="G58" s="13"/>
      <c r="H58" s="13"/>
      <c r="I58" s="13"/>
      <c r="J58" s="13"/>
      <c r="K58" s="13">
        <v>750</v>
      </c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5"/>
    </row>
    <row r="60" spans="1:29">
      <c r="A60" s="11" t="s">
        <v>12</v>
      </c>
      <c r="B60" s="11"/>
      <c r="C60" s="12" t="s">
        <v>10</v>
      </c>
      <c r="D60" s="13">
        <f>SUM(E60:AB60)</f>
        <v>3500</v>
      </c>
      <c r="E60" s="13"/>
      <c r="F60" s="13"/>
      <c r="G60" s="13"/>
      <c r="H60" s="13"/>
      <c r="I60" s="13"/>
      <c r="J60" s="13">
        <v>2000</v>
      </c>
      <c r="K60" s="13">
        <v>1000</v>
      </c>
      <c r="L60" s="13">
        <v>500</v>
      </c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11</v>
      </c>
      <c r="D61" s="13">
        <f>SUM(E61:AB61)</f>
        <v>3500</v>
      </c>
      <c r="E61" s="13"/>
      <c r="F61" s="13"/>
      <c r="G61" s="13"/>
      <c r="H61" s="13"/>
      <c r="I61" s="13"/>
      <c r="J61" s="13">
        <v>2000</v>
      </c>
      <c r="K61" s="13">
        <v>1000</v>
      </c>
      <c r="L61" s="13">
        <v>500</v>
      </c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 ht="3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mergeCells count="37">
    <mergeCell ref="A62:N62"/>
    <mergeCell ref="A39:B48"/>
    <mergeCell ref="A49:A55"/>
    <mergeCell ref="A56:N56"/>
    <mergeCell ref="A57:B58"/>
    <mergeCell ref="A59:N59"/>
    <mergeCell ref="A60:B6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94.39</v>
      </c>
      <c r="H17" s="21">
        <v>100</v>
      </c>
      <c r="I17" s="21">
        <v>100</v>
      </c>
      <c r="J17" s="21">
        <v>100</v>
      </c>
      <c r="K17" s="21">
        <v>100</v>
      </c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99.21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94.39</v>
      </c>
      <c r="H18" s="21">
        <v>100</v>
      </c>
      <c r="I18" s="21">
        <v>100</v>
      </c>
      <c r="J18" s="21">
        <v>100</v>
      </c>
      <c r="K18" s="21">
        <v>100</v>
      </c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99.21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123</v>
      </c>
      <c r="E34" s="37"/>
      <c r="F34" s="37"/>
      <c r="G34" s="37"/>
      <c r="H34" s="37"/>
      <c r="I34" s="37"/>
      <c r="J34" s="37"/>
      <c r="K34" s="37"/>
      <c r="L34" s="37"/>
      <c r="M34" s="37">
        <v>0.05</v>
      </c>
      <c r="N34" s="37"/>
      <c r="O34" s="37"/>
      <c r="P34" s="37"/>
      <c r="Q34" s="37">
        <v>0.13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124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0.13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125</v>
      </c>
      <c r="E36" s="37"/>
      <c r="F36" s="37"/>
      <c r="G36" s="37"/>
      <c r="H36" s="37"/>
      <c r="I36" s="37"/>
      <c r="J36" s="37"/>
      <c r="K36" s="37"/>
      <c r="L36" s="37"/>
      <c r="M36" s="37">
        <v>0.05</v>
      </c>
      <c r="N36" s="37"/>
      <c r="O36" s="37">
        <v>0.04</v>
      </c>
      <c r="P36" s="37"/>
      <c r="Q36" s="37">
        <v>0.13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797</v>
      </c>
      <c r="E39" s="13">
        <v>188</v>
      </c>
      <c r="F39" s="13">
        <v>81</v>
      </c>
      <c r="G39" s="13">
        <v>56</v>
      </c>
      <c r="H39" s="13">
        <v>160</v>
      </c>
      <c r="I39" s="13"/>
      <c r="J39" s="13">
        <v>160</v>
      </c>
      <c r="K39" s="13">
        <v>1</v>
      </c>
      <c r="L39" s="13">
        <v>151</v>
      </c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797</v>
      </c>
      <c r="E40" s="13">
        <v>188</v>
      </c>
      <c r="F40" s="13">
        <v>81</v>
      </c>
      <c r="G40" s="13">
        <v>56</v>
      </c>
      <c r="H40" s="13">
        <v>160</v>
      </c>
      <c r="I40" s="13"/>
      <c r="J40" s="13">
        <v>160</v>
      </c>
      <c r="K40" s="13">
        <v>1</v>
      </c>
      <c r="L40" s="13">
        <v>151</v>
      </c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126</v>
      </c>
      <c r="B42" s="11"/>
      <c r="C42" s="12" t="s">
        <v>10</v>
      </c>
      <c r="D42" s="13">
        <f>SUM(E42:AB42)</f>
        <v>755</v>
      </c>
      <c r="E42" s="13">
        <v>105</v>
      </c>
      <c r="F42" s="13">
        <v>99</v>
      </c>
      <c r="G42" s="13">
        <v>107</v>
      </c>
      <c r="H42" s="13">
        <v>100</v>
      </c>
      <c r="I42" s="13">
        <v>24</v>
      </c>
      <c r="J42" s="13">
        <v>104</v>
      </c>
      <c r="K42" s="13">
        <v>117</v>
      </c>
      <c r="L42" s="13">
        <v>99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749</v>
      </c>
      <c r="E43" s="13">
        <v>105</v>
      </c>
      <c r="F43" s="13">
        <v>99</v>
      </c>
      <c r="G43" s="13">
        <v>101</v>
      </c>
      <c r="H43" s="13">
        <v>100</v>
      </c>
      <c r="I43" s="13">
        <v>24</v>
      </c>
      <c r="J43" s="13">
        <v>104</v>
      </c>
      <c r="K43" s="13">
        <v>117</v>
      </c>
      <c r="L43" s="13">
        <v>99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6</v>
      </c>
      <c r="E44" s="13"/>
      <c r="F44" s="13"/>
      <c r="G44" s="13">
        <v>6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0</v>
      </c>
      <c r="E45" s="13"/>
      <c r="F45" s="13"/>
      <c r="G45" s="13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6</v>
      </c>
      <c r="E46" s="13"/>
      <c r="F46" s="13"/>
      <c r="G46" s="13">
        <v>6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6</v>
      </c>
      <c r="E47" s="13"/>
      <c r="F47" s="13"/>
      <c r="G47" s="13">
        <v>6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99.205298013245041</v>
      </c>
      <c r="E48" s="41"/>
      <c r="F48" s="41"/>
      <c r="G48" s="41">
        <v>94.392523364485982</v>
      </c>
      <c r="H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0</v>
      </c>
      <c r="E49" s="45"/>
      <c r="F49" s="45"/>
      <c r="G49" s="45">
        <v>0</v>
      </c>
      <c r="H49" s="45"/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99.205298013245041</v>
      </c>
      <c r="E50" s="49"/>
      <c r="F50" s="49"/>
      <c r="G50" s="49">
        <v>94.392523364485982</v>
      </c>
      <c r="H50" s="49"/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100</v>
      </c>
      <c r="E51" s="53"/>
      <c r="F51" s="53"/>
      <c r="G51" s="53">
        <v>100</v>
      </c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35</v>
      </c>
      <c r="B52" s="57" t="s">
        <v>127</v>
      </c>
      <c r="C52" s="58" t="s">
        <v>131</v>
      </c>
      <c r="D52" s="57">
        <f>SUM(E52:AB52)</f>
        <v>1</v>
      </c>
      <c r="E52" s="57"/>
      <c r="F52" s="57"/>
      <c r="G52" s="57">
        <v>1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128</v>
      </c>
      <c r="C53" s="58" t="s">
        <v>132</v>
      </c>
      <c r="D53" s="57">
        <f>SUM(E53:AB53)</f>
        <v>1</v>
      </c>
      <c r="E53" s="57"/>
      <c r="F53" s="57"/>
      <c r="G53" s="57">
        <v>1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123</v>
      </c>
      <c r="C54" s="58" t="s">
        <v>133</v>
      </c>
      <c r="D54" s="57">
        <f>SUM(E54:AB54)</f>
        <v>1</v>
      </c>
      <c r="E54" s="57"/>
      <c r="F54" s="57"/>
      <c r="G54" s="57">
        <v>1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129</v>
      </c>
      <c r="C55" s="58" t="s">
        <v>134</v>
      </c>
      <c r="D55" s="57">
        <f>SUM(E55:AB55)</f>
        <v>1</v>
      </c>
      <c r="E55" s="57"/>
      <c r="F55" s="57"/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125</v>
      </c>
      <c r="C56" s="58" t="s">
        <v>135</v>
      </c>
      <c r="D56" s="57">
        <f>SUM(E56:AB56)</f>
        <v>1</v>
      </c>
      <c r="E56" s="57"/>
      <c r="F56" s="57"/>
      <c r="G56" s="57">
        <v>1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>
      <c r="A57" s="56"/>
      <c r="B57" s="57" t="s">
        <v>124</v>
      </c>
      <c r="C57" s="58" t="s">
        <v>136</v>
      </c>
      <c r="D57" s="57">
        <f>SUM(E57:AB57)</f>
        <v>1</v>
      </c>
      <c r="E57" s="57"/>
      <c r="F57" s="57"/>
      <c r="G57" s="57">
        <v>1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36</v>
      </c>
      <c r="B59" s="11"/>
      <c r="C59" s="12" t="s">
        <v>10</v>
      </c>
      <c r="D59" s="13">
        <f>SUM(E59:AB59)</f>
        <v>753</v>
      </c>
      <c r="E59" s="13">
        <v>105</v>
      </c>
      <c r="F59" s="13">
        <v>93</v>
      </c>
      <c r="G59" s="13">
        <v>107</v>
      </c>
      <c r="H59" s="13">
        <v>107</v>
      </c>
      <c r="I59" s="13">
        <v>24</v>
      </c>
      <c r="J59" s="13">
        <v>98</v>
      </c>
      <c r="K59" s="13">
        <v>110</v>
      </c>
      <c r="L59" s="13">
        <v>109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11</v>
      </c>
      <c r="D60" s="13">
        <f>SUM(E60:AB60)</f>
        <v>753</v>
      </c>
      <c r="E60" s="13">
        <v>105</v>
      </c>
      <c r="F60" s="13">
        <v>93</v>
      </c>
      <c r="G60" s="13">
        <v>107</v>
      </c>
      <c r="H60" s="13">
        <v>107</v>
      </c>
      <c r="I60" s="13">
        <v>24</v>
      </c>
      <c r="J60" s="13">
        <v>98</v>
      </c>
      <c r="K60" s="13">
        <v>110</v>
      </c>
      <c r="L60" s="13">
        <v>109</v>
      </c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 ht="3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5"/>
    </row>
    <row r="62" spans="1:29">
      <c r="A62" s="11" t="s">
        <v>130</v>
      </c>
      <c r="B62" s="11"/>
      <c r="C62" s="12" t="s">
        <v>10</v>
      </c>
      <c r="D62" s="13">
        <f>SUM(E62:AB62)</f>
        <v>758</v>
      </c>
      <c r="E62" s="13">
        <v>104</v>
      </c>
      <c r="F62" s="13">
        <v>88</v>
      </c>
      <c r="G62" s="13">
        <v>128</v>
      </c>
      <c r="H62" s="13">
        <v>111</v>
      </c>
      <c r="I62" s="13">
        <v>22</v>
      </c>
      <c r="J62" s="13">
        <v>91</v>
      </c>
      <c r="K62" s="13">
        <v>105</v>
      </c>
      <c r="L62" s="13">
        <v>109</v>
      </c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11</v>
      </c>
      <c r="D63" s="13">
        <f>SUM(E63:AB63)</f>
        <v>758</v>
      </c>
      <c r="E63" s="13">
        <v>104</v>
      </c>
      <c r="F63" s="13">
        <v>88</v>
      </c>
      <c r="G63" s="13">
        <v>128</v>
      </c>
      <c r="H63" s="13">
        <v>111</v>
      </c>
      <c r="I63" s="13">
        <v>22</v>
      </c>
      <c r="J63" s="13">
        <v>91</v>
      </c>
      <c r="K63" s="13">
        <v>105</v>
      </c>
      <c r="L63" s="13">
        <v>109</v>
      </c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 ht="3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5"/>
    </row>
    <row r="65" spans="1:29">
      <c r="A65" s="11" t="s">
        <v>12</v>
      </c>
      <c r="B65" s="11"/>
      <c r="C65" s="12" t="s">
        <v>10</v>
      </c>
      <c r="D65" s="13">
        <f>SUM(E65:AB65)</f>
        <v>758</v>
      </c>
      <c r="E65" s="13">
        <v>104</v>
      </c>
      <c r="F65" s="13">
        <v>88</v>
      </c>
      <c r="G65" s="13">
        <v>128</v>
      </c>
      <c r="H65" s="13">
        <v>111</v>
      </c>
      <c r="I65" s="13">
        <v>22</v>
      </c>
      <c r="J65" s="13">
        <v>91</v>
      </c>
      <c r="K65" s="13">
        <v>105</v>
      </c>
      <c r="L65" s="13">
        <v>109</v>
      </c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>
      <c r="A66" s="11"/>
      <c r="B66" s="11"/>
      <c r="C66" s="12" t="s">
        <v>11</v>
      </c>
      <c r="D66" s="13">
        <f>SUM(E66:AB66)</f>
        <v>758</v>
      </c>
      <c r="E66" s="13">
        <v>104</v>
      </c>
      <c r="F66" s="13">
        <v>88</v>
      </c>
      <c r="G66" s="13">
        <v>128</v>
      </c>
      <c r="H66" s="13">
        <v>111</v>
      </c>
      <c r="I66" s="13">
        <v>22</v>
      </c>
      <c r="J66" s="13">
        <v>91</v>
      </c>
      <c r="K66" s="13">
        <v>105</v>
      </c>
      <c r="L66" s="13">
        <v>109</v>
      </c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/>
    </row>
    <row r="67" spans="1:29" ht="3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</sheetData>
  <mergeCells count="41">
    <mergeCell ref="A61:N61"/>
    <mergeCell ref="A62:B63"/>
    <mergeCell ref="A64:N64"/>
    <mergeCell ref="A65:B66"/>
    <mergeCell ref="A67:N67"/>
    <mergeCell ref="A39:B40"/>
    <mergeCell ref="A41:N41"/>
    <mergeCell ref="A42:B51"/>
    <mergeCell ref="A52:A57"/>
    <mergeCell ref="A58:N58"/>
    <mergeCell ref="A59:B6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51.36</v>
      </c>
      <c r="F17" s="21">
        <v>0</v>
      </c>
      <c r="G17" s="21">
        <v>96.94</v>
      </c>
      <c r="H17" s="21">
        <v>98.18</v>
      </c>
      <c r="I17" s="21">
        <v>99.7</v>
      </c>
      <c r="J17" s="21">
        <v>0</v>
      </c>
      <c r="K17" s="21">
        <v>98.43</v>
      </c>
      <c r="L17" s="21">
        <v>97.76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84.27</v>
      </c>
    </row>
    <row r="18" spans="1:29" s="18" customFormat="1">
      <c r="A18" s="16"/>
      <c r="B18" s="16"/>
      <c r="C18" s="17"/>
      <c r="D18" s="22" t="s">
        <v>3</v>
      </c>
      <c r="E18" s="21">
        <v>51.36</v>
      </c>
      <c r="F18" s="21">
        <v>0</v>
      </c>
      <c r="G18" s="21">
        <v>97.44</v>
      </c>
      <c r="H18" s="21">
        <v>98.18</v>
      </c>
      <c r="I18" s="21">
        <v>99.7</v>
      </c>
      <c r="J18" s="21">
        <v>0</v>
      </c>
      <c r="K18" s="21">
        <v>98.43</v>
      </c>
      <c r="L18" s="21">
        <v>97.76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84.33</v>
      </c>
    </row>
    <row r="19" spans="1:29" s="18" customFormat="1" ht="17.25" thickBot="1">
      <c r="A19" s="16"/>
      <c r="B19" s="16"/>
      <c r="C19" s="17"/>
      <c r="D19" s="26" t="s">
        <v>4</v>
      </c>
      <c r="E19" s="27">
        <v>51.357714138286902</v>
      </c>
      <c r="F19" s="27">
        <v>0</v>
      </c>
      <c r="G19" s="27">
        <v>97.438197767145141</v>
      </c>
      <c r="H19" s="27">
        <v>98.181818181818187</v>
      </c>
      <c r="I19" s="27">
        <v>99.701492537313428</v>
      </c>
      <c r="J19" s="27">
        <v>0</v>
      </c>
      <c r="K19" s="27">
        <v>98.432899845079902</v>
      </c>
      <c r="L19" s="27">
        <v>97.763115545542334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84.333059995869277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/>
      <c r="J34" s="37"/>
      <c r="K34" s="37">
        <v>0.39</v>
      </c>
      <c r="L34" s="37"/>
      <c r="M34" s="37">
        <v>2.5</v>
      </c>
      <c r="N34" s="37"/>
      <c r="O34" s="37">
        <v>0.95</v>
      </c>
      <c r="P34" s="37"/>
      <c r="Q34" s="37">
        <v>14.46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46</v>
      </c>
      <c r="E35" s="37">
        <v>12.68</v>
      </c>
      <c r="F35" s="37"/>
      <c r="G35" s="37"/>
      <c r="H35" s="37"/>
      <c r="I35" s="37">
        <v>0.14000000000000001</v>
      </c>
      <c r="J35" s="37"/>
      <c r="K35" s="37">
        <v>0.01</v>
      </c>
      <c r="L35" s="37"/>
      <c r="M35" s="37">
        <v>0.02</v>
      </c>
      <c r="N35" s="37"/>
      <c r="O35" s="37"/>
      <c r="P35" s="37"/>
      <c r="Q35" s="37">
        <v>0.45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14</v>
      </c>
      <c r="E36" s="37">
        <v>3.84</v>
      </c>
      <c r="F36" s="37"/>
      <c r="G36" s="37"/>
      <c r="H36" s="37"/>
      <c r="I36" s="37">
        <v>0.2</v>
      </c>
      <c r="J36" s="37"/>
      <c r="K36" s="37">
        <v>0.27</v>
      </c>
      <c r="L36" s="37"/>
      <c r="M36" s="37">
        <v>0.17</v>
      </c>
      <c r="N36" s="37"/>
      <c r="O36" s="37">
        <v>0.25</v>
      </c>
      <c r="P36" s="37"/>
      <c r="Q36" s="37">
        <v>0.41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47</v>
      </c>
      <c r="B39" s="11"/>
      <c r="C39" s="12" t="s">
        <v>10</v>
      </c>
      <c r="D39" s="13">
        <f>SUM(E39:AB39)</f>
        <v>3640</v>
      </c>
      <c r="E39" s="13"/>
      <c r="F39" s="13"/>
      <c r="G39" s="13"/>
      <c r="H39" s="13"/>
      <c r="I39" s="13"/>
      <c r="J39" s="13">
        <v>2080</v>
      </c>
      <c r="K39" s="13">
        <v>1040</v>
      </c>
      <c r="L39" s="13">
        <v>520</v>
      </c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3640</v>
      </c>
      <c r="E40" s="13"/>
      <c r="F40" s="13"/>
      <c r="G40" s="13"/>
      <c r="H40" s="13"/>
      <c r="I40" s="13"/>
      <c r="J40" s="13">
        <v>2080</v>
      </c>
      <c r="K40" s="13">
        <v>1040</v>
      </c>
      <c r="L40" s="13">
        <v>520</v>
      </c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48</v>
      </c>
      <c r="B42" s="11"/>
      <c r="C42" s="12" t="s">
        <v>10</v>
      </c>
      <c r="D42" s="13">
        <f>SUM(E42:AB42)</f>
        <v>805</v>
      </c>
      <c r="E42" s="13"/>
      <c r="F42" s="13"/>
      <c r="G42" s="13"/>
      <c r="H42" s="13"/>
      <c r="I42" s="13"/>
      <c r="J42" s="13"/>
      <c r="K42" s="13">
        <v>285</v>
      </c>
      <c r="L42" s="13">
        <v>520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805</v>
      </c>
      <c r="E43" s="13"/>
      <c r="F43" s="13"/>
      <c r="G43" s="13"/>
      <c r="H43" s="13"/>
      <c r="I43" s="13"/>
      <c r="J43" s="13"/>
      <c r="K43" s="13">
        <v>285</v>
      </c>
      <c r="L43" s="13">
        <v>520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49</v>
      </c>
      <c r="B45" s="11"/>
      <c r="C45" s="12" t="s">
        <v>10</v>
      </c>
      <c r="D45" s="13">
        <f>SUM(E45:AB45)</f>
        <v>831</v>
      </c>
      <c r="E45" s="13"/>
      <c r="F45" s="13"/>
      <c r="G45" s="13"/>
      <c r="H45" s="13"/>
      <c r="I45" s="13"/>
      <c r="J45" s="13"/>
      <c r="K45" s="13">
        <v>233</v>
      </c>
      <c r="L45" s="13">
        <v>598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831</v>
      </c>
      <c r="E46" s="13"/>
      <c r="F46" s="13"/>
      <c r="G46" s="13"/>
      <c r="H46" s="13"/>
      <c r="I46" s="13"/>
      <c r="J46" s="13"/>
      <c r="K46" s="13">
        <v>233</v>
      </c>
      <c r="L46" s="13">
        <v>598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17</v>
      </c>
      <c r="B48" s="11"/>
      <c r="C48" s="12" t="s">
        <v>10</v>
      </c>
      <c r="D48" s="13">
        <f>SUM(E48:AB48)</f>
        <v>649</v>
      </c>
      <c r="E48" s="13"/>
      <c r="F48" s="13"/>
      <c r="G48" s="13"/>
      <c r="H48" s="13"/>
      <c r="I48" s="13"/>
      <c r="J48" s="13"/>
      <c r="K48" s="13">
        <v>493</v>
      </c>
      <c r="L48" s="13">
        <v>156</v>
      </c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649</v>
      </c>
      <c r="E49" s="13"/>
      <c r="F49" s="13"/>
      <c r="G49" s="13"/>
      <c r="H49" s="13"/>
      <c r="I49" s="13"/>
      <c r="J49" s="13"/>
      <c r="K49" s="13">
        <v>493</v>
      </c>
      <c r="L49" s="13">
        <v>156</v>
      </c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9</v>
      </c>
      <c r="B51" s="11"/>
      <c r="C51" s="12" t="s">
        <v>10</v>
      </c>
      <c r="D51" s="13">
        <f>SUM(E51:AB51)</f>
        <v>2021</v>
      </c>
      <c r="E51" s="13"/>
      <c r="F51" s="13"/>
      <c r="G51" s="13"/>
      <c r="H51" s="13">
        <v>1163</v>
      </c>
      <c r="I51" s="13"/>
      <c r="J51" s="13">
        <v>858</v>
      </c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2021</v>
      </c>
      <c r="E52" s="13"/>
      <c r="F52" s="13"/>
      <c r="G52" s="13"/>
      <c r="H52" s="13">
        <v>1163</v>
      </c>
      <c r="I52" s="13"/>
      <c r="J52" s="13">
        <v>858</v>
      </c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22</v>
      </c>
      <c r="B54" s="11"/>
      <c r="C54" s="12" t="s">
        <v>10</v>
      </c>
      <c r="D54" s="13">
        <f>SUM(E54:AB54)</f>
        <v>2637</v>
      </c>
      <c r="E54" s="13">
        <v>288</v>
      </c>
      <c r="F54" s="13">
        <v>392</v>
      </c>
      <c r="G54" s="13">
        <v>396</v>
      </c>
      <c r="H54" s="13">
        <v>330</v>
      </c>
      <c r="I54" s="13">
        <v>335</v>
      </c>
      <c r="J54" s="13">
        <v>286</v>
      </c>
      <c r="K54" s="13">
        <v>363</v>
      </c>
      <c r="L54" s="13">
        <v>247</v>
      </c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2599</v>
      </c>
      <c r="E55" s="13">
        <v>273</v>
      </c>
      <c r="F55" s="13">
        <v>391</v>
      </c>
      <c r="G55" s="13">
        <v>389</v>
      </c>
      <c r="H55" s="13">
        <v>324</v>
      </c>
      <c r="I55" s="13">
        <v>334</v>
      </c>
      <c r="J55" s="13">
        <v>285</v>
      </c>
      <c r="K55" s="13">
        <v>360</v>
      </c>
      <c r="L55" s="13">
        <v>243</v>
      </c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>
      <c r="A56" s="11"/>
      <c r="B56" s="11"/>
      <c r="C56" s="12" t="s">
        <v>23</v>
      </c>
      <c r="D56" s="13">
        <f>SUM(E56:AB56)</f>
        <v>38</v>
      </c>
      <c r="E56" s="13">
        <v>15</v>
      </c>
      <c r="F56" s="13">
        <v>1</v>
      </c>
      <c r="G56" s="13">
        <v>7</v>
      </c>
      <c r="H56" s="13">
        <v>6</v>
      </c>
      <c r="I56" s="13">
        <v>1</v>
      </c>
      <c r="J56" s="13">
        <v>1</v>
      </c>
      <c r="K56" s="13">
        <v>3</v>
      </c>
      <c r="L56" s="13">
        <v>4</v>
      </c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>
      <c r="A57" s="11"/>
      <c r="B57" s="11"/>
      <c r="C57" s="12" t="s">
        <v>24</v>
      </c>
      <c r="D57" s="13">
        <f>SUM(E57:AB57)</f>
        <v>2</v>
      </c>
      <c r="E57" s="13">
        <v>0</v>
      </c>
      <c r="F57" s="13">
        <v>0</v>
      </c>
      <c r="G57" s="13">
        <v>2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25</v>
      </c>
      <c r="D58" s="13">
        <f>SUM(E58:AB58)</f>
        <v>36</v>
      </c>
      <c r="E58" s="13">
        <v>15</v>
      </c>
      <c r="F58" s="13">
        <v>1</v>
      </c>
      <c r="G58" s="13">
        <v>5</v>
      </c>
      <c r="H58" s="13">
        <v>6</v>
      </c>
      <c r="I58" s="13">
        <v>1</v>
      </c>
      <c r="J58" s="13">
        <v>1</v>
      </c>
      <c r="K58" s="13">
        <v>3</v>
      </c>
      <c r="L58" s="13">
        <v>4</v>
      </c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26</v>
      </c>
      <c r="D59" s="13">
        <f>SUM(E59:AB59)</f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s="31" customFormat="1">
      <c r="A60" s="11"/>
      <c r="B60" s="11"/>
      <c r="C60" s="40" t="s">
        <v>2</v>
      </c>
      <c r="D60" s="41">
        <f xml:space="preserve"> IF(D54=0,100,D55/D54*100)</f>
        <v>98.558968524838832</v>
      </c>
      <c r="E60" s="41">
        <v>94.791666666666671</v>
      </c>
      <c r="F60" s="41">
        <v>99.744897959183675</v>
      </c>
      <c r="G60" s="41">
        <v>98.232323232323239</v>
      </c>
      <c r="H60" s="41">
        <v>98.181818181818187</v>
      </c>
      <c r="I60" s="41">
        <v>99.701492537313428</v>
      </c>
      <c r="J60" s="41">
        <v>99.650349650349654</v>
      </c>
      <c r="K60" s="41">
        <v>99.173553719008268</v>
      </c>
      <c r="L60" s="41">
        <v>98.380566801619437</v>
      </c>
      <c r="M60" s="41"/>
      <c r="N60" s="41"/>
      <c r="O60" s="41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3"/>
    </row>
    <row r="61" spans="1:29" s="32" customFormat="1">
      <c r="A61" s="11"/>
      <c r="B61" s="11"/>
      <c r="C61" s="44" t="s">
        <v>27</v>
      </c>
      <c r="D61" s="45">
        <f xml:space="preserve"> IF(D56=0,0,D57/D56*100)</f>
        <v>5.2631578947368416</v>
      </c>
      <c r="E61" s="45">
        <v>0</v>
      </c>
      <c r="F61" s="45">
        <v>0</v>
      </c>
      <c r="G61" s="45">
        <v>28.571428571428573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/>
      <c r="N61" s="45"/>
      <c r="O61" s="45"/>
      <c r="P61" s="45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/>
    </row>
    <row r="62" spans="1:29" s="33" customFormat="1">
      <c r="A62" s="11"/>
      <c r="B62" s="11"/>
      <c r="C62" s="48" t="s">
        <v>3</v>
      </c>
      <c r="D62" s="49">
        <f xml:space="preserve"> IF(D54=0,100,(D57+D55)/D54*100)</f>
        <v>98.634812286689424</v>
      </c>
      <c r="E62" s="49">
        <v>94.791666666666671</v>
      </c>
      <c r="F62" s="49">
        <v>99.744897959183675</v>
      </c>
      <c r="G62" s="49">
        <v>98.737373737373744</v>
      </c>
      <c r="H62" s="49">
        <v>98.181818181818187</v>
      </c>
      <c r="I62" s="49">
        <v>99.701492537313428</v>
      </c>
      <c r="J62" s="49">
        <v>99.650349650349654</v>
      </c>
      <c r="K62" s="49">
        <v>99.173553719008268</v>
      </c>
      <c r="L62" s="49">
        <v>98.380566801619437</v>
      </c>
      <c r="M62" s="49"/>
      <c r="N62" s="49"/>
      <c r="O62" s="49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1"/>
    </row>
    <row r="63" spans="1:29" s="34" customFormat="1">
      <c r="A63" s="11"/>
      <c r="B63" s="11"/>
      <c r="C63" s="52" t="s">
        <v>28</v>
      </c>
      <c r="D63" s="53">
        <f>IF(D54=0,100,(D57+D55+D59)/D54*100)</f>
        <v>98.634812286689424</v>
      </c>
      <c r="E63" s="53">
        <v>94.791666666666671</v>
      </c>
      <c r="F63" s="53">
        <v>99.744897959183675</v>
      </c>
      <c r="G63" s="53">
        <v>98.737373737373744</v>
      </c>
      <c r="H63" s="53">
        <v>98.181818181818187</v>
      </c>
      <c r="I63" s="53">
        <v>99.701492537313428</v>
      </c>
      <c r="J63" s="53">
        <v>99.650349650349654</v>
      </c>
      <c r="K63" s="53">
        <v>99.173553719008268</v>
      </c>
      <c r="L63" s="53">
        <v>98.380566801619437</v>
      </c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5"/>
    </row>
    <row r="64" spans="1:29">
      <c r="A64" s="56" t="s">
        <v>35</v>
      </c>
      <c r="B64" s="57" t="s">
        <v>29</v>
      </c>
      <c r="C64" s="58" t="s">
        <v>38</v>
      </c>
      <c r="D64" s="57">
        <f>SUM(E64:AB64)</f>
        <v>1</v>
      </c>
      <c r="E64" s="57"/>
      <c r="F64" s="57"/>
      <c r="G64" s="57">
        <v>1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"/>
    </row>
    <row r="65" spans="1:29">
      <c r="A65" s="56"/>
      <c r="B65" s="57" t="s">
        <v>15</v>
      </c>
      <c r="C65" s="58" t="s">
        <v>39</v>
      </c>
      <c r="D65" s="57">
        <f>SUM(E65:AB65)</f>
        <v>8</v>
      </c>
      <c r="E65" s="57">
        <v>2</v>
      </c>
      <c r="F65" s="57">
        <v>1</v>
      </c>
      <c r="G65" s="57">
        <v>1</v>
      </c>
      <c r="H65" s="57">
        <v>2</v>
      </c>
      <c r="I65" s="57"/>
      <c r="J65" s="57"/>
      <c r="K65" s="57">
        <v>1</v>
      </c>
      <c r="L65" s="57">
        <v>1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"/>
    </row>
    <row r="66" spans="1:29">
      <c r="A66" s="56"/>
      <c r="B66" s="57" t="s">
        <v>30</v>
      </c>
      <c r="C66" s="58" t="s">
        <v>40</v>
      </c>
      <c r="D66" s="57">
        <f>SUM(E66:AB66)</f>
        <v>1</v>
      </c>
      <c r="E66" s="57"/>
      <c r="F66" s="57"/>
      <c r="G66" s="57"/>
      <c r="H66" s="57">
        <v>1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"/>
    </row>
    <row r="67" spans="1:29">
      <c r="A67" s="56"/>
      <c r="B67" s="57" t="s">
        <v>50</v>
      </c>
      <c r="C67" s="58" t="s">
        <v>51</v>
      </c>
      <c r="D67" s="57">
        <f>SUM(E67:AB67)</f>
        <v>1</v>
      </c>
      <c r="E67" s="57"/>
      <c r="F67" s="57"/>
      <c r="G67" s="57"/>
      <c r="H67" s="57"/>
      <c r="I67" s="57"/>
      <c r="J67" s="57"/>
      <c r="K67" s="57">
        <v>1</v>
      </c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14</v>
      </c>
      <c r="C68" s="58" t="s">
        <v>42</v>
      </c>
      <c r="D68" s="57">
        <f>SUM(E68:AB68)</f>
        <v>11</v>
      </c>
      <c r="E68" s="57">
        <v>1</v>
      </c>
      <c r="F68" s="57"/>
      <c r="G68" s="57">
        <v>2</v>
      </c>
      <c r="H68" s="57">
        <v>2</v>
      </c>
      <c r="I68" s="57">
        <v>1</v>
      </c>
      <c r="J68" s="57">
        <v>1</v>
      </c>
      <c r="K68" s="57">
        <v>1</v>
      </c>
      <c r="L68" s="57">
        <v>3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46</v>
      </c>
      <c r="C69" s="58" t="s">
        <v>55</v>
      </c>
      <c r="D69" s="57">
        <f>SUM(E69:AB69)</f>
        <v>12</v>
      </c>
      <c r="E69" s="57">
        <v>12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31</v>
      </c>
      <c r="C70" s="58" t="s">
        <v>41</v>
      </c>
      <c r="D70" s="57">
        <f>SUM(E70:AB70)</f>
        <v>3</v>
      </c>
      <c r="E70" s="57"/>
      <c r="F70" s="57"/>
      <c r="G70" s="57">
        <v>3</v>
      </c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32</v>
      </c>
      <c r="C71" s="58" t="s">
        <v>43</v>
      </c>
      <c r="D71" s="57">
        <f>SUM(E71:AB71)</f>
        <v>1</v>
      </c>
      <c r="E71" s="57"/>
      <c r="F71" s="57"/>
      <c r="G71" s="57"/>
      <c r="H71" s="57">
        <v>1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52</v>
      </c>
      <c r="B73" s="11"/>
      <c r="C73" s="12" t="s">
        <v>10</v>
      </c>
      <c r="D73" s="13">
        <f>SUM(E73:AB73)</f>
        <v>1025</v>
      </c>
      <c r="E73" s="13">
        <v>500</v>
      </c>
      <c r="F73" s="13">
        <v>525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1025</v>
      </c>
      <c r="E74" s="13">
        <v>500</v>
      </c>
      <c r="F74" s="13">
        <v>525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36</v>
      </c>
      <c r="B76" s="11"/>
      <c r="C76" s="12" t="s">
        <v>10</v>
      </c>
      <c r="D76" s="13">
        <f>SUM(E76:AB76)</f>
        <v>3338</v>
      </c>
      <c r="E76" s="13">
        <v>969</v>
      </c>
      <c r="F76" s="13">
        <v>11</v>
      </c>
      <c r="G76" s="13">
        <v>532</v>
      </c>
      <c r="H76" s="13"/>
      <c r="I76" s="13"/>
      <c r="J76" s="13">
        <v>9</v>
      </c>
      <c r="K76" s="13">
        <v>1339</v>
      </c>
      <c r="L76" s="13">
        <v>478</v>
      </c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2854</v>
      </c>
      <c r="E77" s="13">
        <v>525</v>
      </c>
      <c r="F77" s="13">
        <v>0</v>
      </c>
      <c r="G77" s="13">
        <v>525</v>
      </c>
      <c r="H77" s="13"/>
      <c r="I77" s="13"/>
      <c r="J77" s="13">
        <v>0</v>
      </c>
      <c r="K77" s="13">
        <v>1329</v>
      </c>
      <c r="L77" s="13">
        <v>475</v>
      </c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23</v>
      </c>
      <c r="D78" s="13">
        <f>SUM(E78:AB78)</f>
        <v>484</v>
      </c>
      <c r="E78" s="13">
        <v>444</v>
      </c>
      <c r="F78" s="13">
        <v>11</v>
      </c>
      <c r="G78" s="13">
        <v>7</v>
      </c>
      <c r="H78" s="13"/>
      <c r="I78" s="13"/>
      <c r="J78" s="13">
        <v>9</v>
      </c>
      <c r="K78" s="13">
        <v>10</v>
      </c>
      <c r="L78" s="13">
        <v>3</v>
      </c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24</v>
      </c>
      <c r="D79" s="13">
        <f>SUM(E79:AB79)</f>
        <v>0</v>
      </c>
      <c r="E79" s="13">
        <v>0</v>
      </c>
      <c r="F79" s="13">
        <v>0</v>
      </c>
      <c r="G79" s="13">
        <v>0</v>
      </c>
      <c r="H79" s="13"/>
      <c r="I79" s="13"/>
      <c r="J79" s="13">
        <v>0</v>
      </c>
      <c r="K79" s="13">
        <v>0</v>
      </c>
      <c r="L79" s="13">
        <v>0</v>
      </c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>
      <c r="A80" s="11"/>
      <c r="B80" s="11"/>
      <c r="C80" s="12" t="s">
        <v>25</v>
      </c>
      <c r="D80" s="13">
        <f>SUM(E80:AB80)</f>
        <v>484</v>
      </c>
      <c r="E80" s="13">
        <v>444</v>
      </c>
      <c r="F80" s="13">
        <v>11</v>
      </c>
      <c r="G80" s="13">
        <v>7</v>
      </c>
      <c r="H80" s="13"/>
      <c r="I80" s="13"/>
      <c r="J80" s="13">
        <v>9</v>
      </c>
      <c r="K80" s="13">
        <v>10</v>
      </c>
      <c r="L80" s="13">
        <v>3</v>
      </c>
      <c r="M80" s="13"/>
      <c r="N80" s="13"/>
      <c r="O80" s="13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5"/>
    </row>
    <row r="81" spans="1:29">
      <c r="A81" s="11"/>
      <c r="B81" s="11"/>
      <c r="C81" s="12" t="s">
        <v>26</v>
      </c>
      <c r="D81" s="13">
        <f>SUM(E81:AB81)</f>
        <v>0</v>
      </c>
      <c r="E81" s="13">
        <v>0</v>
      </c>
      <c r="F81" s="13">
        <v>0</v>
      </c>
      <c r="G81" s="13">
        <v>0</v>
      </c>
      <c r="H81" s="13"/>
      <c r="I81" s="13"/>
      <c r="J81" s="13">
        <v>0</v>
      </c>
      <c r="K81" s="13">
        <v>0</v>
      </c>
      <c r="L81" s="13">
        <v>0</v>
      </c>
      <c r="M81" s="13"/>
      <c r="N81" s="13"/>
      <c r="O81" s="13"/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 s="31" customFormat="1">
      <c r="A82" s="11"/>
      <c r="B82" s="11"/>
      <c r="C82" s="40" t="s">
        <v>2</v>
      </c>
      <c r="D82" s="41">
        <f xml:space="preserve"> IF(D76=0,100,D77/D76*100)</f>
        <v>85.500299580587182</v>
      </c>
      <c r="E82" s="41">
        <v>54.179566563467489</v>
      </c>
      <c r="F82" s="41">
        <v>0</v>
      </c>
      <c r="G82" s="41">
        <v>98.684210526315795</v>
      </c>
      <c r="H82" s="41"/>
      <c r="I82" s="41"/>
      <c r="J82" s="41">
        <v>0</v>
      </c>
      <c r="K82" s="41">
        <v>99.253174010455567</v>
      </c>
      <c r="L82" s="41">
        <v>99.372384937238493</v>
      </c>
      <c r="M82" s="41"/>
      <c r="N82" s="41"/>
      <c r="O82" s="41"/>
      <c r="P82" s="41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3"/>
    </row>
    <row r="83" spans="1:29" s="32" customFormat="1">
      <c r="A83" s="11"/>
      <c r="B83" s="11"/>
      <c r="C83" s="44" t="s">
        <v>27</v>
      </c>
      <c r="D83" s="45">
        <f xml:space="preserve"> IF(D78=0,0,D79/D78*100)</f>
        <v>0</v>
      </c>
      <c r="E83" s="45">
        <v>0</v>
      </c>
      <c r="F83" s="45">
        <v>0</v>
      </c>
      <c r="G83" s="45">
        <v>0</v>
      </c>
      <c r="H83" s="45"/>
      <c r="I83" s="45"/>
      <c r="J83" s="45">
        <v>0</v>
      </c>
      <c r="K83" s="45">
        <v>0</v>
      </c>
      <c r="L83" s="45">
        <v>0</v>
      </c>
      <c r="M83" s="45"/>
      <c r="N83" s="45"/>
      <c r="O83" s="45"/>
      <c r="P83" s="45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7"/>
    </row>
    <row r="84" spans="1:29" s="33" customFormat="1">
      <c r="A84" s="11"/>
      <c r="B84" s="11"/>
      <c r="C84" s="48" t="s">
        <v>3</v>
      </c>
      <c r="D84" s="49">
        <f xml:space="preserve"> IF(D76=0,100,(D79+D77)/D76*100)</f>
        <v>85.500299580587182</v>
      </c>
      <c r="E84" s="49">
        <v>54.179566563467489</v>
      </c>
      <c r="F84" s="49">
        <v>0</v>
      </c>
      <c r="G84" s="49">
        <v>98.684210526315795</v>
      </c>
      <c r="H84" s="49"/>
      <c r="I84" s="49"/>
      <c r="J84" s="49">
        <v>0</v>
      </c>
      <c r="K84" s="49">
        <v>99.253174010455567</v>
      </c>
      <c r="L84" s="49">
        <v>99.372384937238493</v>
      </c>
      <c r="M84" s="49"/>
      <c r="N84" s="49"/>
      <c r="O84" s="49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1"/>
    </row>
    <row r="85" spans="1:29" s="34" customFormat="1">
      <c r="A85" s="11"/>
      <c r="B85" s="11"/>
      <c r="C85" s="52" t="s">
        <v>28</v>
      </c>
      <c r="D85" s="53">
        <f>IF(D76=0,100,(D79+D77+D81)/D76*100)</f>
        <v>85.500299580587182</v>
      </c>
      <c r="E85" s="53">
        <v>54.179566563467489</v>
      </c>
      <c r="F85" s="53">
        <v>0</v>
      </c>
      <c r="G85" s="53">
        <v>98.684210526315795</v>
      </c>
      <c r="H85" s="53"/>
      <c r="I85" s="53"/>
      <c r="J85" s="53">
        <v>0</v>
      </c>
      <c r="K85" s="53">
        <v>99.253174010455567</v>
      </c>
      <c r="L85" s="53">
        <v>99.372384937238493</v>
      </c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5"/>
    </row>
    <row r="86" spans="1:29">
      <c r="A86" s="56" t="s">
        <v>35</v>
      </c>
      <c r="B86" s="57" t="s">
        <v>53</v>
      </c>
      <c r="C86" s="58" t="s">
        <v>56</v>
      </c>
      <c r="D86" s="57">
        <f>SUM(E86:AB86)</f>
        <v>1</v>
      </c>
      <c r="E86" s="57"/>
      <c r="F86" s="57"/>
      <c r="G86" s="57"/>
      <c r="H86" s="57"/>
      <c r="I86" s="57"/>
      <c r="J86" s="57">
        <v>1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"/>
    </row>
    <row r="87" spans="1:29">
      <c r="A87" s="56"/>
      <c r="B87" s="57" t="s">
        <v>45</v>
      </c>
      <c r="C87" s="58" t="s">
        <v>57</v>
      </c>
      <c r="D87" s="57">
        <f>SUM(E87:AB87)</f>
        <v>483</v>
      </c>
      <c r="E87" s="57">
        <v>444</v>
      </c>
      <c r="F87" s="57">
        <v>11</v>
      </c>
      <c r="G87" s="57">
        <v>7</v>
      </c>
      <c r="H87" s="57"/>
      <c r="I87" s="57"/>
      <c r="J87" s="57">
        <v>8</v>
      </c>
      <c r="K87" s="57">
        <v>10</v>
      </c>
      <c r="L87" s="57">
        <v>3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"/>
    </row>
    <row r="88" spans="1:29" ht="3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5"/>
    </row>
    <row r="89" spans="1:29">
      <c r="A89" s="11" t="s">
        <v>54</v>
      </c>
      <c r="B89" s="11"/>
      <c r="C89" s="12" t="s">
        <v>10</v>
      </c>
      <c r="D89" s="13">
        <f>SUM(E89:AB89)</f>
        <v>4500</v>
      </c>
      <c r="E89" s="13"/>
      <c r="F89" s="13"/>
      <c r="G89" s="13"/>
      <c r="H89" s="13">
        <v>4500</v>
      </c>
      <c r="I89" s="13"/>
      <c r="J89" s="13"/>
      <c r="K89" s="13"/>
      <c r="L89" s="13"/>
      <c r="M89" s="13"/>
      <c r="N89" s="13"/>
      <c r="O89" s="13"/>
      <c r="P89" s="13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5"/>
    </row>
    <row r="90" spans="1:29">
      <c r="A90" s="11"/>
      <c r="B90" s="11"/>
      <c r="C90" s="12" t="s">
        <v>11</v>
      </c>
      <c r="D90" s="13">
        <f>SUM(E90:AB90)</f>
        <v>4500</v>
      </c>
      <c r="E90" s="13"/>
      <c r="F90" s="13"/>
      <c r="G90" s="13"/>
      <c r="H90" s="13">
        <v>4500</v>
      </c>
      <c r="I90" s="13"/>
      <c r="J90" s="13"/>
      <c r="K90" s="13"/>
      <c r="L90" s="13"/>
      <c r="M90" s="13"/>
      <c r="N90" s="13"/>
      <c r="O90" s="13"/>
      <c r="P90" s="1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5"/>
    </row>
    <row r="91" spans="1:29" ht="3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</sheetData>
  <mergeCells count="50">
    <mergeCell ref="A89:B90"/>
    <mergeCell ref="A91:N91"/>
    <mergeCell ref="A72:N72"/>
    <mergeCell ref="A73:B74"/>
    <mergeCell ref="A75:N75"/>
    <mergeCell ref="A76:B85"/>
    <mergeCell ref="A86:A87"/>
    <mergeCell ref="A88:N88"/>
    <mergeCell ref="A48:B49"/>
    <mergeCell ref="A50:N50"/>
    <mergeCell ref="A51:B52"/>
    <mergeCell ref="A53:N53"/>
    <mergeCell ref="A54:B63"/>
    <mergeCell ref="A64:A7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>
        <v>100</v>
      </c>
      <c r="J17" s="21">
        <v>100</v>
      </c>
      <c r="K17" s="21">
        <v>100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>
        <v>100</v>
      </c>
      <c r="J18" s="21">
        <v>100</v>
      </c>
      <c r="K18" s="21">
        <v>100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47</v>
      </c>
      <c r="B22" s="11"/>
      <c r="C22" s="12" t="s">
        <v>10</v>
      </c>
      <c r="D22" s="13">
        <f>SUM(E22:AB22)</f>
        <v>2152</v>
      </c>
      <c r="E22" s="13">
        <v>1632</v>
      </c>
      <c r="F22" s="13"/>
      <c r="G22" s="13">
        <v>520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2152</v>
      </c>
      <c r="E23" s="13">
        <v>1632</v>
      </c>
      <c r="F23" s="13"/>
      <c r="G23" s="13">
        <v>520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48</v>
      </c>
      <c r="B25" s="11"/>
      <c r="C25" s="12" t="s">
        <v>10</v>
      </c>
      <c r="D25" s="13">
        <f>SUM(E25:AB25)</f>
        <v>4128</v>
      </c>
      <c r="E25" s="13">
        <v>572</v>
      </c>
      <c r="F25" s="13">
        <v>650</v>
      </c>
      <c r="G25" s="13">
        <v>728</v>
      </c>
      <c r="H25" s="13">
        <v>754</v>
      </c>
      <c r="I25" s="13">
        <v>624</v>
      </c>
      <c r="J25" s="13">
        <v>728</v>
      </c>
      <c r="K25" s="13">
        <v>72</v>
      </c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4128</v>
      </c>
      <c r="E26" s="13">
        <v>572</v>
      </c>
      <c r="F26" s="13">
        <v>650</v>
      </c>
      <c r="G26" s="13">
        <v>728</v>
      </c>
      <c r="H26" s="13">
        <v>754</v>
      </c>
      <c r="I26" s="13">
        <v>624</v>
      </c>
      <c r="J26" s="13">
        <v>728</v>
      </c>
      <c r="K26" s="13">
        <v>72</v>
      </c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49</v>
      </c>
      <c r="B28" s="11"/>
      <c r="C28" s="12" t="s">
        <v>10</v>
      </c>
      <c r="D28" s="13">
        <f>SUM(E28:AB28)</f>
        <v>4290</v>
      </c>
      <c r="E28" s="13">
        <v>624</v>
      </c>
      <c r="F28" s="13">
        <v>624</v>
      </c>
      <c r="G28" s="13">
        <v>806</v>
      </c>
      <c r="H28" s="13">
        <v>728</v>
      </c>
      <c r="I28" s="13">
        <v>624</v>
      </c>
      <c r="J28" s="13">
        <v>676</v>
      </c>
      <c r="K28" s="13">
        <v>208</v>
      </c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4290</v>
      </c>
      <c r="E29" s="13">
        <v>624</v>
      </c>
      <c r="F29" s="13">
        <v>624</v>
      </c>
      <c r="G29" s="13">
        <v>806</v>
      </c>
      <c r="H29" s="13">
        <v>728</v>
      </c>
      <c r="I29" s="13">
        <v>624</v>
      </c>
      <c r="J29" s="13">
        <v>676</v>
      </c>
      <c r="K29" s="13">
        <v>208</v>
      </c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17</v>
      </c>
      <c r="B31" s="11"/>
      <c r="C31" s="12" t="s">
        <v>10</v>
      </c>
      <c r="D31" s="13">
        <f>SUM(E31:AB31)</f>
        <v>4108</v>
      </c>
      <c r="E31" s="13">
        <v>182</v>
      </c>
      <c r="F31" s="13">
        <v>598</v>
      </c>
      <c r="G31" s="13">
        <v>806</v>
      </c>
      <c r="H31" s="13">
        <v>572</v>
      </c>
      <c r="I31" s="13">
        <v>182</v>
      </c>
      <c r="J31" s="13">
        <v>598</v>
      </c>
      <c r="K31" s="13">
        <v>1170</v>
      </c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4108</v>
      </c>
      <c r="E32" s="13">
        <v>182</v>
      </c>
      <c r="F32" s="13">
        <v>598</v>
      </c>
      <c r="G32" s="13">
        <v>806</v>
      </c>
      <c r="H32" s="13">
        <v>572</v>
      </c>
      <c r="I32" s="13">
        <v>182</v>
      </c>
      <c r="J32" s="13">
        <v>598</v>
      </c>
      <c r="K32" s="13">
        <v>1170</v>
      </c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85.3</v>
      </c>
      <c r="F17" s="21">
        <v>71.87</v>
      </c>
      <c r="G17" s="21">
        <v>78.94</v>
      </c>
      <c r="H17" s="21">
        <v>76.400000000000006</v>
      </c>
      <c r="I17" s="21">
        <v>65.52</v>
      </c>
      <c r="J17" s="21">
        <v>83.33</v>
      </c>
      <c r="K17" s="21">
        <v>98.25</v>
      </c>
      <c r="L17" s="21">
        <v>80.5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81.150000000000006</v>
      </c>
    </row>
    <row r="18" spans="1:29" s="18" customFormat="1">
      <c r="A18" s="16"/>
      <c r="B18" s="16"/>
      <c r="C18" s="17"/>
      <c r="D18" s="22" t="s">
        <v>3</v>
      </c>
      <c r="E18" s="21">
        <v>98</v>
      </c>
      <c r="F18" s="21">
        <v>89.8</v>
      </c>
      <c r="G18" s="21">
        <v>84.71</v>
      </c>
      <c r="H18" s="21">
        <v>86.18</v>
      </c>
      <c r="I18" s="21">
        <v>65.52</v>
      </c>
      <c r="J18" s="21">
        <v>95.83</v>
      </c>
      <c r="K18" s="21">
        <v>98.25</v>
      </c>
      <c r="L18" s="21">
        <v>90.63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89.95</v>
      </c>
    </row>
    <row r="19" spans="1:29" s="18" customFormat="1" ht="17.25" thickBot="1">
      <c r="A19" s="16"/>
      <c r="B19" s="16"/>
      <c r="C19" s="17"/>
      <c r="D19" s="26" t="s">
        <v>4</v>
      </c>
      <c r="E19" s="27">
        <v>98</v>
      </c>
      <c r="F19" s="27">
        <v>89.795918367346943</v>
      </c>
      <c r="G19" s="27">
        <v>84.713130535232963</v>
      </c>
      <c r="H19" s="27">
        <v>86.18012422360249</v>
      </c>
      <c r="I19" s="27">
        <v>65.517241379310349</v>
      </c>
      <c r="J19" s="27">
        <v>95.833333333333314</v>
      </c>
      <c r="K19" s="27">
        <v>98.245614035087726</v>
      </c>
      <c r="L19" s="27">
        <v>90.625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89.95389468575587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60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7.02</v>
      </c>
      <c r="P34" s="37"/>
      <c r="Q34" s="37">
        <v>8.51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61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>
        <v>5.36</v>
      </c>
      <c r="P35" s="37"/>
      <c r="Q35" s="37">
        <v>3.57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15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1.75</v>
      </c>
      <c r="P36" s="37"/>
      <c r="Q36" s="37">
        <v>2.19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62</v>
      </c>
      <c r="B39" s="11"/>
      <c r="C39" s="12" t="s">
        <v>10</v>
      </c>
      <c r="D39" s="13">
        <f>SUM(E39:AB39)</f>
        <v>474</v>
      </c>
      <c r="E39" s="13">
        <v>474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474</v>
      </c>
      <c r="E40" s="13">
        <v>474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63</v>
      </c>
      <c r="B42" s="11"/>
      <c r="C42" s="12" t="s">
        <v>10</v>
      </c>
      <c r="D42" s="13">
        <f>SUM(E42:AB42)</f>
        <v>364</v>
      </c>
      <c r="E42" s="13">
        <v>54</v>
      </c>
      <c r="F42" s="13">
        <v>49</v>
      </c>
      <c r="G42" s="13">
        <v>49</v>
      </c>
      <c r="H42" s="13">
        <v>46</v>
      </c>
      <c r="I42" s="13">
        <v>29</v>
      </c>
      <c r="J42" s="13">
        <v>48</v>
      </c>
      <c r="K42" s="13">
        <v>57</v>
      </c>
      <c r="L42" s="13">
        <v>32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308</v>
      </c>
      <c r="E43" s="13">
        <v>47</v>
      </c>
      <c r="F43" s="13">
        <v>36</v>
      </c>
      <c r="G43" s="13">
        <v>41</v>
      </c>
      <c r="H43" s="13">
        <v>41</v>
      </c>
      <c r="I43" s="13">
        <v>19</v>
      </c>
      <c r="J43" s="13">
        <v>40</v>
      </c>
      <c r="K43" s="13">
        <v>56</v>
      </c>
      <c r="L43" s="13">
        <v>28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56</v>
      </c>
      <c r="E44" s="13">
        <v>7</v>
      </c>
      <c r="F44" s="13">
        <v>13</v>
      </c>
      <c r="G44" s="13">
        <v>8</v>
      </c>
      <c r="H44" s="13">
        <v>5</v>
      </c>
      <c r="I44" s="13">
        <v>10</v>
      </c>
      <c r="J44" s="13">
        <v>8</v>
      </c>
      <c r="K44" s="13">
        <v>1</v>
      </c>
      <c r="L44" s="13">
        <v>4</v>
      </c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29</v>
      </c>
      <c r="E45" s="13">
        <v>7</v>
      </c>
      <c r="F45" s="13">
        <v>8</v>
      </c>
      <c r="G45" s="13">
        <v>3</v>
      </c>
      <c r="H45" s="13">
        <v>4</v>
      </c>
      <c r="I45" s="13">
        <v>0</v>
      </c>
      <c r="J45" s="13">
        <v>6</v>
      </c>
      <c r="K45" s="13">
        <v>0</v>
      </c>
      <c r="L45" s="13">
        <v>1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27</v>
      </c>
      <c r="E46" s="13">
        <v>0</v>
      </c>
      <c r="F46" s="13">
        <v>5</v>
      </c>
      <c r="G46" s="13">
        <v>5</v>
      </c>
      <c r="H46" s="13">
        <v>1</v>
      </c>
      <c r="I46" s="13">
        <v>10</v>
      </c>
      <c r="J46" s="13">
        <v>2</v>
      </c>
      <c r="K46" s="13">
        <v>1</v>
      </c>
      <c r="L46" s="13">
        <v>3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84.615384615384613</v>
      </c>
      <c r="E48" s="41">
        <v>87.037037037037038</v>
      </c>
      <c r="F48" s="41">
        <v>73.469387755102048</v>
      </c>
      <c r="G48" s="41">
        <v>83.673469387755105</v>
      </c>
      <c r="H48" s="41">
        <v>89.130434782608702</v>
      </c>
      <c r="I48" s="41">
        <v>65.517241379310349</v>
      </c>
      <c r="J48" s="41">
        <v>83.333333333333329</v>
      </c>
      <c r="K48" s="41">
        <v>98.245614035087726</v>
      </c>
      <c r="L48" s="41">
        <v>87.5</v>
      </c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51.785714285714292</v>
      </c>
      <c r="E49" s="45">
        <v>100</v>
      </c>
      <c r="F49" s="45">
        <v>61.53846153846154</v>
      </c>
      <c r="G49" s="45">
        <v>37.5</v>
      </c>
      <c r="H49" s="45">
        <v>80</v>
      </c>
      <c r="I49" s="45">
        <v>0</v>
      </c>
      <c r="J49" s="45">
        <v>75</v>
      </c>
      <c r="K49" s="45">
        <v>0</v>
      </c>
      <c r="L49" s="45">
        <v>25</v>
      </c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92.582417582417591</v>
      </c>
      <c r="E50" s="49">
        <v>100</v>
      </c>
      <c r="F50" s="49">
        <v>89.795918367346943</v>
      </c>
      <c r="G50" s="49">
        <v>89.795918367346943</v>
      </c>
      <c r="H50" s="49">
        <v>97.826086956521735</v>
      </c>
      <c r="I50" s="49">
        <v>65.517241379310349</v>
      </c>
      <c r="J50" s="49">
        <v>95.833333333333329</v>
      </c>
      <c r="K50" s="49">
        <v>98.245614035087726</v>
      </c>
      <c r="L50" s="49">
        <v>90.625</v>
      </c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92.582417582417591</v>
      </c>
      <c r="E51" s="53">
        <v>100</v>
      </c>
      <c r="F51" s="53">
        <v>89.795918367346943</v>
      </c>
      <c r="G51" s="53">
        <v>89.795918367346943</v>
      </c>
      <c r="H51" s="53">
        <v>97.826086956521735</v>
      </c>
      <c r="I51" s="53">
        <v>65.517241379310349</v>
      </c>
      <c r="J51" s="53">
        <v>95.833333333333329</v>
      </c>
      <c r="K51" s="53">
        <v>98.245614035087726</v>
      </c>
      <c r="L51" s="53">
        <v>90.625</v>
      </c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35</v>
      </c>
      <c r="B52" s="57" t="s">
        <v>64</v>
      </c>
      <c r="C52" s="58" t="s">
        <v>71</v>
      </c>
      <c r="D52" s="57">
        <f>SUM(E52:AB52)</f>
        <v>2</v>
      </c>
      <c r="E52" s="57"/>
      <c r="F52" s="57"/>
      <c r="G52" s="57"/>
      <c r="H52" s="57">
        <v>1</v>
      </c>
      <c r="I52" s="57"/>
      <c r="J52" s="57"/>
      <c r="K52" s="57"/>
      <c r="L52" s="57">
        <v>1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65</v>
      </c>
      <c r="C53" s="58" t="s">
        <v>72</v>
      </c>
      <c r="D53" s="57">
        <f>SUM(E53:AB53)</f>
        <v>1</v>
      </c>
      <c r="E53" s="57"/>
      <c r="F53" s="57"/>
      <c r="G53" s="57"/>
      <c r="H53" s="57"/>
      <c r="I53" s="57">
        <v>1</v>
      </c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61</v>
      </c>
      <c r="C54" s="58" t="s">
        <v>73</v>
      </c>
      <c r="D54" s="57">
        <f>SUM(E54:AB54)</f>
        <v>13</v>
      </c>
      <c r="E54" s="57">
        <v>1</v>
      </c>
      <c r="F54" s="57"/>
      <c r="G54" s="57"/>
      <c r="H54" s="57">
        <v>2</v>
      </c>
      <c r="I54" s="57">
        <v>2</v>
      </c>
      <c r="J54" s="57">
        <v>6</v>
      </c>
      <c r="K54" s="57">
        <v>1</v>
      </c>
      <c r="L54" s="57">
        <v>1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15</v>
      </c>
      <c r="C55" s="58" t="s">
        <v>39</v>
      </c>
      <c r="D55" s="57">
        <f>SUM(E55:AB55)</f>
        <v>8</v>
      </c>
      <c r="E55" s="57">
        <v>1</v>
      </c>
      <c r="F55" s="57">
        <v>3</v>
      </c>
      <c r="G55" s="57">
        <v>4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60</v>
      </c>
      <c r="C56" s="58" t="s">
        <v>74</v>
      </c>
      <c r="D56" s="57">
        <f>SUM(E56:AB56)</f>
        <v>31</v>
      </c>
      <c r="E56" s="57">
        <v>5</v>
      </c>
      <c r="F56" s="57">
        <v>10</v>
      </c>
      <c r="G56" s="57">
        <v>4</v>
      </c>
      <c r="H56" s="57">
        <v>2</v>
      </c>
      <c r="I56" s="57">
        <v>7</v>
      </c>
      <c r="J56" s="57">
        <v>1</v>
      </c>
      <c r="K56" s="57"/>
      <c r="L56" s="57">
        <v>2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>
      <c r="A57" s="56"/>
      <c r="B57" s="57" t="s">
        <v>66</v>
      </c>
      <c r="C57" s="58" t="s">
        <v>75</v>
      </c>
      <c r="D57" s="57">
        <f>SUM(E57:AB57)</f>
        <v>1</v>
      </c>
      <c r="E57" s="57"/>
      <c r="F57" s="57"/>
      <c r="G57" s="57"/>
      <c r="H57" s="57"/>
      <c r="I57" s="57"/>
      <c r="J57" s="57">
        <v>1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67</v>
      </c>
      <c r="B59" s="11"/>
      <c r="C59" s="12" t="s">
        <v>10</v>
      </c>
      <c r="D59" s="13">
        <f>SUM(E59:AB59)</f>
        <v>317</v>
      </c>
      <c r="E59" s="13">
        <v>50</v>
      </c>
      <c r="F59" s="13">
        <v>46</v>
      </c>
      <c r="G59" s="13">
        <v>53</v>
      </c>
      <c r="H59" s="13">
        <v>42</v>
      </c>
      <c r="I59" s="13"/>
      <c r="J59" s="13">
        <v>47</v>
      </c>
      <c r="K59" s="13">
        <v>54</v>
      </c>
      <c r="L59" s="13">
        <v>25</v>
      </c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>
      <c r="A60" s="11"/>
      <c r="B60" s="11"/>
      <c r="C60" s="12" t="s">
        <v>11</v>
      </c>
      <c r="D60" s="13">
        <f>SUM(E60:AB60)</f>
        <v>304</v>
      </c>
      <c r="E60" s="13">
        <v>49</v>
      </c>
      <c r="F60" s="13">
        <v>45</v>
      </c>
      <c r="G60" s="13">
        <v>50</v>
      </c>
      <c r="H60" s="13">
        <v>36</v>
      </c>
      <c r="I60" s="13"/>
      <c r="J60" s="13">
        <v>47</v>
      </c>
      <c r="K60" s="13">
        <v>54</v>
      </c>
      <c r="L60" s="13">
        <v>23</v>
      </c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23</v>
      </c>
      <c r="D61" s="13">
        <f>SUM(E61:AB61)</f>
        <v>13</v>
      </c>
      <c r="E61" s="13">
        <v>1</v>
      </c>
      <c r="F61" s="13">
        <v>1</v>
      </c>
      <c r="G61" s="13">
        <v>3</v>
      </c>
      <c r="H61" s="13">
        <v>6</v>
      </c>
      <c r="I61" s="13"/>
      <c r="J61" s="13"/>
      <c r="K61" s="13"/>
      <c r="L61" s="13">
        <v>2</v>
      </c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24</v>
      </c>
      <c r="D62" s="13">
        <f>SUM(E62:AB62)</f>
        <v>4</v>
      </c>
      <c r="E62" s="13">
        <v>0</v>
      </c>
      <c r="F62" s="13">
        <v>1</v>
      </c>
      <c r="G62" s="13">
        <v>0</v>
      </c>
      <c r="H62" s="13">
        <v>1</v>
      </c>
      <c r="I62" s="13"/>
      <c r="J62" s="13"/>
      <c r="K62" s="13"/>
      <c r="L62" s="13">
        <v>2</v>
      </c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25</v>
      </c>
      <c r="D63" s="13">
        <f>SUM(E63:AB63)</f>
        <v>9</v>
      </c>
      <c r="E63" s="13">
        <v>1</v>
      </c>
      <c r="F63" s="13">
        <v>0</v>
      </c>
      <c r="G63" s="13">
        <v>3</v>
      </c>
      <c r="H63" s="13">
        <v>5</v>
      </c>
      <c r="I63" s="13"/>
      <c r="J63" s="13"/>
      <c r="K63" s="13"/>
      <c r="L63" s="13">
        <v>0</v>
      </c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26</v>
      </c>
      <c r="D64" s="13">
        <f>SUM(E64:AB64)</f>
        <v>0</v>
      </c>
      <c r="E64" s="13">
        <v>0</v>
      </c>
      <c r="F64" s="13">
        <v>0</v>
      </c>
      <c r="G64" s="13">
        <v>0</v>
      </c>
      <c r="H64" s="13">
        <v>0</v>
      </c>
      <c r="I64" s="13"/>
      <c r="J64" s="13"/>
      <c r="K64" s="13"/>
      <c r="L64" s="13">
        <v>0</v>
      </c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 s="31" customFormat="1">
      <c r="A65" s="11"/>
      <c r="B65" s="11"/>
      <c r="C65" s="40" t="s">
        <v>2</v>
      </c>
      <c r="D65" s="41">
        <f xml:space="preserve"> IF(D59=0,100,D60/D59*100)</f>
        <v>95.899053627760253</v>
      </c>
      <c r="E65" s="41">
        <v>98</v>
      </c>
      <c r="F65" s="41">
        <v>97.826086956521735</v>
      </c>
      <c r="G65" s="41">
        <v>94.339622641509436</v>
      </c>
      <c r="H65" s="41">
        <v>85.714285714285708</v>
      </c>
      <c r="I65" s="41"/>
      <c r="J65" s="41"/>
      <c r="K65" s="41"/>
      <c r="L65" s="41">
        <v>92</v>
      </c>
      <c r="M65" s="41"/>
      <c r="N65" s="41"/>
      <c r="O65" s="41"/>
      <c r="P65" s="41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3"/>
    </row>
    <row r="66" spans="1:29" s="32" customFormat="1">
      <c r="A66" s="11"/>
      <c r="B66" s="11"/>
      <c r="C66" s="44" t="s">
        <v>27</v>
      </c>
      <c r="D66" s="45">
        <f xml:space="preserve"> IF(D61=0,0,D62/D61*100)</f>
        <v>30.76923076923077</v>
      </c>
      <c r="E66" s="45">
        <v>0</v>
      </c>
      <c r="F66" s="45">
        <v>100</v>
      </c>
      <c r="G66" s="45">
        <v>0</v>
      </c>
      <c r="H66" s="45">
        <v>16.666666666666668</v>
      </c>
      <c r="I66" s="45"/>
      <c r="J66" s="45"/>
      <c r="K66" s="45"/>
      <c r="L66" s="45">
        <v>100</v>
      </c>
      <c r="M66" s="45"/>
      <c r="N66" s="45"/>
      <c r="O66" s="45"/>
      <c r="P66" s="45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7"/>
    </row>
    <row r="67" spans="1:29" s="33" customFormat="1">
      <c r="A67" s="11"/>
      <c r="B67" s="11"/>
      <c r="C67" s="48" t="s">
        <v>3</v>
      </c>
      <c r="D67" s="49">
        <f xml:space="preserve"> IF(D59=0,100,(D62+D60)/D59*100)</f>
        <v>97.160883280757091</v>
      </c>
      <c r="E67" s="49">
        <v>98</v>
      </c>
      <c r="F67" s="49">
        <v>100</v>
      </c>
      <c r="G67" s="49">
        <v>94.339622641509436</v>
      </c>
      <c r="H67" s="49">
        <v>88.095238095238102</v>
      </c>
      <c r="I67" s="49"/>
      <c r="J67" s="49"/>
      <c r="K67" s="49"/>
      <c r="L67" s="49">
        <v>100</v>
      </c>
      <c r="M67" s="49"/>
      <c r="N67" s="49"/>
      <c r="O67" s="49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1"/>
    </row>
    <row r="68" spans="1:29" s="34" customFormat="1">
      <c r="A68" s="11"/>
      <c r="B68" s="11"/>
      <c r="C68" s="52" t="s">
        <v>28</v>
      </c>
      <c r="D68" s="53">
        <f>IF(D59=0,100,(D62+D60+D64)/D59*100)</f>
        <v>97.160883280757091</v>
      </c>
      <c r="E68" s="53">
        <v>98</v>
      </c>
      <c r="F68" s="53">
        <v>100</v>
      </c>
      <c r="G68" s="53">
        <v>94.339622641509436</v>
      </c>
      <c r="H68" s="53">
        <v>88.095238095238102</v>
      </c>
      <c r="I68" s="53"/>
      <c r="J68" s="53"/>
      <c r="K68" s="53"/>
      <c r="L68" s="53">
        <v>100</v>
      </c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5"/>
    </row>
    <row r="69" spans="1:29">
      <c r="A69" s="56" t="s">
        <v>35</v>
      </c>
      <c r="B69" s="57" t="s">
        <v>68</v>
      </c>
      <c r="C69" s="58" t="s">
        <v>76</v>
      </c>
      <c r="D69" s="57">
        <f>SUM(E69:AB69)</f>
        <v>7</v>
      </c>
      <c r="E69" s="57">
        <v>1</v>
      </c>
      <c r="F69" s="57"/>
      <c r="G69" s="57">
        <v>2</v>
      </c>
      <c r="H69" s="57">
        <v>4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69</v>
      </c>
      <c r="C70" s="58" t="s">
        <v>77</v>
      </c>
      <c r="D70" s="57">
        <f>SUM(E70:AB70)</f>
        <v>2</v>
      </c>
      <c r="E70" s="57"/>
      <c r="F70" s="57">
        <v>1</v>
      </c>
      <c r="G70" s="57"/>
      <c r="H70" s="57">
        <v>1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70</v>
      </c>
      <c r="C71" s="58" t="s">
        <v>78</v>
      </c>
      <c r="D71" s="57">
        <f>SUM(E71:AB71)</f>
        <v>2</v>
      </c>
      <c r="E71" s="57"/>
      <c r="F71" s="57"/>
      <c r="G71" s="57">
        <v>1</v>
      </c>
      <c r="H71" s="57">
        <v>1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 ht="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</sheetData>
  <mergeCells count="38">
    <mergeCell ref="A69:A71"/>
    <mergeCell ref="A72:N72"/>
    <mergeCell ref="A39:B40"/>
    <mergeCell ref="A41:N41"/>
    <mergeCell ref="A42:B51"/>
    <mergeCell ref="A52:A57"/>
    <mergeCell ref="A58:N58"/>
    <mergeCell ref="A59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98</v>
      </c>
      <c r="G16" s="21"/>
      <c r="H16" s="21"/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/>
      <c r="H17" s="21"/>
      <c r="I17" s="21">
        <v>100</v>
      </c>
      <c r="J17" s="21">
        <v>100</v>
      </c>
      <c r="K17" s="21">
        <v>100</v>
      </c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/>
      <c r="H18" s="21"/>
      <c r="I18" s="21">
        <v>100</v>
      </c>
      <c r="J18" s="21">
        <v>100</v>
      </c>
      <c r="K18" s="21">
        <v>100</v>
      </c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/>
      <c r="H19" s="27"/>
      <c r="I19" s="27">
        <v>100</v>
      </c>
      <c r="J19" s="27">
        <v>100</v>
      </c>
      <c r="K19" s="27">
        <v>100</v>
      </c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47</v>
      </c>
      <c r="B22" s="11"/>
      <c r="C22" s="12" t="s">
        <v>10</v>
      </c>
      <c r="D22" s="13">
        <f>SUM(E22:AB22)</f>
        <v>2200</v>
      </c>
      <c r="E22" s="13"/>
      <c r="F22" s="13">
        <v>360</v>
      </c>
      <c r="G22" s="13"/>
      <c r="H22" s="13"/>
      <c r="I22" s="13">
        <v>460</v>
      </c>
      <c r="J22" s="13">
        <v>480</v>
      </c>
      <c r="K22" s="13">
        <v>420</v>
      </c>
      <c r="L22" s="13">
        <v>480</v>
      </c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2200</v>
      </c>
      <c r="E23" s="13"/>
      <c r="F23" s="13">
        <v>360</v>
      </c>
      <c r="G23" s="13"/>
      <c r="H23" s="13"/>
      <c r="I23" s="13">
        <v>460</v>
      </c>
      <c r="J23" s="13">
        <v>480</v>
      </c>
      <c r="K23" s="13">
        <v>420</v>
      </c>
      <c r="L23" s="13">
        <v>480</v>
      </c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48</v>
      </c>
      <c r="B25" s="11"/>
      <c r="C25" s="12" t="s">
        <v>10</v>
      </c>
      <c r="D25" s="13">
        <f>SUM(E25:AB25)</f>
        <v>1420</v>
      </c>
      <c r="E25" s="13"/>
      <c r="F25" s="13"/>
      <c r="G25" s="13"/>
      <c r="H25" s="13"/>
      <c r="I25" s="13">
        <v>320</v>
      </c>
      <c r="J25" s="13">
        <v>620</v>
      </c>
      <c r="K25" s="13">
        <v>300</v>
      </c>
      <c r="L25" s="13">
        <v>180</v>
      </c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1420</v>
      </c>
      <c r="E26" s="13"/>
      <c r="F26" s="13"/>
      <c r="G26" s="13"/>
      <c r="H26" s="13"/>
      <c r="I26" s="13">
        <v>320</v>
      </c>
      <c r="J26" s="13">
        <v>620</v>
      </c>
      <c r="K26" s="13">
        <v>300</v>
      </c>
      <c r="L26" s="13">
        <v>180</v>
      </c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49</v>
      </c>
      <c r="B28" s="11"/>
      <c r="C28" s="12" t="s">
        <v>10</v>
      </c>
      <c r="D28" s="13">
        <f>SUM(E28:AB28)</f>
        <v>1400</v>
      </c>
      <c r="E28" s="13"/>
      <c r="F28" s="13"/>
      <c r="G28" s="13"/>
      <c r="H28" s="13"/>
      <c r="I28" s="13">
        <v>300</v>
      </c>
      <c r="J28" s="13">
        <v>580</v>
      </c>
      <c r="K28" s="13">
        <v>300</v>
      </c>
      <c r="L28" s="13">
        <v>220</v>
      </c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1400</v>
      </c>
      <c r="E29" s="13"/>
      <c r="F29" s="13"/>
      <c r="G29" s="13"/>
      <c r="H29" s="13"/>
      <c r="I29" s="13">
        <v>300</v>
      </c>
      <c r="J29" s="13">
        <v>580</v>
      </c>
      <c r="K29" s="13">
        <v>300</v>
      </c>
      <c r="L29" s="13">
        <v>220</v>
      </c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92.86</v>
      </c>
      <c r="F17" s="21">
        <v>100</v>
      </c>
      <c r="G17" s="21">
        <v>95.06</v>
      </c>
      <c r="H17" s="21">
        <v>97.06</v>
      </c>
      <c r="I17" s="21">
        <v>98.36</v>
      </c>
      <c r="J17" s="21">
        <v>98.45</v>
      </c>
      <c r="K17" s="21">
        <v>97.3</v>
      </c>
      <c r="L17" s="21">
        <v>94.39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96.94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>
        <v>100</v>
      </c>
      <c r="J18" s="21">
        <v>99.22</v>
      </c>
      <c r="K18" s="21">
        <v>100</v>
      </c>
      <c r="L18" s="21">
        <v>97.2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99.42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>
        <v>100</v>
      </c>
      <c r="J19" s="27">
        <v>99.224806201550393</v>
      </c>
      <c r="K19" s="27">
        <v>100</v>
      </c>
      <c r="L19" s="27">
        <v>97.196261682242991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99.416909620991262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81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1.02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29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0.57999999999999996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82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0.43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1664</v>
      </c>
      <c r="E39" s="13"/>
      <c r="F39" s="13"/>
      <c r="G39" s="13">
        <v>806</v>
      </c>
      <c r="H39" s="13"/>
      <c r="I39" s="13"/>
      <c r="J39" s="13">
        <v>78</v>
      </c>
      <c r="K39" s="13">
        <v>780</v>
      </c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1664</v>
      </c>
      <c r="E40" s="13"/>
      <c r="F40" s="13"/>
      <c r="G40" s="13">
        <v>806</v>
      </c>
      <c r="H40" s="13"/>
      <c r="I40" s="13"/>
      <c r="J40" s="13">
        <v>78</v>
      </c>
      <c r="K40" s="13">
        <v>780</v>
      </c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19</v>
      </c>
      <c r="B42" s="11"/>
      <c r="C42" s="12" t="s">
        <v>10</v>
      </c>
      <c r="D42" s="13">
        <f>SUM(E42:AB42)</f>
        <v>1690</v>
      </c>
      <c r="E42" s="13">
        <v>546</v>
      </c>
      <c r="F42" s="13">
        <v>546</v>
      </c>
      <c r="G42" s="13"/>
      <c r="H42" s="13"/>
      <c r="I42" s="13"/>
      <c r="J42" s="13">
        <v>598</v>
      </c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1690</v>
      </c>
      <c r="E43" s="13">
        <v>546</v>
      </c>
      <c r="F43" s="13">
        <v>546</v>
      </c>
      <c r="G43" s="13"/>
      <c r="H43" s="13"/>
      <c r="I43" s="13"/>
      <c r="J43" s="13">
        <v>598</v>
      </c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21</v>
      </c>
      <c r="B45" s="11"/>
      <c r="C45" s="12" t="s">
        <v>10</v>
      </c>
      <c r="D45" s="13">
        <f>SUM(E45:AB45)</f>
        <v>858</v>
      </c>
      <c r="E45" s="13">
        <v>260</v>
      </c>
      <c r="F45" s="13">
        <v>598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858</v>
      </c>
      <c r="E46" s="13">
        <v>260</v>
      </c>
      <c r="F46" s="13">
        <v>598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22</v>
      </c>
      <c r="B48" s="11"/>
      <c r="C48" s="12" t="s">
        <v>10</v>
      </c>
      <c r="D48" s="13">
        <f>SUM(E48:AB48)</f>
        <v>686</v>
      </c>
      <c r="E48" s="13">
        <v>14</v>
      </c>
      <c r="F48" s="13">
        <v>20</v>
      </c>
      <c r="G48" s="13">
        <v>81</v>
      </c>
      <c r="H48" s="13">
        <v>102</v>
      </c>
      <c r="I48" s="13">
        <v>122</v>
      </c>
      <c r="J48" s="13">
        <v>129</v>
      </c>
      <c r="K48" s="13">
        <v>111</v>
      </c>
      <c r="L48" s="13">
        <v>107</v>
      </c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665</v>
      </c>
      <c r="E49" s="13">
        <v>13</v>
      </c>
      <c r="F49" s="13">
        <v>20</v>
      </c>
      <c r="G49" s="13">
        <v>77</v>
      </c>
      <c r="H49" s="13">
        <v>99</v>
      </c>
      <c r="I49" s="13">
        <v>120</v>
      </c>
      <c r="J49" s="13">
        <v>127</v>
      </c>
      <c r="K49" s="13">
        <v>108</v>
      </c>
      <c r="L49" s="13">
        <v>101</v>
      </c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23</v>
      </c>
      <c r="D50" s="13">
        <f>SUM(E50:AB50)</f>
        <v>21</v>
      </c>
      <c r="E50" s="13">
        <v>1</v>
      </c>
      <c r="F50" s="13"/>
      <c r="G50" s="13">
        <v>4</v>
      </c>
      <c r="H50" s="13">
        <v>3</v>
      </c>
      <c r="I50" s="13">
        <v>2</v>
      </c>
      <c r="J50" s="13">
        <v>2</v>
      </c>
      <c r="K50" s="13">
        <v>3</v>
      </c>
      <c r="L50" s="13">
        <v>6</v>
      </c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>
      <c r="A51" s="11"/>
      <c r="B51" s="11"/>
      <c r="C51" s="12" t="s">
        <v>24</v>
      </c>
      <c r="D51" s="13">
        <f>SUM(E51:AB51)</f>
        <v>17</v>
      </c>
      <c r="E51" s="13">
        <v>1</v>
      </c>
      <c r="F51" s="13"/>
      <c r="G51" s="13">
        <v>4</v>
      </c>
      <c r="H51" s="13">
        <v>3</v>
      </c>
      <c r="I51" s="13">
        <v>2</v>
      </c>
      <c r="J51" s="13">
        <v>1</v>
      </c>
      <c r="K51" s="13">
        <v>3</v>
      </c>
      <c r="L51" s="13">
        <v>3</v>
      </c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25</v>
      </c>
      <c r="D52" s="13">
        <f>SUM(E52:AB52)</f>
        <v>4</v>
      </c>
      <c r="E52" s="13">
        <v>0</v>
      </c>
      <c r="F52" s="13"/>
      <c r="G52" s="13">
        <v>0</v>
      </c>
      <c r="H52" s="13">
        <v>0</v>
      </c>
      <c r="I52" s="13">
        <v>0</v>
      </c>
      <c r="J52" s="13">
        <v>1</v>
      </c>
      <c r="K52" s="13">
        <v>0</v>
      </c>
      <c r="L52" s="13">
        <v>3</v>
      </c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26</v>
      </c>
      <c r="D53" s="13">
        <f>SUM(E53:AB53)</f>
        <v>0</v>
      </c>
      <c r="E53" s="13">
        <v>0</v>
      </c>
      <c r="F53" s="13"/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/>
    </row>
    <row r="54" spans="1:29" s="31" customFormat="1">
      <c r="A54" s="11"/>
      <c r="B54" s="11"/>
      <c r="C54" s="40" t="s">
        <v>2</v>
      </c>
      <c r="D54" s="41">
        <f xml:space="preserve"> IF(D48=0,100,D49/D48*100)</f>
        <v>96.938775510204081</v>
      </c>
      <c r="E54" s="41">
        <v>92.857142857142861</v>
      </c>
      <c r="F54" s="41"/>
      <c r="G54" s="41">
        <v>95.061728395061735</v>
      </c>
      <c r="H54" s="41">
        <v>97.058823529411768</v>
      </c>
      <c r="I54" s="41">
        <v>98.360655737704917</v>
      </c>
      <c r="J54" s="41">
        <v>98.449612403100772</v>
      </c>
      <c r="K54" s="41">
        <v>97.297297297297291</v>
      </c>
      <c r="L54" s="41">
        <v>94.392523364485982</v>
      </c>
      <c r="M54" s="41"/>
      <c r="N54" s="41"/>
      <c r="O54" s="41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</row>
    <row r="55" spans="1:29" s="32" customFormat="1">
      <c r="A55" s="11"/>
      <c r="B55" s="11"/>
      <c r="C55" s="44" t="s">
        <v>27</v>
      </c>
      <c r="D55" s="45">
        <f xml:space="preserve"> IF(D50=0,0,D51/D50*100)</f>
        <v>80.952380952380949</v>
      </c>
      <c r="E55" s="45">
        <v>100</v>
      </c>
      <c r="F55" s="45"/>
      <c r="G55" s="45">
        <v>100</v>
      </c>
      <c r="H55" s="45">
        <v>100</v>
      </c>
      <c r="I55" s="45">
        <v>100</v>
      </c>
      <c r="J55" s="45">
        <v>50</v>
      </c>
      <c r="K55" s="45">
        <v>100</v>
      </c>
      <c r="L55" s="45">
        <v>50</v>
      </c>
      <c r="M55" s="45"/>
      <c r="N55" s="45"/>
      <c r="O55" s="45"/>
      <c r="P55" s="45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7"/>
    </row>
    <row r="56" spans="1:29" s="33" customFormat="1">
      <c r="A56" s="11"/>
      <c r="B56" s="11"/>
      <c r="C56" s="48" t="s">
        <v>3</v>
      </c>
      <c r="D56" s="49">
        <f xml:space="preserve"> IF(D48=0,100,(D51+D49)/D48*100)</f>
        <v>99.416909620991262</v>
      </c>
      <c r="E56" s="49">
        <v>100</v>
      </c>
      <c r="F56" s="49"/>
      <c r="G56" s="49">
        <v>100</v>
      </c>
      <c r="H56" s="49">
        <v>100</v>
      </c>
      <c r="I56" s="49">
        <v>100</v>
      </c>
      <c r="J56" s="49">
        <v>99.224806201550393</v>
      </c>
      <c r="K56" s="49">
        <v>100</v>
      </c>
      <c r="L56" s="49">
        <v>97.196261682242991</v>
      </c>
      <c r="M56" s="49"/>
      <c r="N56" s="49"/>
      <c r="O56" s="49"/>
      <c r="P56" s="49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1"/>
    </row>
    <row r="57" spans="1:29" s="34" customFormat="1">
      <c r="A57" s="11"/>
      <c r="B57" s="11"/>
      <c r="C57" s="52" t="s">
        <v>28</v>
      </c>
      <c r="D57" s="53">
        <f>IF(D48=0,100,(D51+D49+D53)/D48*100)</f>
        <v>99.416909620991262</v>
      </c>
      <c r="E57" s="53">
        <v>100</v>
      </c>
      <c r="F57" s="53"/>
      <c r="G57" s="53">
        <v>100</v>
      </c>
      <c r="H57" s="53">
        <v>100</v>
      </c>
      <c r="I57" s="53">
        <v>100</v>
      </c>
      <c r="J57" s="53">
        <v>99.224806201550393</v>
      </c>
      <c r="K57" s="53">
        <v>100</v>
      </c>
      <c r="L57" s="53">
        <v>97.196261682242991</v>
      </c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5"/>
    </row>
    <row r="58" spans="1:29">
      <c r="A58" s="56" t="s">
        <v>35</v>
      </c>
      <c r="B58" s="57" t="s">
        <v>29</v>
      </c>
      <c r="C58" s="58" t="s">
        <v>38</v>
      </c>
      <c r="D58" s="57">
        <f>SUM(E58:AB58)</f>
        <v>4</v>
      </c>
      <c r="E58" s="57"/>
      <c r="F58" s="57"/>
      <c r="G58" s="57"/>
      <c r="H58" s="57">
        <v>1</v>
      </c>
      <c r="I58" s="57">
        <v>2</v>
      </c>
      <c r="J58" s="57"/>
      <c r="K58" s="57"/>
      <c r="L58" s="57">
        <v>1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"/>
    </row>
    <row r="59" spans="1:29">
      <c r="A59" s="56"/>
      <c r="B59" s="57" t="s">
        <v>82</v>
      </c>
      <c r="C59" s="58" t="s">
        <v>83</v>
      </c>
      <c r="D59" s="57">
        <f>SUM(E59:AB59)</f>
        <v>4</v>
      </c>
      <c r="E59" s="57"/>
      <c r="F59" s="57"/>
      <c r="G59" s="57"/>
      <c r="H59" s="57"/>
      <c r="I59" s="57"/>
      <c r="J59" s="57"/>
      <c r="K59" s="57">
        <v>1</v>
      </c>
      <c r="L59" s="57">
        <v>3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"/>
    </row>
    <row r="60" spans="1:29">
      <c r="A60" s="56"/>
      <c r="B60" s="57" t="s">
        <v>14</v>
      </c>
      <c r="C60" s="58" t="s">
        <v>42</v>
      </c>
      <c r="D60" s="57">
        <f>SUM(E60:AB60)</f>
        <v>3</v>
      </c>
      <c r="E60" s="57">
        <v>1</v>
      </c>
      <c r="F60" s="57"/>
      <c r="G60" s="57"/>
      <c r="H60" s="57"/>
      <c r="I60" s="57"/>
      <c r="J60" s="57">
        <v>1</v>
      </c>
      <c r="K60" s="57"/>
      <c r="L60" s="57">
        <v>1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"/>
    </row>
    <row r="61" spans="1:29">
      <c r="A61" s="56"/>
      <c r="B61" s="57" t="s">
        <v>46</v>
      </c>
      <c r="C61" s="58" t="s">
        <v>55</v>
      </c>
      <c r="D61" s="57">
        <f>SUM(E61:AB61)</f>
        <v>3</v>
      </c>
      <c r="E61" s="57"/>
      <c r="F61" s="57"/>
      <c r="G61" s="57"/>
      <c r="H61" s="57"/>
      <c r="I61" s="57"/>
      <c r="J61" s="57"/>
      <c r="K61" s="57">
        <v>2</v>
      </c>
      <c r="L61" s="57">
        <v>1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"/>
    </row>
    <row r="62" spans="1:29">
      <c r="A62" s="56"/>
      <c r="B62" s="57" t="s">
        <v>81</v>
      </c>
      <c r="C62" s="58" t="s">
        <v>84</v>
      </c>
      <c r="D62" s="57">
        <f>SUM(E62:AB62)</f>
        <v>7</v>
      </c>
      <c r="E62" s="57"/>
      <c r="F62" s="57"/>
      <c r="G62" s="57">
        <v>4</v>
      </c>
      <c r="H62" s="57">
        <v>2</v>
      </c>
      <c r="I62" s="57"/>
      <c r="J62" s="57">
        <v>1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"/>
    </row>
    <row r="63" spans="1:29" ht="3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mergeCells count="39">
    <mergeCell ref="A48:B57"/>
    <mergeCell ref="A58:A62"/>
    <mergeCell ref="A63:N63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9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94.05</v>
      </c>
      <c r="F17" s="21">
        <v>95.21</v>
      </c>
      <c r="G17" s="21">
        <v>84.96</v>
      </c>
      <c r="H17" s="21">
        <v>95.7</v>
      </c>
      <c r="I17" s="21">
        <v>99.08</v>
      </c>
      <c r="J17" s="21">
        <v>94.09</v>
      </c>
      <c r="K17" s="21">
        <v>93.74</v>
      </c>
      <c r="L17" s="21">
        <v>97.76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92.52</v>
      </c>
    </row>
    <row r="18" spans="1:29" s="18" customFormat="1">
      <c r="A18" s="16"/>
      <c r="B18" s="16"/>
      <c r="C18" s="17"/>
      <c r="D18" s="22" t="s">
        <v>3</v>
      </c>
      <c r="E18" s="21">
        <v>94.44</v>
      </c>
      <c r="F18" s="21">
        <v>95.21</v>
      </c>
      <c r="G18" s="21">
        <v>84.96</v>
      </c>
      <c r="H18" s="21">
        <v>95.7</v>
      </c>
      <c r="I18" s="21">
        <v>99.08</v>
      </c>
      <c r="J18" s="21">
        <v>94.09</v>
      </c>
      <c r="K18" s="21">
        <v>93.74</v>
      </c>
      <c r="L18" s="21">
        <v>97.76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92.56</v>
      </c>
    </row>
    <row r="19" spans="1:29" s="18" customFormat="1" ht="17.25" thickBot="1">
      <c r="A19" s="16"/>
      <c r="B19" s="16"/>
      <c r="C19" s="17"/>
      <c r="D19" s="26" t="s">
        <v>4</v>
      </c>
      <c r="E19" s="27">
        <v>94.444444444444429</v>
      </c>
      <c r="F19" s="27">
        <v>95.211579069219752</v>
      </c>
      <c r="G19" s="27">
        <v>84.964726445244722</v>
      </c>
      <c r="H19" s="27">
        <v>95.695929553419006</v>
      </c>
      <c r="I19" s="27">
        <v>99.079754601226995</v>
      </c>
      <c r="J19" s="27">
        <v>94.085366189958805</v>
      </c>
      <c r="K19" s="27">
        <v>93.741721854304629</v>
      </c>
      <c r="L19" s="27">
        <v>97.764452844945566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92.556336186763872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45</v>
      </c>
      <c r="E34" s="37"/>
      <c r="F34" s="37"/>
      <c r="G34" s="37"/>
      <c r="H34" s="37"/>
      <c r="I34" s="37">
        <v>0.45</v>
      </c>
      <c r="J34" s="37"/>
      <c r="K34" s="37">
        <v>1.96</v>
      </c>
      <c r="L34" s="37"/>
      <c r="M34" s="37">
        <v>3.17</v>
      </c>
      <c r="N34" s="37"/>
      <c r="O34" s="37">
        <v>0.7</v>
      </c>
      <c r="P34" s="37"/>
      <c r="Q34" s="37">
        <v>4.21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14</v>
      </c>
      <c r="E35" s="37"/>
      <c r="F35" s="37"/>
      <c r="G35" s="37">
        <v>3.84</v>
      </c>
      <c r="H35" s="37"/>
      <c r="I35" s="37">
        <v>0.61</v>
      </c>
      <c r="J35" s="37"/>
      <c r="K35" s="37">
        <v>0.94</v>
      </c>
      <c r="L35" s="37"/>
      <c r="M35" s="37">
        <v>1.04</v>
      </c>
      <c r="N35" s="37"/>
      <c r="O35" s="37">
        <v>0.95</v>
      </c>
      <c r="P35" s="37"/>
      <c r="Q35" s="37">
        <v>0.89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86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0.59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22</v>
      </c>
      <c r="B39" s="11"/>
      <c r="C39" s="12" t="s">
        <v>10</v>
      </c>
      <c r="D39" s="13">
        <f>SUM(E39:AB39)</f>
        <v>2471</v>
      </c>
      <c r="E39" s="13">
        <v>252</v>
      </c>
      <c r="F39" s="13">
        <v>339</v>
      </c>
      <c r="G39" s="13">
        <v>353</v>
      </c>
      <c r="H39" s="13">
        <v>359</v>
      </c>
      <c r="I39" s="13">
        <v>326</v>
      </c>
      <c r="J39" s="13">
        <v>311</v>
      </c>
      <c r="K39" s="13">
        <v>302</v>
      </c>
      <c r="L39" s="13">
        <v>229</v>
      </c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2420</v>
      </c>
      <c r="E40" s="13">
        <v>237</v>
      </c>
      <c r="F40" s="13">
        <v>329</v>
      </c>
      <c r="G40" s="13">
        <v>350</v>
      </c>
      <c r="H40" s="13">
        <v>355</v>
      </c>
      <c r="I40" s="13">
        <v>323</v>
      </c>
      <c r="J40" s="13">
        <v>303</v>
      </c>
      <c r="K40" s="13">
        <v>298</v>
      </c>
      <c r="L40" s="13">
        <v>225</v>
      </c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>
      <c r="A41" s="11"/>
      <c r="B41" s="11"/>
      <c r="C41" s="12" t="s">
        <v>23</v>
      </c>
      <c r="D41" s="13">
        <f>SUM(E41:AB41)</f>
        <v>51</v>
      </c>
      <c r="E41" s="13">
        <v>15</v>
      </c>
      <c r="F41" s="13">
        <v>10</v>
      </c>
      <c r="G41" s="13">
        <v>3</v>
      </c>
      <c r="H41" s="13">
        <v>4</v>
      </c>
      <c r="I41" s="13">
        <v>3</v>
      </c>
      <c r="J41" s="13">
        <v>8</v>
      </c>
      <c r="K41" s="13">
        <v>4</v>
      </c>
      <c r="L41" s="13">
        <v>4</v>
      </c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/>
    </row>
    <row r="42" spans="1:29">
      <c r="A42" s="11"/>
      <c r="B42" s="11"/>
      <c r="C42" s="12" t="s">
        <v>24</v>
      </c>
      <c r="D42" s="13">
        <f>SUM(E42:AB42)</f>
        <v>1</v>
      </c>
      <c r="E42" s="13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25</v>
      </c>
      <c r="D43" s="13">
        <f>SUM(E43:AB43)</f>
        <v>50</v>
      </c>
      <c r="E43" s="13">
        <v>14</v>
      </c>
      <c r="F43" s="13">
        <v>10</v>
      </c>
      <c r="G43" s="13">
        <v>3</v>
      </c>
      <c r="H43" s="13">
        <v>4</v>
      </c>
      <c r="I43" s="13">
        <v>3</v>
      </c>
      <c r="J43" s="13">
        <v>8</v>
      </c>
      <c r="K43" s="13">
        <v>4</v>
      </c>
      <c r="L43" s="13">
        <v>4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26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 s="31" customFormat="1">
      <c r="A45" s="11"/>
      <c r="B45" s="11"/>
      <c r="C45" s="40" t="s">
        <v>2</v>
      </c>
      <c r="D45" s="41">
        <f xml:space="preserve"> IF(D39=0,100,D40/D39*100)</f>
        <v>97.936058276001617</v>
      </c>
      <c r="E45" s="41">
        <v>94.047619047619051</v>
      </c>
      <c r="F45" s="41">
        <v>97.050147492625371</v>
      </c>
      <c r="G45" s="41">
        <v>99.150141643059484</v>
      </c>
      <c r="H45" s="41">
        <v>98.885793871866298</v>
      </c>
      <c r="I45" s="41">
        <v>99.079754601226995</v>
      </c>
      <c r="J45" s="41">
        <v>97.427652733118975</v>
      </c>
      <c r="K45" s="41">
        <v>98.675496688741717</v>
      </c>
      <c r="L45" s="41">
        <v>98.253275109170303</v>
      </c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/>
    </row>
    <row r="46" spans="1:29" s="32" customFormat="1">
      <c r="A46" s="11"/>
      <c r="B46" s="11"/>
      <c r="C46" s="44" t="s">
        <v>27</v>
      </c>
      <c r="D46" s="45">
        <f xml:space="preserve"> IF(D41=0,0,D42/D41*100)</f>
        <v>1.9607843137254901</v>
      </c>
      <c r="E46" s="45">
        <v>6.666666666666667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/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97.976527721570221</v>
      </c>
      <c r="E47" s="49">
        <v>94.444444444444443</v>
      </c>
      <c r="F47" s="49">
        <v>97.050147492625371</v>
      </c>
      <c r="G47" s="49">
        <v>99.150141643059484</v>
      </c>
      <c r="H47" s="49">
        <v>98.885793871866298</v>
      </c>
      <c r="I47" s="49">
        <v>99.079754601226995</v>
      </c>
      <c r="J47" s="49">
        <v>97.427652733118975</v>
      </c>
      <c r="K47" s="49">
        <v>98.675496688741717</v>
      </c>
      <c r="L47" s="49">
        <v>98.253275109170303</v>
      </c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/>
    </row>
    <row r="48" spans="1:29" s="34" customFormat="1">
      <c r="A48" s="11"/>
      <c r="B48" s="11"/>
      <c r="C48" s="52" t="s">
        <v>28</v>
      </c>
      <c r="D48" s="53">
        <f>IF(D39=0,100,(D42+D40+D44)/D39*100)</f>
        <v>97.976527721570221</v>
      </c>
      <c r="E48" s="53">
        <v>94.444444444444443</v>
      </c>
      <c r="F48" s="53">
        <v>97.050147492625371</v>
      </c>
      <c r="G48" s="53">
        <v>99.150141643059484</v>
      </c>
      <c r="H48" s="53">
        <v>98.885793871866298</v>
      </c>
      <c r="I48" s="53">
        <v>99.079754601226995</v>
      </c>
      <c r="J48" s="53">
        <v>97.427652733118975</v>
      </c>
      <c r="K48" s="53">
        <v>98.675496688741717</v>
      </c>
      <c r="L48" s="53">
        <v>98.253275109170303</v>
      </c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/>
    </row>
    <row r="49" spans="1:29">
      <c r="A49" s="56" t="s">
        <v>35</v>
      </c>
      <c r="B49" s="57" t="s">
        <v>29</v>
      </c>
      <c r="C49" s="58" t="s">
        <v>38</v>
      </c>
      <c r="D49" s="57">
        <f>SUM(E49:AB49)</f>
        <v>5</v>
      </c>
      <c r="E49" s="57">
        <v>4</v>
      </c>
      <c r="F49" s="57"/>
      <c r="G49" s="57"/>
      <c r="H49" s="57"/>
      <c r="I49" s="57"/>
      <c r="J49" s="57"/>
      <c r="K49" s="57">
        <v>1</v>
      </c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87</v>
      </c>
      <c r="C50" s="58" t="s">
        <v>92</v>
      </c>
      <c r="D50" s="57">
        <f>SUM(E50:AB50)</f>
        <v>1</v>
      </c>
      <c r="E50" s="57"/>
      <c r="F50" s="57"/>
      <c r="G50" s="57"/>
      <c r="H50" s="57"/>
      <c r="I50" s="57"/>
      <c r="J50" s="57">
        <v>1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14</v>
      </c>
      <c r="C51" s="58" t="s">
        <v>42</v>
      </c>
      <c r="D51" s="57">
        <f>SUM(E51:AB51)</f>
        <v>22</v>
      </c>
      <c r="E51" s="57">
        <v>7</v>
      </c>
      <c r="F51" s="57">
        <v>5</v>
      </c>
      <c r="G51" s="57">
        <v>1</v>
      </c>
      <c r="H51" s="57">
        <v>1</v>
      </c>
      <c r="I51" s="57">
        <v>3</v>
      </c>
      <c r="J51" s="57">
        <v>2</v>
      </c>
      <c r="K51" s="57">
        <v>2</v>
      </c>
      <c r="L51" s="57">
        <v>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32</v>
      </c>
      <c r="C52" s="58" t="s">
        <v>43</v>
      </c>
      <c r="D52" s="57">
        <f>SUM(E52:AB52)</f>
        <v>11</v>
      </c>
      <c r="E52" s="57">
        <v>4</v>
      </c>
      <c r="F52" s="57">
        <v>4</v>
      </c>
      <c r="G52" s="57"/>
      <c r="H52" s="57">
        <v>1</v>
      </c>
      <c r="I52" s="57"/>
      <c r="J52" s="57">
        <v>1</v>
      </c>
      <c r="K52" s="57"/>
      <c r="L52" s="57">
        <v>1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31</v>
      </c>
      <c r="C53" s="58" t="s">
        <v>41</v>
      </c>
      <c r="D53" s="57">
        <f>SUM(E53:AB53)</f>
        <v>2</v>
      </c>
      <c r="E53" s="57"/>
      <c r="F53" s="57"/>
      <c r="G53" s="57"/>
      <c r="H53" s="57">
        <v>2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46</v>
      </c>
      <c r="C54" s="58" t="s">
        <v>55</v>
      </c>
      <c r="D54" s="57">
        <f>SUM(E54:AB54)</f>
        <v>7</v>
      </c>
      <c r="E54" s="57"/>
      <c r="F54" s="57"/>
      <c r="G54" s="57"/>
      <c r="H54" s="57"/>
      <c r="I54" s="57"/>
      <c r="J54" s="57">
        <v>4</v>
      </c>
      <c r="K54" s="57">
        <v>1</v>
      </c>
      <c r="L54" s="57">
        <v>2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81</v>
      </c>
      <c r="C55" s="58" t="s">
        <v>84</v>
      </c>
      <c r="D55" s="57">
        <f>SUM(E55:AB55)</f>
        <v>2</v>
      </c>
      <c r="E55" s="57"/>
      <c r="F55" s="57">
        <v>1</v>
      </c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33</v>
      </c>
      <c r="C56" s="58" t="s">
        <v>34</v>
      </c>
      <c r="D56" s="57">
        <f>SUM(E56:AB56)</f>
        <v>1</v>
      </c>
      <c r="E56" s="57"/>
      <c r="F56" s="57"/>
      <c r="G56" s="57">
        <v>1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52</v>
      </c>
      <c r="B58" s="11"/>
      <c r="C58" s="12" t="s">
        <v>10</v>
      </c>
      <c r="D58" s="13">
        <f>SUM(E58:AB58)</f>
        <v>1275</v>
      </c>
      <c r="E58" s="13"/>
      <c r="F58" s="13">
        <v>1275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>
      <c r="A59" s="11"/>
      <c r="B59" s="11"/>
      <c r="C59" s="12" t="s">
        <v>11</v>
      </c>
      <c r="D59" s="13">
        <f>SUM(E59:AB59)</f>
        <v>1275</v>
      </c>
      <c r="E59" s="13"/>
      <c r="F59" s="13">
        <v>1275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/>
    </row>
    <row r="60" spans="1:29" ht="3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5"/>
    </row>
    <row r="61" spans="1:29">
      <c r="A61" s="11" t="s">
        <v>36</v>
      </c>
      <c r="B61" s="11"/>
      <c r="C61" s="12" t="s">
        <v>10</v>
      </c>
      <c r="D61" s="13">
        <f>SUM(E61:AB61)</f>
        <v>3179</v>
      </c>
      <c r="E61" s="13"/>
      <c r="F61" s="13">
        <v>739</v>
      </c>
      <c r="G61" s="13">
        <v>671</v>
      </c>
      <c r="H61" s="13"/>
      <c r="I61" s="13"/>
      <c r="J61" s="13">
        <v>1166</v>
      </c>
      <c r="K61" s="13"/>
      <c r="L61" s="13">
        <v>603</v>
      </c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>
      <c r="A62" s="11"/>
      <c r="B62" s="11"/>
      <c r="C62" s="12" t="s">
        <v>11</v>
      </c>
      <c r="D62" s="13">
        <f>SUM(E62:AB62)</f>
        <v>3026</v>
      </c>
      <c r="E62" s="13"/>
      <c r="F62" s="13">
        <v>725</v>
      </c>
      <c r="G62" s="13">
        <v>575</v>
      </c>
      <c r="H62" s="13"/>
      <c r="I62" s="13"/>
      <c r="J62" s="13">
        <v>1126</v>
      </c>
      <c r="K62" s="13"/>
      <c r="L62" s="13">
        <v>600</v>
      </c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/>
    </row>
    <row r="63" spans="1:29">
      <c r="A63" s="11"/>
      <c r="B63" s="11"/>
      <c r="C63" s="12" t="s">
        <v>23</v>
      </c>
      <c r="D63" s="13">
        <f>SUM(E63:AB63)</f>
        <v>153</v>
      </c>
      <c r="E63" s="13"/>
      <c r="F63" s="13">
        <v>14</v>
      </c>
      <c r="G63" s="13">
        <v>96</v>
      </c>
      <c r="H63" s="13"/>
      <c r="I63" s="13"/>
      <c r="J63" s="13">
        <v>40</v>
      </c>
      <c r="K63" s="13"/>
      <c r="L63" s="13">
        <v>3</v>
      </c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24</v>
      </c>
      <c r="D64" s="13">
        <f>SUM(E64:AB64)</f>
        <v>0</v>
      </c>
      <c r="E64" s="13"/>
      <c r="F64" s="13">
        <v>0</v>
      </c>
      <c r="G64" s="13">
        <v>0</v>
      </c>
      <c r="H64" s="13"/>
      <c r="I64" s="13"/>
      <c r="J64" s="13">
        <v>0</v>
      </c>
      <c r="K64" s="13"/>
      <c r="L64" s="13">
        <v>0</v>
      </c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>
      <c r="A65" s="11"/>
      <c r="B65" s="11"/>
      <c r="C65" s="12" t="s">
        <v>25</v>
      </c>
      <c r="D65" s="13">
        <f>SUM(E65:AB65)</f>
        <v>153</v>
      </c>
      <c r="E65" s="13"/>
      <c r="F65" s="13">
        <v>14</v>
      </c>
      <c r="G65" s="13">
        <v>96</v>
      </c>
      <c r="H65" s="13"/>
      <c r="I65" s="13"/>
      <c r="J65" s="13">
        <v>40</v>
      </c>
      <c r="K65" s="13"/>
      <c r="L65" s="13">
        <v>3</v>
      </c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>
      <c r="A66" s="11"/>
      <c r="B66" s="11"/>
      <c r="C66" s="12" t="s">
        <v>26</v>
      </c>
      <c r="D66" s="13">
        <f>SUM(E66:AB66)</f>
        <v>0</v>
      </c>
      <c r="E66" s="13"/>
      <c r="F66" s="13">
        <v>0</v>
      </c>
      <c r="G66" s="13">
        <v>0</v>
      </c>
      <c r="H66" s="13"/>
      <c r="I66" s="13"/>
      <c r="J66" s="13">
        <v>0</v>
      </c>
      <c r="K66" s="13"/>
      <c r="L66" s="13">
        <v>0</v>
      </c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/>
    </row>
    <row r="67" spans="1:29" s="31" customFormat="1">
      <c r="A67" s="11"/>
      <c r="B67" s="11"/>
      <c r="C67" s="40" t="s">
        <v>2</v>
      </c>
      <c r="D67" s="41">
        <f xml:space="preserve"> IF(D61=0,100,D62/D61*100)</f>
        <v>95.18716577540107</v>
      </c>
      <c r="E67" s="41"/>
      <c r="F67" s="41">
        <v>98.105548037889037</v>
      </c>
      <c r="G67" s="41">
        <v>85.692995529061108</v>
      </c>
      <c r="H67" s="41"/>
      <c r="I67" s="41"/>
      <c r="J67" s="41">
        <v>96.56946826758147</v>
      </c>
      <c r="K67" s="41"/>
      <c r="L67" s="41">
        <v>99.50248756218906</v>
      </c>
      <c r="M67" s="41"/>
      <c r="N67" s="41"/>
      <c r="O67" s="41"/>
      <c r="P67" s="41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3"/>
    </row>
    <row r="68" spans="1:29" s="32" customFormat="1">
      <c r="A68" s="11"/>
      <c r="B68" s="11"/>
      <c r="C68" s="44" t="s">
        <v>27</v>
      </c>
      <c r="D68" s="45">
        <f xml:space="preserve"> IF(D63=0,0,D64/D63*100)</f>
        <v>0</v>
      </c>
      <c r="E68" s="45"/>
      <c r="F68" s="45">
        <v>0</v>
      </c>
      <c r="G68" s="45">
        <v>0</v>
      </c>
      <c r="H68" s="45"/>
      <c r="I68" s="45"/>
      <c r="J68" s="45">
        <v>0</v>
      </c>
      <c r="K68" s="45"/>
      <c r="L68" s="45">
        <v>0</v>
      </c>
      <c r="M68" s="45"/>
      <c r="N68" s="45"/>
      <c r="O68" s="45"/>
      <c r="P68" s="45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7"/>
    </row>
    <row r="69" spans="1:29" s="33" customFormat="1">
      <c r="A69" s="11"/>
      <c r="B69" s="11"/>
      <c r="C69" s="48" t="s">
        <v>3</v>
      </c>
      <c r="D69" s="49">
        <f xml:space="preserve"> IF(D61=0,100,(D64+D62)/D61*100)</f>
        <v>95.18716577540107</v>
      </c>
      <c r="E69" s="49"/>
      <c r="F69" s="49">
        <v>98.105548037889037</v>
      </c>
      <c r="G69" s="49">
        <v>85.692995529061108</v>
      </c>
      <c r="H69" s="49"/>
      <c r="I69" s="49"/>
      <c r="J69" s="49">
        <v>96.56946826758147</v>
      </c>
      <c r="K69" s="49"/>
      <c r="L69" s="49">
        <v>99.50248756218906</v>
      </c>
      <c r="M69" s="49"/>
      <c r="N69" s="49"/>
      <c r="O69" s="49"/>
      <c r="P69" s="49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1"/>
    </row>
    <row r="70" spans="1:29" s="34" customFormat="1">
      <c r="A70" s="11"/>
      <c r="B70" s="11"/>
      <c r="C70" s="52" t="s">
        <v>28</v>
      </c>
      <c r="D70" s="53">
        <f>IF(D61=0,100,(D64+D62+D66)/D61*100)</f>
        <v>95.18716577540107</v>
      </c>
      <c r="E70" s="53"/>
      <c r="F70" s="53">
        <v>98.105548037889037</v>
      </c>
      <c r="G70" s="53">
        <v>85.692995529061108</v>
      </c>
      <c r="H70" s="53"/>
      <c r="I70" s="53"/>
      <c r="J70" s="53">
        <v>96.56946826758147</v>
      </c>
      <c r="K70" s="53"/>
      <c r="L70" s="53">
        <v>99.50248756218906</v>
      </c>
      <c r="M70" s="53"/>
      <c r="N70" s="53"/>
      <c r="O70" s="53"/>
      <c r="P70" s="53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5"/>
    </row>
    <row r="71" spans="1:29">
      <c r="A71" s="56" t="s">
        <v>35</v>
      </c>
      <c r="B71" s="57" t="s">
        <v>86</v>
      </c>
      <c r="C71" s="58" t="s">
        <v>93</v>
      </c>
      <c r="D71" s="57">
        <f>SUM(E71:AB71)</f>
        <v>19</v>
      </c>
      <c r="E71" s="57"/>
      <c r="F71" s="57"/>
      <c r="G71" s="57">
        <v>19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>
      <c r="A72" s="56"/>
      <c r="B72" s="57" t="s">
        <v>45</v>
      </c>
      <c r="C72" s="58" t="s">
        <v>57</v>
      </c>
      <c r="D72" s="57">
        <f>SUM(E72:AB72)</f>
        <v>134</v>
      </c>
      <c r="E72" s="57"/>
      <c r="F72" s="57">
        <v>14</v>
      </c>
      <c r="G72" s="57">
        <v>77</v>
      </c>
      <c r="H72" s="57"/>
      <c r="I72" s="57"/>
      <c r="J72" s="57">
        <v>40</v>
      </c>
      <c r="K72" s="57"/>
      <c r="L72" s="57">
        <v>3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"/>
    </row>
    <row r="73" spans="1:29" ht="3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5"/>
    </row>
    <row r="74" spans="1:29">
      <c r="A74" s="11" t="s">
        <v>88</v>
      </c>
      <c r="B74" s="11"/>
      <c r="C74" s="12" t="s">
        <v>10</v>
      </c>
      <c r="D74" s="13">
        <f>SUM(E74:AB74)</f>
        <v>397</v>
      </c>
      <c r="E74" s="13">
        <v>96</v>
      </c>
      <c r="F74" s="13">
        <v>137</v>
      </c>
      <c r="G74" s="13">
        <v>82</v>
      </c>
      <c r="H74" s="13">
        <v>62</v>
      </c>
      <c r="I74" s="13"/>
      <c r="J74" s="13"/>
      <c r="K74" s="13">
        <v>20</v>
      </c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>
      <c r="A75" s="11"/>
      <c r="B75" s="11"/>
      <c r="C75" s="12" t="s">
        <v>11</v>
      </c>
      <c r="D75" s="13">
        <f>SUM(E75:AB75)</f>
        <v>394</v>
      </c>
      <c r="E75" s="13">
        <v>96</v>
      </c>
      <c r="F75" s="13">
        <v>137</v>
      </c>
      <c r="G75" s="13">
        <v>82</v>
      </c>
      <c r="H75" s="13">
        <v>60</v>
      </c>
      <c r="I75" s="13"/>
      <c r="J75" s="13"/>
      <c r="K75" s="13">
        <v>19</v>
      </c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5"/>
    </row>
    <row r="76" spans="1:29">
      <c r="A76" s="11"/>
      <c r="B76" s="11"/>
      <c r="C76" s="12" t="s">
        <v>23</v>
      </c>
      <c r="D76" s="13">
        <f>SUM(E76:AB76)</f>
        <v>3</v>
      </c>
      <c r="E76" s="13"/>
      <c r="F76" s="13"/>
      <c r="G76" s="13"/>
      <c r="H76" s="13">
        <v>2</v>
      </c>
      <c r="I76" s="13"/>
      <c r="J76" s="13"/>
      <c r="K76" s="13">
        <v>1</v>
      </c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24</v>
      </c>
      <c r="D77" s="13">
        <f>SUM(E77:AB77)</f>
        <v>0</v>
      </c>
      <c r="E77" s="13"/>
      <c r="F77" s="13"/>
      <c r="G77" s="13"/>
      <c r="H77" s="13">
        <v>0</v>
      </c>
      <c r="I77" s="13"/>
      <c r="J77" s="13"/>
      <c r="K77" s="13">
        <v>0</v>
      </c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25</v>
      </c>
      <c r="D78" s="13">
        <f>SUM(E78:AB78)</f>
        <v>3</v>
      </c>
      <c r="E78" s="13"/>
      <c r="F78" s="13"/>
      <c r="G78" s="13"/>
      <c r="H78" s="13">
        <v>2</v>
      </c>
      <c r="I78" s="13"/>
      <c r="J78" s="13"/>
      <c r="K78" s="13">
        <v>1</v>
      </c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>
      <c r="A79" s="11"/>
      <c r="B79" s="11"/>
      <c r="C79" s="12" t="s">
        <v>26</v>
      </c>
      <c r="D79" s="13">
        <f>SUM(E79:AB79)</f>
        <v>0</v>
      </c>
      <c r="E79" s="13"/>
      <c r="F79" s="13"/>
      <c r="G79" s="13"/>
      <c r="H79" s="13">
        <v>0</v>
      </c>
      <c r="I79" s="13"/>
      <c r="J79" s="13"/>
      <c r="K79" s="13">
        <v>0</v>
      </c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5"/>
    </row>
    <row r="80" spans="1:29" s="31" customFormat="1">
      <c r="A80" s="11"/>
      <c r="B80" s="11"/>
      <c r="C80" s="40" t="s">
        <v>2</v>
      </c>
      <c r="D80" s="41">
        <f xml:space="preserve"> IF(D74=0,100,D75/D74*100)</f>
        <v>99.244332493702771</v>
      </c>
      <c r="E80" s="41"/>
      <c r="F80" s="41"/>
      <c r="G80" s="41"/>
      <c r="H80" s="41">
        <v>96.774193548387103</v>
      </c>
      <c r="I80" s="41"/>
      <c r="J80" s="41"/>
      <c r="K80" s="41">
        <v>95</v>
      </c>
      <c r="L80" s="41"/>
      <c r="M80" s="41"/>
      <c r="N80" s="41"/>
      <c r="O80" s="41"/>
      <c r="P80" s="41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3"/>
    </row>
    <row r="81" spans="1:29" s="32" customFormat="1">
      <c r="A81" s="11"/>
      <c r="B81" s="11"/>
      <c r="C81" s="44" t="s">
        <v>27</v>
      </c>
      <c r="D81" s="45">
        <f xml:space="preserve"> IF(D76=0,0,D77/D76*100)</f>
        <v>0</v>
      </c>
      <c r="E81" s="45"/>
      <c r="F81" s="45"/>
      <c r="G81" s="45"/>
      <c r="H81" s="45">
        <v>0</v>
      </c>
      <c r="I81" s="45"/>
      <c r="J81" s="45"/>
      <c r="K81" s="45">
        <v>0</v>
      </c>
      <c r="L81" s="45"/>
      <c r="M81" s="45"/>
      <c r="N81" s="45"/>
      <c r="O81" s="45"/>
      <c r="P81" s="45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7"/>
    </row>
    <row r="82" spans="1:29" s="33" customFormat="1">
      <c r="A82" s="11"/>
      <c r="B82" s="11"/>
      <c r="C82" s="48" t="s">
        <v>3</v>
      </c>
      <c r="D82" s="49">
        <f xml:space="preserve"> IF(D74=0,100,(D77+D75)/D74*100)</f>
        <v>99.244332493702771</v>
      </c>
      <c r="E82" s="49"/>
      <c r="F82" s="49"/>
      <c r="G82" s="49"/>
      <c r="H82" s="49">
        <v>96.774193548387103</v>
      </c>
      <c r="I82" s="49"/>
      <c r="J82" s="49"/>
      <c r="K82" s="49">
        <v>95</v>
      </c>
      <c r="L82" s="49"/>
      <c r="M82" s="49"/>
      <c r="N82" s="49"/>
      <c r="O82" s="49"/>
      <c r="P82" s="49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1"/>
    </row>
    <row r="83" spans="1:29" s="34" customFormat="1">
      <c r="A83" s="11"/>
      <c r="B83" s="11"/>
      <c r="C83" s="52" t="s">
        <v>28</v>
      </c>
      <c r="D83" s="53">
        <f>IF(D74=0,100,(D77+D75+D79)/D74*100)</f>
        <v>99.244332493702771</v>
      </c>
      <c r="E83" s="53"/>
      <c r="F83" s="53"/>
      <c r="G83" s="53"/>
      <c r="H83" s="53">
        <v>96.774193548387103</v>
      </c>
      <c r="I83" s="53"/>
      <c r="J83" s="53"/>
      <c r="K83" s="53">
        <v>95</v>
      </c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5"/>
    </row>
    <row r="84" spans="1:29">
      <c r="A84" s="56" t="s">
        <v>35</v>
      </c>
      <c r="B84" s="57" t="s">
        <v>89</v>
      </c>
      <c r="C84" s="58" t="s">
        <v>94</v>
      </c>
      <c r="D84" s="57">
        <f>SUM(E84:AB84)</f>
        <v>1</v>
      </c>
      <c r="E84" s="57"/>
      <c r="F84" s="57"/>
      <c r="G84" s="57"/>
      <c r="H84" s="57">
        <v>1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"/>
    </row>
    <row r="85" spans="1:29">
      <c r="A85" s="56"/>
      <c r="B85" s="57" t="s">
        <v>90</v>
      </c>
      <c r="C85" s="58" t="s">
        <v>95</v>
      </c>
      <c r="D85" s="57">
        <f>SUM(E85:AB85)</f>
        <v>1</v>
      </c>
      <c r="E85" s="57"/>
      <c r="F85" s="57"/>
      <c r="G85" s="57"/>
      <c r="H85" s="57">
        <v>1</v>
      </c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"/>
    </row>
    <row r="86" spans="1:29">
      <c r="A86" s="56"/>
      <c r="B86" s="57" t="s">
        <v>91</v>
      </c>
      <c r="C86" s="58" t="s">
        <v>95</v>
      </c>
      <c r="D86" s="57">
        <f>SUM(E86:AB86)</f>
        <v>1</v>
      </c>
      <c r="E86" s="57"/>
      <c r="F86" s="57"/>
      <c r="G86" s="57"/>
      <c r="H86" s="57"/>
      <c r="I86" s="57"/>
      <c r="J86" s="57"/>
      <c r="K86" s="57">
        <v>1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"/>
    </row>
    <row r="87" spans="1:29" ht="3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5"/>
    </row>
    <row r="88" spans="1:29">
      <c r="A88" s="11" t="s">
        <v>54</v>
      </c>
      <c r="B88" s="11"/>
      <c r="C88" s="12" t="s">
        <v>10</v>
      </c>
      <c r="D88" s="13">
        <f>SUM(E88:AB88)</f>
        <v>6500</v>
      </c>
      <c r="E88" s="13"/>
      <c r="F88" s="13"/>
      <c r="G88" s="13">
        <v>6250</v>
      </c>
      <c r="H88" s="13">
        <v>250</v>
      </c>
      <c r="I88" s="13"/>
      <c r="J88" s="13"/>
      <c r="K88" s="13"/>
      <c r="L88" s="13"/>
      <c r="M88" s="13"/>
      <c r="N88" s="13"/>
      <c r="O88" s="13"/>
      <c r="P88" s="13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5"/>
    </row>
    <row r="89" spans="1:29">
      <c r="A89" s="11"/>
      <c r="B89" s="11"/>
      <c r="C89" s="12" t="s">
        <v>11</v>
      </c>
      <c r="D89" s="13">
        <f>SUM(E89:AB89)</f>
        <v>6500</v>
      </c>
      <c r="E89" s="13"/>
      <c r="F89" s="13"/>
      <c r="G89" s="13">
        <v>6250</v>
      </c>
      <c r="H89" s="13">
        <v>250</v>
      </c>
      <c r="I89" s="13"/>
      <c r="J89" s="13"/>
      <c r="K89" s="13"/>
      <c r="L89" s="13"/>
      <c r="M89" s="13"/>
      <c r="N89" s="13"/>
      <c r="O89" s="13"/>
      <c r="P89" s="13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5"/>
    </row>
    <row r="90" spans="1:29" ht="3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</sheetData>
  <mergeCells count="43">
    <mergeCell ref="A90:N90"/>
    <mergeCell ref="A71:A72"/>
    <mergeCell ref="A73:N73"/>
    <mergeCell ref="A74:B83"/>
    <mergeCell ref="A84:A86"/>
    <mergeCell ref="A87:N87"/>
    <mergeCell ref="A88:B89"/>
    <mergeCell ref="A39:B48"/>
    <mergeCell ref="A49:A56"/>
    <mergeCell ref="A57:N57"/>
    <mergeCell ref="A58:B59"/>
    <mergeCell ref="A60:N60"/>
    <mergeCell ref="A61:B7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98.22</v>
      </c>
      <c r="G17" s="21">
        <v>100</v>
      </c>
      <c r="H17" s="21">
        <v>100</v>
      </c>
      <c r="I17" s="21">
        <v>100</v>
      </c>
      <c r="J17" s="21">
        <v>99.2</v>
      </c>
      <c r="K17" s="21">
        <v>100</v>
      </c>
      <c r="L17" s="21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99.65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98.22</v>
      </c>
      <c r="G18" s="21">
        <v>100</v>
      </c>
      <c r="H18" s="21">
        <v>100</v>
      </c>
      <c r="I18" s="21">
        <v>100</v>
      </c>
      <c r="J18" s="21">
        <v>99.2</v>
      </c>
      <c r="K18" s="21">
        <v>100</v>
      </c>
      <c r="L18" s="21">
        <v>100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99.65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98.222222222222229</v>
      </c>
      <c r="G19" s="27">
        <v>100</v>
      </c>
      <c r="H19" s="27">
        <v>100</v>
      </c>
      <c r="I19" s="27">
        <v>100</v>
      </c>
      <c r="J19" s="27">
        <v>99.20318725099601</v>
      </c>
      <c r="K19" s="27">
        <v>100</v>
      </c>
      <c r="L19" s="27">
        <v>100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99.646851088875806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97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0.44</v>
      </c>
      <c r="P34" s="37"/>
      <c r="Q34" s="37">
        <v>0.35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47</v>
      </c>
      <c r="B39" s="11"/>
      <c r="C39" s="12" t="s">
        <v>10</v>
      </c>
      <c r="D39" s="13">
        <f>SUM(E39:AB39)</f>
        <v>4178</v>
      </c>
      <c r="E39" s="13">
        <v>1062</v>
      </c>
      <c r="F39" s="13">
        <v>1477</v>
      </c>
      <c r="G39" s="13"/>
      <c r="H39" s="13">
        <v>18</v>
      </c>
      <c r="I39" s="13">
        <v>680</v>
      </c>
      <c r="J39" s="13">
        <v>941</v>
      </c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4178</v>
      </c>
      <c r="E40" s="13">
        <v>1062</v>
      </c>
      <c r="F40" s="13">
        <v>1477</v>
      </c>
      <c r="G40" s="13"/>
      <c r="H40" s="13">
        <v>18</v>
      </c>
      <c r="I40" s="13">
        <v>680</v>
      </c>
      <c r="J40" s="13">
        <v>941</v>
      </c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48</v>
      </c>
      <c r="B42" s="11"/>
      <c r="C42" s="12" t="s">
        <v>10</v>
      </c>
      <c r="D42" s="13">
        <f>SUM(E42:AB42)</f>
        <v>3811</v>
      </c>
      <c r="E42" s="13">
        <v>558</v>
      </c>
      <c r="F42" s="13">
        <v>468</v>
      </c>
      <c r="G42" s="13">
        <v>486</v>
      </c>
      <c r="H42" s="13">
        <v>468</v>
      </c>
      <c r="I42" s="13">
        <v>539</v>
      </c>
      <c r="J42" s="13">
        <v>459</v>
      </c>
      <c r="K42" s="13">
        <v>442</v>
      </c>
      <c r="L42" s="13">
        <v>391</v>
      </c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3811</v>
      </c>
      <c r="E43" s="13">
        <v>558</v>
      </c>
      <c r="F43" s="13">
        <v>468</v>
      </c>
      <c r="G43" s="13">
        <v>486</v>
      </c>
      <c r="H43" s="13">
        <v>468</v>
      </c>
      <c r="I43" s="13">
        <v>539</v>
      </c>
      <c r="J43" s="13">
        <v>459</v>
      </c>
      <c r="K43" s="13">
        <v>442</v>
      </c>
      <c r="L43" s="13">
        <v>391</v>
      </c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49</v>
      </c>
      <c r="B45" s="11"/>
      <c r="C45" s="12" t="s">
        <v>10</v>
      </c>
      <c r="D45" s="13">
        <f>SUM(E45:AB45)</f>
        <v>3398</v>
      </c>
      <c r="E45" s="13">
        <v>378</v>
      </c>
      <c r="F45" s="13">
        <v>450</v>
      </c>
      <c r="G45" s="13">
        <v>504</v>
      </c>
      <c r="H45" s="13">
        <v>396</v>
      </c>
      <c r="I45" s="13">
        <v>486</v>
      </c>
      <c r="J45" s="13">
        <v>502</v>
      </c>
      <c r="K45" s="13">
        <v>376</v>
      </c>
      <c r="L45" s="13">
        <v>306</v>
      </c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3386</v>
      </c>
      <c r="E46" s="13">
        <v>378</v>
      </c>
      <c r="F46" s="13">
        <v>442</v>
      </c>
      <c r="G46" s="13">
        <v>504</v>
      </c>
      <c r="H46" s="13">
        <v>396</v>
      </c>
      <c r="I46" s="13">
        <v>486</v>
      </c>
      <c r="J46" s="13">
        <v>498</v>
      </c>
      <c r="K46" s="13">
        <v>376</v>
      </c>
      <c r="L46" s="13">
        <v>306</v>
      </c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23</v>
      </c>
      <c r="D47" s="13">
        <f>SUM(E47:AB47)</f>
        <v>12</v>
      </c>
      <c r="E47" s="13"/>
      <c r="F47" s="13">
        <v>8</v>
      </c>
      <c r="G47" s="13"/>
      <c r="H47" s="13"/>
      <c r="I47" s="13"/>
      <c r="J47" s="13">
        <v>4</v>
      </c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>
      <c r="A48" s="11"/>
      <c r="B48" s="11"/>
      <c r="C48" s="12" t="s">
        <v>24</v>
      </c>
      <c r="D48" s="13">
        <f>SUM(E48:AB48)</f>
        <v>0</v>
      </c>
      <c r="E48" s="13"/>
      <c r="F48" s="13">
        <v>0</v>
      </c>
      <c r="G48" s="13"/>
      <c r="H48" s="13"/>
      <c r="I48" s="13"/>
      <c r="J48" s="13">
        <v>0</v>
      </c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25</v>
      </c>
      <c r="D49" s="13">
        <f>SUM(E49:AB49)</f>
        <v>12</v>
      </c>
      <c r="E49" s="13"/>
      <c r="F49" s="13">
        <v>8</v>
      </c>
      <c r="G49" s="13"/>
      <c r="H49" s="13"/>
      <c r="I49" s="13"/>
      <c r="J49" s="13">
        <v>4</v>
      </c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>
      <c r="A50" s="11"/>
      <c r="B50" s="11"/>
      <c r="C50" s="12" t="s">
        <v>26</v>
      </c>
      <c r="D50" s="13">
        <f>SUM(E50:AB50)</f>
        <v>0</v>
      </c>
      <c r="E50" s="13"/>
      <c r="F50" s="13">
        <v>0</v>
      </c>
      <c r="G50" s="13"/>
      <c r="H50" s="13"/>
      <c r="I50" s="13"/>
      <c r="J50" s="13">
        <v>0</v>
      </c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/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99.646851088875806</v>
      </c>
      <c r="E51" s="41"/>
      <c r="F51" s="41">
        <v>98.222222222222229</v>
      </c>
      <c r="G51" s="41"/>
      <c r="H51" s="41"/>
      <c r="I51" s="41"/>
      <c r="J51" s="41">
        <v>99.20318725099601</v>
      </c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/>
    </row>
    <row r="52" spans="1:29" s="32" customFormat="1">
      <c r="A52" s="11"/>
      <c r="B52" s="11"/>
      <c r="C52" s="44" t="s">
        <v>27</v>
      </c>
      <c r="D52" s="45">
        <f xml:space="preserve"> IF(D47=0,0,D48/D47*100)</f>
        <v>0</v>
      </c>
      <c r="E52" s="45"/>
      <c r="F52" s="45">
        <v>0</v>
      </c>
      <c r="G52" s="45"/>
      <c r="H52" s="45"/>
      <c r="I52" s="45"/>
      <c r="J52" s="45">
        <v>0</v>
      </c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/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99.646851088875806</v>
      </c>
      <c r="E53" s="49"/>
      <c r="F53" s="49">
        <v>98.222222222222229</v>
      </c>
      <c r="G53" s="49"/>
      <c r="H53" s="49"/>
      <c r="I53" s="49"/>
      <c r="J53" s="49">
        <v>99.20318725099601</v>
      </c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/>
    </row>
    <row r="54" spans="1:29" s="34" customFormat="1">
      <c r="A54" s="11"/>
      <c r="B54" s="11"/>
      <c r="C54" s="52" t="s">
        <v>28</v>
      </c>
      <c r="D54" s="53">
        <f>IF(D45=0,100,(D48+D46+D50)/D45*100)</f>
        <v>99.646851088875806</v>
      </c>
      <c r="E54" s="53"/>
      <c r="F54" s="53">
        <v>98.222222222222229</v>
      </c>
      <c r="G54" s="53"/>
      <c r="H54" s="53"/>
      <c r="I54" s="53"/>
      <c r="J54" s="53">
        <v>99.20318725099601</v>
      </c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/>
    </row>
    <row r="55" spans="1:29">
      <c r="A55" s="57" t="s">
        <v>35</v>
      </c>
      <c r="B55" s="57" t="s">
        <v>97</v>
      </c>
      <c r="C55" s="58" t="s">
        <v>98</v>
      </c>
      <c r="D55" s="57">
        <f>SUM(E55:AB55)</f>
        <v>12</v>
      </c>
      <c r="E55" s="57"/>
      <c r="F55" s="57">
        <v>8</v>
      </c>
      <c r="G55" s="57"/>
      <c r="H55" s="57"/>
      <c r="I55" s="57"/>
      <c r="J55" s="57">
        <v>4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17</v>
      </c>
      <c r="B57" s="11"/>
      <c r="C57" s="12" t="s">
        <v>10</v>
      </c>
      <c r="D57" s="13">
        <f>SUM(E57:AB57)</f>
        <v>2160</v>
      </c>
      <c r="E57" s="13"/>
      <c r="F57" s="13"/>
      <c r="G57" s="13"/>
      <c r="H57" s="13"/>
      <c r="I57" s="13"/>
      <c r="J57" s="13"/>
      <c r="K57" s="13">
        <v>2160</v>
      </c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2160</v>
      </c>
      <c r="E58" s="13"/>
      <c r="F58" s="13"/>
      <c r="G58" s="13"/>
      <c r="H58" s="13"/>
      <c r="I58" s="13"/>
      <c r="J58" s="13"/>
      <c r="K58" s="13">
        <v>2160</v>
      </c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38">
    <mergeCell ref="A57:B58"/>
    <mergeCell ref="A59:N59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252</vt:lpstr>
      <vt:lpstr>374-4</vt:lpstr>
      <vt:lpstr>425-5</vt:lpstr>
      <vt:lpstr>425-6</vt:lpstr>
      <vt:lpstr>429</vt:lpstr>
      <vt:lpstr>430-2</vt:lpstr>
      <vt:lpstr>438-1</vt:lpstr>
      <vt:lpstr>453</vt:lpstr>
      <vt:lpstr>456</vt:lpstr>
      <vt:lpstr>474</vt:lpstr>
      <vt:lpstr>475</vt:lpstr>
      <vt:lpstr>495-1(NS)</vt:lpstr>
      <vt:lpstr>503</vt:lpstr>
      <vt:lpstr>503-1(NS)</vt:lpstr>
      <vt:lpstr>508</vt:lpstr>
      <vt:lpstr>509</vt:lpstr>
      <vt:lpstr>529</vt:lpstr>
      <vt:lpstr>530</vt:lpstr>
      <vt:lpstr>538</vt:lpstr>
      <vt:lpstr>553</vt:lpstr>
      <vt:lpstr>601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2016-08-19T07:45:20Z</dcterms:created>
  <dcterms:modified xsi:type="dcterms:W3CDTF">2016-08-19T07:59:06Z</dcterms:modified>
</cp:coreProperties>
</file>