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6015"/>
  </bookViews>
  <sheets>
    <sheet name="252" sheetId="1" r:id="rId1"/>
    <sheet name="374-4" sheetId="4" r:id="rId2"/>
    <sheet name="425-5" sheetId="5" r:id="rId3"/>
    <sheet name="425-6" sheetId="6" r:id="rId4"/>
    <sheet name="429" sheetId="7" r:id="rId5"/>
    <sheet name="430-2" sheetId="8" r:id="rId6"/>
    <sheet name="438-1" sheetId="9" r:id="rId7"/>
    <sheet name="453" sheetId="10" r:id="rId8"/>
    <sheet name="456" sheetId="11" r:id="rId9"/>
    <sheet name="474" sheetId="12" r:id="rId10"/>
    <sheet name="495-1(NS)" sheetId="13" r:id="rId11"/>
    <sheet name="503" sheetId="14" r:id="rId12"/>
    <sheet name="503-1(NS)" sheetId="15" r:id="rId13"/>
    <sheet name="508" sheetId="16" r:id="rId14"/>
    <sheet name="509" sheetId="17" r:id="rId15"/>
    <sheet name="529" sheetId="18" r:id="rId16"/>
    <sheet name="530" sheetId="19" r:id="rId17"/>
    <sheet name="538" sheetId="20" r:id="rId18"/>
    <sheet name="553" sheetId="21" r:id="rId19"/>
    <sheet name="601" sheetId="22" r:id="rId20"/>
  </sheets>
  <calcPr calcId="124519"/>
</workbook>
</file>

<file path=xl/calcChain.xml><?xml version="1.0" encoding="utf-8"?>
<calcChain xmlns="http://schemas.openxmlformats.org/spreadsheetml/2006/main">
  <c r="AC60" i="22"/>
  <c r="AC59"/>
  <c r="D60"/>
  <c r="D59"/>
  <c r="AC57"/>
  <c r="AC56"/>
  <c r="D57"/>
  <c r="D56"/>
  <c r="AC54"/>
  <c r="AC53"/>
  <c r="D54"/>
  <c r="D53"/>
  <c r="D47"/>
  <c r="D46"/>
  <c r="D45"/>
  <c r="D44"/>
  <c r="D49" s="1"/>
  <c r="AC49"/>
  <c r="AC47"/>
  <c r="AC46"/>
  <c r="AC45"/>
  <c r="AC44"/>
  <c r="AC43"/>
  <c r="AC42"/>
  <c r="AC50" s="1"/>
  <c r="D43"/>
  <c r="D42"/>
  <c r="D50" s="1"/>
  <c r="AC40"/>
  <c r="AC39"/>
  <c r="D40"/>
  <c r="D39"/>
  <c r="AC23" i="21"/>
  <c r="AC22"/>
  <c r="D23"/>
  <c r="D22"/>
  <c r="AC72" i="20"/>
  <c r="AC71"/>
  <c r="D72"/>
  <c r="D71"/>
  <c r="D69"/>
  <c r="D68"/>
  <c r="D63"/>
  <c r="D62"/>
  <c r="D61"/>
  <c r="D60"/>
  <c r="AC63"/>
  <c r="AC62"/>
  <c r="AC61"/>
  <c r="AC60"/>
  <c r="AC65" s="1"/>
  <c r="AC59"/>
  <c r="AC58"/>
  <c r="AC66" s="1"/>
  <c r="D59"/>
  <c r="D58"/>
  <c r="AC56"/>
  <c r="AC55"/>
  <c r="D56"/>
  <c r="D55"/>
  <c r="D53"/>
  <c r="D52"/>
  <c r="D47"/>
  <c r="D46"/>
  <c r="D45"/>
  <c r="D44"/>
  <c r="AC47"/>
  <c r="AC46"/>
  <c r="AC45"/>
  <c r="AC44"/>
  <c r="AC43"/>
  <c r="AC42"/>
  <c r="D43"/>
  <c r="D42"/>
  <c r="AC40"/>
  <c r="AC39"/>
  <c r="D40"/>
  <c r="D39"/>
  <c r="AC35" i="19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AC59" i="18"/>
  <c r="AC58"/>
  <c r="D59"/>
  <c r="D58"/>
  <c r="D56"/>
  <c r="D55"/>
  <c r="D50"/>
  <c r="D49"/>
  <c r="D48"/>
  <c r="D47"/>
  <c r="D52" s="1"/>
  <c r="AC50"/>
  <c r="AC49"/>
  <c r="AC48"/>
  <c r="AC47"/>
  <c r="AC52" s="1"/>
  <c r="AC46"/>
  <c r="AC45"/>
  <c r="AC53" s="1"/>
  <c r="D46"/>
  <c r="D45"/>
  <c r="D53" s="1"/>
  <c r="AC43"/>
  <c r="AC42"/>
  <c r="D43"/>
  <c r="D42"/>
  <c r="AC40"/>
  <c r="AC39"/>
  <c r="D40"/>
  <c r="D39"/>
  <c r="AC29" i="17"/>
  <c r="AC28"/>
  <c r="D29"/>
  <c r="D28"/>
  <c r="AC26"/>
  <c r="AC25"/>
  <c r="D26"/>
  <c r="D25"/>
  <c r="AC23"/>
  <c r="AC22"/>
  <c r="D23"/>
  <c r="D22"/>
  <c r="AC29" i="16"/>
  <c r="AC28"/>
  <c r="D29"/>
  <c r="D28"/>
  <c r="AC26"/>
  <c r="AC25"/>
  <c r="D26"/>
  <c r="D25"/>
  <c r="AC23"/>
  <c r="AC22"/>
  <c r="D23"/>
  <c r="D22"/>
  <c r="AC53" i="15"/>
  <c r="AC52"/>
  <c r="D53"/>
  <c r="D52"/>
  <c r="D50"/>
  <c r="D49"/>
  <c r="D44"/>
  <c r="D43"/>
  <c r="D42"/>
  <c r="D41"/>
  <c r="AC44"/>
  <c r="AC43"/>
  <c r="AC42"/>
  <c r="AC41"/>
  <c r="AC46" s="1"/>
  <c r="AC40"/>
  <c r="AC39"/>
  <c r="AC47" s="1"/>
  <c r="D40"/>
  <c r="D39"/>
  <c r="D47" s="1"/>
  <c r="AC41" i="14"/>
  <c r="AC40"/>
  <c r="D41"/>
  <c r="D40"/>
  <c r="AC38"/>
  <c r="AC37"/>
  <c r="D38"/>
  <c r="D37"/>
  <c r="AC35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D58" i="13"/>
  <c r="D57"/>
  <c r="D56"/>
  <c r="D55"/>
  <c r="D60" s="1"/>
  <c r="AC60"/>
  <c r="AC58"/>
  <c r="AC57"/>
  <c r="AC56"/>
  <c r="AC55"/>
  <c r="AC54"/>
  <c r="AC53"/>
  <c r="AC61" s="1"/>
  <c r="D54"/>
  <c r="D53"/>
  <c r="D61" s="1"/>
  <c r="AC51"/>
  <c r="AC50"/>
  <c r="D51"/>
  <c r="D50"/>
  <c r="D44"/>
  <c r="D43"/>
  <c r="D42"/>
  <c r="D41"/>
  <c r="D46" s="1"/>
  <c r="AC46"/>
  <c r="AC44"/>
  <c r="AC43"/>
  <c r="AC42"/>
  <c r="AC41"/>
  <c r="AC40"/>
  <c r="AC39"/>
  <c r="AC47" s="1"/>
  <c r="D40"/>
  <c r="D39"/>
  <c r="D47" s="1"/>
  <c r="AC23" i="12"/>
  <c r="AC22"/>
  <c r="D23"/>
  <c r="D22"/>
  <c r="D55" i="11"/>
  <c r="D50"/>
  <c r="D49"/>
  <c r="D48"/>
  <c r="D47"/>
  <c r="AC50"/>
  <c r="AC49"/>
  <c r="AC48"/>
  <c r="AC47"/>
  <c r="AC52" s="1"/>
  <c r="AC46"/>
  <c r="AC45"/>
  <c r="D46"/>
  <c r="D45"/>
  <c r="AC43"/>
  <c r="AC42"/>
  <c r="D43"/>
  <c r="D42"/>
  <c r="AC40"/>
  <c r="AC39"/>
  <c r="D40"/>
  <c r="D39"/>
  <c r="AC73" i="10"/>
  <c r="AC72"/>
  <c r="D73"/>
  <c r="D72"/>
  <c r="AC70"/>
  <c r="AC69"/>
  <c r="D70"/>
  <c r="D69"/>
  <c r="D67"/>
  <c r="D62"/>
  <c r="D61"/>
  <c r="D60"/>
  <c r="D59"/>
  <c r="AC62"/>
  <c r="AC61"/>
  <c r="AC60"/>
  <c r="AC59"/>
  <c r="AC58"/>
  <c r="AC57"/>
  <c r="D58"/>
  <c r="D57"/>
  <c r="AC55"/>
  <c r="AC54"/>
  <c r="D55"/>
  <c r="D54"/>
  <c r="D52"/>
  <c r="D51"/>
  <c r="D50"/>
  <c r="D49"/>
  <c r="D44"/>
  <c r="D43"/>
  <c r="D42"/>
  <c r="D41"/>
  <c r="AC44"/>
  <c r="AC43"/>
  <c r="AC42"/>
  <c r="AC41"/>
  <c r="AC40"/>
  <c r="AC39"/>
  <c r="D40"/>
  <c r="D39"/>
  <c r="AC29" i="9"/>
  <c r="AC28"/>
  <c r="D29"/>
  <c r="D28"/>
  <c r="AC26"/>
  <c r="AC25"/>
  <c r="D26"/>
  <c r="D25"/>
  <c r="AC23"/>
  <c r="AC22"/>
  <c r="D23"/>
  <c r="D22"/>
  <c r="AC23" i="8"/>
  <c r="AC22"/>
  <c r="D23"/>
  <c r="D22"/>
  <c r="AC23" i="7"/>
  <c r="AC22"/>
  <c r="D23"/>
  <c r="D22"/>
  <c r="AC32" i="6"/>
  <c r="AC31"/>
  <c r="D32"/>
  <c r="D31"/>
  <c r="AC29"/>
  <c r="AC28"/>
  <c r="D29"/>
  <c r="D28"/>
  <c r="AC26"/>
  <c r="AC25"/>
  <c r="D26"/>
  <c r="D25"/>
  <c r="AC23"/>
  <c r="AC22"/>
  <c r="D23"/>
  <c r="D22"/>
  <c r="D66" i="5"/>
  <c r="D61"/>
  <c r="D60"/>
  <c r="D59"/>
  <c r="D58"/>
  <c r="AC61"/>
  <c r="AC60"/>
  <c r="AC59"/>
  <c r="AC58"/>
  <c r="AC57"/>
  <c r="AC56"/>
  <c r="D57"/>
  <c r="D56"/>
  <c r="AC54"/>
  <c r="AC53"/>
  <c r="D54"/>
  <c r="D53"/>
  <c r="D51"/>
  <c r="D50"/>
  <c r="D49"/>
  <c r="D44"/>
  <c r="D43"/>
  <c r="D42"/>
  <c r="D41"/>
  <c r="D46" s="1"/>
  <c r="AC44"/>
  <c r="AC43"/>
  <c r="AC42"/>
  <c r="AC41"/>
  <c r="AC46" s="1"/>
  <c r="AC40"/>
  <c r="AC39"/>
  <c r="AC47" s="1"/>
  <c r="D40"/>
  <c r="D39"/>
  <c r="D47" s="1"/>
  <c r="D67" i="4"/>
  <c r="D66"/>
  <c r="D65"/>
  <c r="D64"/>
  <c r="D59"/>
  <c r="D58"/>
  <c r="D57"/>
  <c r="D56"/>
  <c r="AC59"/>
  <c r="AC58"/>
  <c r="AC57"/>
  <c r="AC56"/>
  <c r="AC61" s="1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26" i="1"/>
  <c r="AC25"/>
  <c r="D26"/>
  <c r="D25"/>
  <c r="AC23"/>
  <c r="AC22"/>
  <c r="D23"/>
  <c r="D22"/>
  <c r="AC51" i="22" l="1"/>
  <c r="D51"/>
  <c r="AC48"/>
  <c r="D48"/>
  <c r="D66" i="20"/>
  <c r="D50"/>
  <c r="D65"/>
  <c r="AC50"/>
  <c r="AC49"/>
  <c r="D49"/>
  <c r="AC67"/>
  <c r="D67"/>
  <c r="AC64"/>
  <c r="D64"/>
  <c r="AC51"/>
  <c r="D51"/>
  <c r="AC48"/>
  <c r="D48"/>
  <c r="AC54" i="18"/>
  <c r="D54"/>
  <c r="AC51"/>
  <c r="D51"/>
  <c r="D46" i="15"/>
  <c r="AC48"/>
  <c r="D48"/>
  <c r="AC45"/>
  <c r="D45"/>
  <c r="AC62" i="13"/>
  <c r="D62"/>
  <c r="AC59"/>
  <c r="D59"/>
  <c r="AC48"/>
  <c r="D48"/>
  <c r="AC45"/>
  <c r="D45"/>
  <c r="D52" i="11"/>
  <c r="D54"/>
  <c r="AC54"/>
  <c r="AC51"/>
  <c r="AC53"/>
  <c r="D51"/>
  <c r="D53"/>
  <c r="AC64" i="10"/>
  <c r="D64"/>
  <c r="D66"/>
  <c r="AC66"/>
  <c r="AC63"/>
  <c r="AC65"/>
  <c r="D63"/>
  <c r="D65"/>
  <c r="AC46"/>
  <c r="D46"/>
  <c r="D48"/>
  <c r="AC48"/>
  <c r="AC45"/>
  <c r="AC47"/>
  <c r="D45"/>
  <c r="D47"/>
  <c r="AC63" i="5"/>
  <c r="D63"/>
  <c r="D65"/>
  <c r="AC65"/>
  <c r="AC62"/>
  <c r="AC64"/>
  <c r="D62"/>
  <c r="D64"/>
  <c r="AC48"/>
  <c r="D48"/>
  <c r="AC45"/>
  <c r="D45"/>
  <c r="D61" i="4"/>
  <c r="AC63"/>
  <c r="D62"/>
  <c r="AC62"/>
  <c r="D63"/>
  <c r="AC60"/>
  <c r="D60"/>
</calcChain>
</file>

<file path=xl/sharedStrings.xml><?xml version="1.0" encoding="utf-8"?>
<sst xmlns="http://schemas.openxmlformats.org/spreadsheetml/2006/main" count="571" uniqueCount="88">
  <si>
    <t>252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</si>
  <si>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</si>
  <si>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</si>
  <si>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</si>
  <si>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</si>
  <si>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</si>
  <si>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</si>
  <si>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</si>
  <si>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</si>
  <si>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Attach-Label</t>
  </si>
  <si>
    <t>Total Input</t>
  </si>
  <si>
    <t>First Output</t>
  </si>
  <si>
    <t>CM-PACK-PALLET</t>
  </si>
  <si>
    <t>374-4 Daily Report</t>
  </si>
  <si>
    <t>MIC06</t>
  </si>
  <si>
    <t>WhB01</t>
  </si>
  <si>
    <t>FOS04</t>
  </si>
  <si>
    <t>RANK PCB</t>
  </si>
  <si>
    <t>CLEAN-VI</t>
  </si>
  <si>
    <t>HODLE MOUNT</t>
  </si>
  <si>
    <t>CAR REPLACE</t>
  </si>
  <si>
    <t>AutoTest</t>
  </si>
  <si>
    <t>Total Defect</t>
  </si>
  <si>
    <t>Retest Pass</t>
  </si>
  <si>
    <t>Final NG</t>
  </si>
  <si>
    <t>Repair Q'ty</t>
  </si>
  <si>
    <t>Retest Yield(%)</t>
  </si>
  <si>
    <t>Final(%)</t>
  </si>
  <si>
    <t>FOS03</t>
  </si>
  <si>
    <t>white Balance</t>
  </si>
  <si>
    <t>Defect Detail</t>
  </si>
  <si>
    <r>
      <t>08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~10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Total</t>
    </r>
  </si>
  <si>
    <r>
      <rPr>
        <sz val="8"/>
        <color theme="1"/>
        <rFont val="新細明體"/>
        <family val="1"/>
        <charset val="136"/>
      </rPr>
      <t>雙麥克風小聲</t>
    </r>
  </si>
  <si>
    <r>
      <rPr>
        <sz val="8"/>
        <color theme="1"/>
        <rFont val="新細明體"/>
        <family val="1"/>
        <charset val="136"/>
      </rPr>
      <t>超過調焦時間</t>
    </r>
  </si>
  <si>
    <r>
      <rPr>
        <sz val="8"/>
        <color theme="1"/>
        <rFont val="新細明體"/>
        <family val="1"/>
        <charset val="136"/>
      </rPr>
      <t>中心與四周相差過大</t>
    </r>
  </si>
  <si>
    <t>425-5 Daily Report</t>
  </si>
  <si>
    <t>LMG01</t>
  </si>
  <si>
    <t>FOS01</t>
  </si>
  <si>
    <t>BL01</t>
  </si>
  <si>
    <t>Mylar</t>
  </si>
  <si>
    <t>CM-VI</t>
  </si>
  <si>
    <r>
      <t>Blemish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</si>
  <si>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調焦不良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</si>
  <si>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</si>
  <si>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t>425-6 Daily Report</t>
  </si>
  <si>
    <t>SMT_INPUT_T</t>
  </si>
  <si>
    <t>SMT_MOUNT_T</t>
  </si>
  <si>
    <t>SMT_VI_T</t>
  </si>
  <si>
    <t>FUNC TEST</t>
  </si>
  <si>
    <t>429 Daily Report</t>
  </si>
  <si>
    <t>CM-Input</t>
  </si>
  <si>
    <t>430-2 Daily Report</t>
  </si>
  <si>
    <t>438-1 Daily Report</t>
  </si>
  <si>
    <t>453 Daily Report</t>
  </si>
  <si>
    <t>LSS02</t>
  </si>
  <si>
    <t>BS01</t>
  </si>
  <si>
    <t>MIC04</t>
  </si>
  <si>
    <t>MIC01</t>
  </si>
  <si>
    <t>OQC</t>
  </si>
  <si>
    <t>CM-PACK-CARTON</t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</si>
  <si>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</si>
  <si>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單麥克風小聲</t>
    </r>
  </si>
  <si>
    <r>
      <rPr>
        <sz val="8"/>
        <color theme="1"/>
        <rFont val="新細明體"/>
        <family val="1"/>
        <charset val="136"/>
      </rPr>
      <t>麥克風不良</t>
    </r>
  </si>
  <si>
    <t>456 Daily Report</t>
  </si>
  <si>
    <t>US01</t>
  </si>
  <si>
    <r>
      <rPr>
        <sz val="8"/>
        <color theme="1"/>
        <rFont val="新細明體"/>
        <family val="1"/>
        <charset val="136"/>
      </rPr>
      <t>空焊</t>
    </r>
  </si>
  <si>
    <t>474 Daily Report</t>
  </si>
  <si>
    <t>495-1(NS) Daily Report</t>
  </si>
  <si>
    <t>503 Daily Report</t>
  </si>
  <si>
    <t>503-1(NS) Daily Report</t>
  </si>
  <si>
    <t>MTF01</t>
  </si>
  <si>
    <t>MTF</t>
  </si>
  <si>
    <t>508 Daily Report</t>
  </si>
  <si>
    <t>DIE BOND</t>
  </si>
  <si>
    <t>509 Daily Report</t>
  </si>
  <si>
    <t>529 Daily Report</t>
  </si>
  <si>
    <t>PS01</t>
  </si>
  <si>
    <r>
      <rPr>
        <sz val="8"/>
        <color theme="1"/>
        <rFont val="新細明體"/>
        <family val="1"/>
        <charset val="136"/>
      </rPr>
      <t>錫少</t>
    </r>
  </si>
  <si>
    <t>530 Daily Report</t>
  </si>
  <si>
    <t>538 Daily Report</t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</si>
  <si>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</si>
  <si>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t>553 Daily Report</t>
  </si>
  <si>
    <t>601 Daily Report</t>
  </si>
  <si>
    <t>RNR02</t>
  </si>
  <si>
    <t>OFD02</t>
  </si>
  <si>
    <t>GNR03</t>
  </si>
  <si>
    <t>FUNTION-TEST</t>
  </si>
  <si>
    <t>CM-PACK-BOX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</si>
</sst>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12"/>
      <color rgb="FF0000F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新細明體"/>
      <family val="2"/>
      <charset val="136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5" borderId="9" xfId="0" applyNumberFormat="1" applyFont="1" applyFill="1" applyBorder="1" applyAlignment="1">
      <alignment horizontal="center" vertical="center"/>
    </xf>
    <xf numFmtId="2" fontId="6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5" fillId="8" borderId="0" xfId="0" applyFont="1" applyFill="1" applyAlignment="1">
      <alignment horizontal="center" vertical="center"/>
    </xf>
    <xf numFmtId="176" fontId="3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11" fillId="6" borderId="1" xfId="0" applyNumberFormat="1" applyFont="1" applyFill="1" applyBorder="1" applyAlignment="1">
      <alignment horizontal="left" vertical="center"/>
    </xf>
    <xf numFmtId="2" fontId="11" fillId="6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6" borderId="1" xfId="0" applyNumberFormat="1" applyFont="1" applyFill="1" applyBorder="1" applyAlignment="1">
      <alignment horizontal="left" vertical="center"/>
    </xf>
    <xf numFmtId="2" fontId="12" fillId="6" borderId="1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6" borderId="1" xfId="0" applyNumberFormat="1" applyFont="1" applyFill="1" applyBorder="1" applyAlignment="1">
      <alignment horizontal="left" vertical="center"/>
    </xf>
    <xf numFmtId="2" fontId="13" fillId="6" borderId="1" xfId="0" applyNumberFormat="1" applyFont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6" borderId="1" xfId="0" applyNumberFormat="1" applyFont="1" applyFill="1" applyBorder="1" applyAlignment="1">
      <alignment horizontal="left" vertical="center"/>
    </xf>
    <xf numFmtId="2" fontId="14" fillId="6" borderId="1" xfId="0" applyNumberFormat="1" applyFont="1" applyFill="1" applyBorder="1" applyAlignment="1">
      <alignment horizontal="center" vertical="center"/>
    </xf>
    <xf numFmtId="2" fontId="14" fillId="7" borderId="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'252'!$D$16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'252'!$E$16:$AB$16</c:f>
              <c:numCache>
                <c:formatCode>0.00</c:formatCode>
                <c:ptCount val="24"/>
                <c:pt idx="1">
                  <c:v>95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'252'!$D$17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'252'!$D$18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'252'!$D$19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56849152"/>
        <c:axId val="56850688"/>
      </c:lineChart>
      <c:catAx>
        <c:axId val="56849152"/>
        <c:scaling>
          <c:orientation val="minMax"/>
        </c:scaling>
        <c:axPos val="b"/>
        <c:numFmt formatCode="General" sourceLinked="1"/>
        <c:tickLblPos val="nextTo"/>
        <c:crossAx val="56850688"/>
        <c:crosses val="autoZero"/>
        <c:auto val="1"/>
        <c:lblAlgn val="ctr"/>
        <c:lblOffset val="100"/>
      </c:catAx>
      <c:valAx>
        <c:axId val="56850688"/>
        <c:scaling>
          <c:orientation val="minMax"/>
        </c:scaling>
        <c:axPos val="l"/>
        <c:majorGridlines/>
        <c:numFmt formatCode="0.00" sourceLinked="1"/>
        <c:tickLblPos val="nextTo"/>
        <c:crossAx val="5684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'453'!$E$17:$AB$17</c:f>
              <c:numCache>
                <c:formatCode>0.00</c:formatCode>
                <c:ptCount val="24"/>
                <c:pt idx="0">
                  <c:v>94.05</c:v>
                </c:pt>
                <c:pt idx="1">
                  <c:v>95.21</c:v>
                </c:pt>
                <c:pt idx="2">
                  <c:v>91.18</c:v>
                </c:pt>
              </c:numCache>
            </c:numRef>
          </c:val>
        </c:ser>
        <c:ser>
          <c:idx val="2"/>
          <c:order val="2"/>
          <c:tx>
            <c:strRef>
              <c:f>'453'!$D$18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'453'!$E$18:$AB$18</c:f>
              <c:numCache>
                <c:formatCode>0.00</c:formatCode>
                <c:ptCount val="24"/>
                <c:pt idx="0">
                  <c:v>94.44</c:v>
                </c:pt>
                <c:pt idx="1">
                  <c:v>95.21</c:v>
                </c:pt>
                <c:pt idx="2">
                  <c:v>91.18</c:v>
                </c:pt>
              </c:numCache>
            </c:numRef>
          </c:val>
        </c:ser>
        <c:ser>
          <c:idx val="3"/>
          <c:order val="3"/>
          <c:tx>
            <c:strRef>
              <c:f>'453'!$D$19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'453'!$E$19:$AB$19</c:f>
              <c:numCache>
                <c:formatCode>0.00</c:formatCode>
                <c:ptCount val="24"/>
                <c:pt idx="0">
                  <c:v>94.444444444444429</c:v>
                </c:pt>
                <c:pt idx="1">
                  <c:v>95.211579069219752</c:v>
                </c:pt>
                <c:pt idx="2">
                  <c:v>91.177462887989208</c:v>
                </c:pt>
              </c:numCache>
            </c:numRef>
          </c:val>
        </c:ser>
        <c:marker val="1"/>
        <c:axId val="59896192"/>
        <c:axId val="59897728"/>
      </c:lineChart>
      <c:catAx>
        <c:axId val="59896192"/>
        <c:scaling>
          <c:orientation val="minMax"/>
        </c:scaling>
        <c:axPos val="b"/>
        <c:numFmt formatCode="General" sourceLinked="1"/>
        <c:tickLblPos val="nextTo"/>
        <c:crossAx val="59897728"/>
        <c:crosses val="autoZero"/>
        <c:auto val="1"/>
        <c:lblAlgn val="ctr"/>
        <c:lblOffset val="100"/>
      </c:catAx>
      <c:valAx>
        <c:axId val="59897728"/>
        <c:scaling>
          <c:orientation val="minMax"/>
        </c:scaling>
        <c:axPos val="l"/>
        <c:majorGridlines/>
        <c:numFmt formatCode="0.00" sourceLinked="1"/>
        <c:tickLblPos val="nextTo"/>
        <c:crossAx val="5989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'453'!$E$34:$R$34</c:f>
              <c:numCache>
                <c:formatCode>General</c:formatCode>
                <c:ptCount val="14"/>
                <c:pt idx="4">
                  <c:v>0.45</c:v>
                </c:pt>
                <c:pt idx="6">
                  <c:v>1.96</c:v>
                </c:pt>
                <c:pt idx="8">
                  <c:v>3.17</c:v>
                </c:pt>
                <c:pt idx="10">
                  <c:v>0.7</c:v>
                </c:pt>
                <c:pt idx="12">
                  <c:v>3.23</c:v>
                </c:pt>
              </c:numCache>
            </c:numRef>
          </c:val>
        </c:ser>
        <c:ser>
          <c:idx val="1"/>
          <c:order val="1"/>
          <c:tx>
            <c:strRef>
              <c:f>'453'!$D$35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'453'!$E$35:$R$35</c:f>
              <c:numCache>
                <c:formatCode>General</c:formatCode>
                <c:ptCount val="14"/>
                <c:pt idx="12">
                  <c:v>1.39</c:v>
                </c:pt>
              </c:numCache>
            </c:numRef>
          </c:val>
        </c:ser>
        <c:ser>
          <c:idx val="2"/>
          <c:order val="2"/>
          <c:tx>
            <c:strRef>
              <c:f>'453'!$D$36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'453'!$E$36:$R$36</c:f>
              <c:numCache>
                <c:formatCode>General</c:formatCode>
                <c:ptCount val="14"/>
                <c:pt idx="2">
                  <c:v>3.85</c:v>
                </c:pt>
                <c:pt idx="4">
                  <c:v>0.61</c:v>
                </c:pt>
                <c:pt idx="6">
                  <c:v>0.95</c:v>
                </c:pt>
                <c:pt idx="8">
                  <c:v>1.04</c:v>
                </c:pt>
                <c:pt idx="10">
                  <c:v>0.96</c:v>
                </c:pt>
                <c:pt idx="12">
                  <c:v>1.48</c:v>
                </c:pt>
              </c:numCache>
            </c:numRef>
          </c:val>
        </c:ser>
        <c:marker val="1"/>
        <c:axId val="60091776"/>
        <c:axId val="60076416"/>
      </c:lineChart>
      <c:dateAx>
        <c:axId val="60091776"/>
        <c:scaling>
          <c:orientation val="minMax"/>
        </c:scaling>
        <c:axPos val="b"/>
        <c:numFmt formatCode="m&quot;月&quot;d&quot;日&quot;" sourceLinked="1"/>
        <c:tickLblPos val="nextTo"/>
        <c:crossAx val="60076416"/>
        <c:crosses val="autoZero"/>
        <c:auto val="1"/>
        <c:lblOffset val="100"/>
      </c:dateAx>
      <c:valAx>
        <c:axId val="60076416"/>
        <c:scaling>
          <c:orientation val="minMax"/>
        </c:scaling>
        <c:axPos val="l"/>
        <c:majorGridlines/>
        <c:numFmt formatCode="General" sourceLinked="1"/>
        <c:tickLblPos val="nextTo"/>
        <c:crossAx val="6009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'456'!$D$17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'456'!$E$17:$AB$17</c:f>
              <c:numCache>
                <c:formatCode>0.00</c:formatCode>
                <c:ptCount val="24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'456'!$D$18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'456'!$E$18:$AB$18</c:f>
              <c:numCache>
                <c:formatCode>0.00</c:formatCode>
                <c:ptCount val="24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'456'!$D$19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'456'!$E$19:$AB$19</c:f>
              <c:numCache>
                <c:formatCode>0.00</c:formatCode>
                <c:ptCount val="24"/>
                <c:pt idx="0">
                  <c:v>100</c:v>
                </c:pt>
                <c:pt idx="1">
                  <c:v>98.222222222222229</c:v>
                </c:pt>
                <c:pt idx="2">
                  <c:v>100</c:v>
                </c:pt>
              </c:numCache>
            </c:numRef>
          </c:val>
        </c:ser>
        <c:marker val="1"/>
        <c:axId val="97361280"/>
        <c:axId val="97363072"/>
      </c:lineChart>
      <c:catAx>
        <c:axId val="97361280"/>
        <c:scaling>
          <c:orientation val="minMax"/>
        </c:scaling>
        <c:axPos val="b"/>
        <c:numFmt formatCode="General" sourceLinked="1"/>
        <c:tickLblPos val="nextTo"/>
        <c:crossAx val="97363072"/>
        <c:crosses val="autoZero"/>
        <c:auto val="1"/>
        <c:lblAlgn val="ctr"/>
        <c:lblOffset val="100"/>
      </c:catAx>
      <c:valAx>
        <c:axId val="97363072"/>
        <c:scaling>
          <c:orientation val="minMax"/>
        </c:scaling>
        <c:axPos val="l"/>
        <c:majorGridlines/>
        <c:numFmt formatCode="0.00" sourceLinked="1"/>
        <c:tickLblPos val="nextTo"/>
        <c:crossAx val="9736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'456'!$E$34:$R$34</c:f>
              <c:numCache>
                <c:formatCode>General</c:formatCode>
                <c:ptCount val="14"/>
                <c:pt idx="10">
                  <c:v>0.44</c:v>
                </c:pt>
                <c:pt idx="12">
                  <c:v>0.66</c:v>
                </c:pt>
              </c:numCache>
            </c:numRef>
          </c:val>
        </c:ser>
        <c:ser>
          <c:idx val="1"/>
          <c:order val="1"/>
          <c:tx>
            <c:strRef>
              <c:f>'456'!$D$35</c:f>
              <c:strCache>
                <c:ptCount val="1"/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'456'!$D$36</c:f>
              <c:strCache>
                <c:ptCount val="1"/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'456'!$E$36:$R$36</c:f>
              <c:numCache>
                <c:formatCode>General</c:formatCode>
                <c:ptCount val="14"/>
              </c:numCache>
            </c:numRef>
          </c:val>
        </c:ser>
        <c:marker val="1"/>
        <c:axId val="83786752"/>
        <c:axId val="83805696"/>
      </c:lineChart>
      <c:dateAx>
        <c:axId val="83786752"/>
        <c:scaling>
          <c:orientation val="minMax"/>
        </c:scaling>
        <c:axPos val="b"/>
        <c:numFmt formatCode="m&quot;月&quot;d&quot;日&quot;" sourceLinked="1"/>
        <c:tickLblPos val="nextTo"/>
        <c:crossAx val="83805696"/>
        <c:crosses val="autoZero"/>
        <c:auto val="1"/>
        <c:lblOffset val="100"/>
      </c:dateAx>
      <c:valAx>
        <c:axId val="83805696"/>
        <c:scaling>
          <c:orientation val="minMax"/>
        </c:scaling>
        <c:axPos val="l"/>
        <c:majorGridlines/>
        <c:numFmt formatCode="General" sourceLinked="1"/>
        <c:tickLblPos val="nextTo"/>
        <c:crossAx val="8378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'474'!$D$17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'474'!$D$18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'474'!$D$19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02573952"/>
        <c:axId val="102575488"/>
      </c:lineChart>
      <c:catAx>
        <c:axId val="102573952"/>
        <c:scaling>
          <c:orientation val="minMax"/>
        </c:scaling>
        <c:axPos val="b"/>
        <c:numFmt formatCode="General" sourceLinked="1"/>
        <c:tickLblPos val="nextTo"/>
        <c:crossAx val="102575488"/>
        <c:crosses val="autoZero"/>
        <c:auto val="1"/>
        <c:lblAlgn val="ctr"/>
        <c:lblOffset val="100"/>
      </c:catAx>
      <c:valAx>
        <c:axId val="102575488"/>
        <c:scaling>
          <c:orientation val="minMax"/>
        </c:scaling>
        <c:axPos val="l"/>
        <c:majorGridlines/>
        <c:numFmt formatCode="0.00" sourceLinked="1"/>
        <c:tickLblPos val="nextTo"/>
        <c:crossAx val="10257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96.86</c:v>
                </c:pt>
              </c:numCache>
            </c:numRef>
          </c:val>
        </c:ser>
        <c:ser>
          <c:idx val="2"/>
          <c:order val="2"/>
          <c:tx>
            <c:strRef>
              <c:f>'495-1(NS)'!$D$18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96.86</c:v>
                </c:pt>
              </c:numCache>
            </c:numRef>
          </c:val>
        </c:ser>
        <c:ser>
          <c:idx val="3"/>
          <c:order val="3"/>
          <c:tx>
            <c:strRef>
              <c:f>'495-1(NS)'!$D$19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96.858020316560356</c:v>
                </c:pt>
              </c:numCache>
            </c:numRef>
          </c:val>
        </c:ser>
        <c:marker val="1"/>
        <c:axId val="103164544"/>
        <c:axId val="103166336"/>
      </c:lineChart>
      <c:catAx>
        <c:axId val="103164544"/>
        <c:scaling>
          <c:orientation val="minMax"/>
        </c:scaling>
        <c:axPos val="b"/>
        <c:numFmt formatCode="General" sourceLinked="1"/>
        <c:tickLblPos val="nextTo"/>
        <c:crossAx val="103166336"/>
        <c:crosses val="autoZero"/>
        <c:auto val="1"/>
        <c:lblAlgn val="ctr"/>
        <c:lblOffset val="100"/>
      </c:catAx>
      <c:valAx>
        <c:axId val="103166336"/>
        <c:scaling>
          <c:orientation val="minMax"/>
        </c:scaling>
        <c:axPos val="l"/>
        <c:majorGridlines/>
        <c:numFmt formatCode="0.00" sourceLinked="1"/>
        <c:tickLblPos val="nextTo"/>
        <c:crossAx val="10316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'495-1(NS)'!$E$34:$R$34</c:f>
              <c:numCache>
                <c:formatCode>General</c:formatCode>
                <c:ptCount val="14"/>
                <c:pt idx="6">
                  <c:v>1.02</c:v>
                </c:pt>
                <c:pt idx="8">
                  <c:v>2.88</c:v>
                </c:pt>
                <c:pt idx="10">
                  <c:v>0.59</c:v>
                </c:pt>
                <c:pt idx="12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'495-1(NS)'!$D$35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'495-1(NS)'!$E$35:$R$35</c:f>
              <c:numCache>
                <c:formatCode>General</c:formatCode>
                <c:ptCount val="14"/>
                <c:pt idx="4">
                  <c:v>0.57999999999999996</c:v>
                </c:pt>
                <c:pt idx="6">
                  <c:v>0.48</c:v>
                </c:pt>
                <c:pt idx="8">
                  <c:v>0.71</c:v>
                </c:pt>
                <c:pt idx="10">
                  <c:v>0.98</c:v>
                </c:pt>
                <c:pt idx="12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'495-1(NS)'!$D$36</c:f>
              <c:strCache>
                <c:ptCount val="1"/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'495-1(NS)'!$E$36:$R$36</c:f>
              <c:numCache>
                <c:formatCode>General</c:formatCode>
                <c:ptCount val="14"/>
              </c:numCache>
            </c:numRef>
          </c:val>
        </c:ser>
        <c:marker val="1"/>
        <c:axId val="49554944"/>
        <c:axId val="49556480"/>
      </c:lineChart>
      <c:dateAx>
        <c:axId val="49554944"/>
        <c:scaling>
          <c:orientation val="minMax"/>
        </c:scaling>
        <c:axPos val="b"/>
        <c:numFmt formatCode="m&quot;月&quot;d&quot;日&quot;" sourceLinked="1"/>
        <c:tickLblPos val="nextTo"/>
        <c:crossAx val="49556480"/>
        <c:crosses val="autoZero"/>
        <c:auto val="1"/>
        <c:lblOffset val="100"/>
      </c:dateAx>
      <c:valAx>
        <c:axId val="49556480"/>
        <c:scaling>
          <c:orientation val="minMax"/>
        </c:scaling>
        <c:axPos val="l"/>
        <c:majorGridlines/>
        <c:numFmt formatCode="General" sourceLinked="1"/>
        <c:tickLblPos val="nextTo"/>
        <c:crossAx val="4955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17416320"/>
        <c:axId val="117417856"/>
      </c:lineChart>
      <c:catAx>
        <c:axId val="117416320"/>
        <c:scaling>
          <c:orientation val="minMax"/>
        </c:scaling>
        <c:axPos val="b"/>
        <c:numFmt formatCode="General" sourceLinked="1"/>
        <c:tickLblPos val="nextTo"/>
        <c:crossAx val="117417856"/>
        <c:crosses val="autoZero"/>
        <c:auto val="1"/>
        <c:lblAlgn val="ctr"/>
        <c:lblOffset val="100"/>
      </c:catAx>
      <c:valAx>
        <c:axId val="117417856"/>
        <c:scaling>
          <c:orientation val="minMax"/>
        </c:scaling>
        <c:axPos val="l"/>
        <c:majorGridlines/>
        <c:numFmt formatCode="0.00" sourceLinked="1"/>
        <c:tickLblPos val="nextTo"/>
        <c:crossAx val="11741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'503-1(NS)'!$E$17:$AB$17</c:f>
              <c:numCache>
                <c:formatCode>0.00</c:formatCode>
                <c:ptCount val="24"/>
                <c:pt idx="0">
                  <c:v>99.53</c:v>
                </c:pt>
                <c:pt idx="1">
                  <c:v>99.33</c:v>
                </c:pt>
                <c:pt idx="2">
                  <c:v>99.25</c:v>
                </c:pt>
              </c:numCache>
            </c:numRef>
          </c:val>
        </c:ser>
        <c:ser>
          <c:idx val="2"/>
          <c:order val="2"/>
          <c:tx>
            <c:strRef>
              <c:f>'503-1(NS)'!$D$18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99.33</c:v>
                </c:pt>
                <c:pt idx="2">
                  <c:v>99.25</c:v>
                </c:pt>
              </c:numCache>
            </c:numRef>
          </c:val>
        </c:ser>
        <c:ser>
          <c:idx val="3"/>
          <c:order val="3"/>
          <c:tx>
            <c:strRef>
              <c:f>'503-1(NS)'!$D$19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'503-1(NS)'!$E$19:$AB$19</c:f>
              <c:numCache>
                <c:formatCode>0.00</c:formatCode>
                <c:ptCount val="24"/>
                <c:pt idx="0">
                  <c:v>100</c:v>
                </c:pt>
                <c:pt idx="1">
                  <c:v>99.333333333333314</c:v>
                </c:pt>
                <c:pt idx="2">
                  <c:v>99.250936329588015</c:v>
                </c:pt>
              </c:numCache>
            </c:numRef>
          </c:val>
        </c:ser>
        <c:marker val="1"/>
        <c:axId val="132000384"/>
        <c:axId val="132002176"/>
      </c:lineChart>
      <c:catAx>
        <c:axId val="132000384"/>
        <c:scaling>
          <c:orientation val="minMax"/>
        </c:scaling>
        <c:axPos val="b"/>
        <c:numFmt formatCode="General" sourceLinked="1"/>
        <c:tickLblPos val="nextTo"/>
        <c:crossAx val="132002176"/>
        <c:crosses val="autoZero"/>
        <c:auto val="1"/>
        <c:lblAlgn val="ctr"/>
        <c:lblOffset val="100"/>
      </c:catAx>
      <c:valAx>
        <c:axId val="132002176"/>
        <c:scaling>
          <c:orientation val="minMax"/>
        </c:scaling>
        <c:axPos val="l"/>
        <c:majorGridlines/>
        <c:numFmt formatCode="0.00" sourceLinked="1"/>
        <c:tickLblPos val="nextTo"/>
        <c:crossAx val="13200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'503-1(NS)'!$D$34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'503-1(NS)'!$E$34:$R$34</c:f>
              <c:numCache>
                <c:formatCode>General</c:formatCode>
                <c:ptCount val="14"/>
                <c:pt idx="12">
                  <c:v>0.26</c:v>
                </c:pt>
              </c:numCache>
            </c:numRef>
          </c:val>
        </c:ser>
        <c:ser>
          <c:idx val="1"/>
          <c:order val="1"/>
          <c:tx>
            <c:strRef>
              <c:f>'503-1(NS)'!$D$35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'503-1(NS)'!$E$35:$R$35</c:f>
              <c:numCache>
                <c:formatCode>General</c:formatCode>
                <c:ptCount val="14"/>
                <c:pt idx="12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'503-1(NS)'!$D$36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'503-1(NS)'!$E$36:$R$36</c:f>
              <c:numCache>
                <c:formatCode>General</c:formatCode>
                <c:ptCount val="14"/>
                <c:pt idx="12">
                  <c:v>0.13</c:v>
                </c:pt>
              </c:numCache>
            </c:numRef>
          </c:val>
        </c:ser>
        <c:marker val="1"/>
        <c:axId val="2241664"/>
        <c:axId val="2243200"/>
      </c:lineChart>
      <c:dateAx>
        <c:axId val="2241664"/>
        <c:scaling>
          <c:orientation val="minMax"/>
        </c:scaling>
        <c:axPos val="b"/>
        <c:numFmt formatCode="m&quot;月&quot;d&quot;日&quot;" sourceLinked="1"/>
        <c:tickLblPos val="nextTo"/>
        <c:crossAx val="2243200"/>
        <c:crosses val="autoZero"/>
        <c:auto val="1"/>
        <c:lblOffset val="100"/>
      </c:dateAx>
      <c:valAx>
        <c:axId val="2243200"/>
        <c:scaling>
          <c:orientation val="minMax"/>
        </c:scaling>
        <c:axPos val="l"/>
        <c:majorGridlines/>
        <c:numFmt formatCode="General" sourceLinked="1"/>
        <c:tickLblPos val="nextTo"/>
        <c:crossAx val="224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'374-4'!$D$17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'374-4'!$E$17:$AB$17</c:f>
              <c:numCache>
                <c:formatCode>0.00</c:formatCode>
                <c:ptCount val="24"/>
                <c:pt idx="0">
                  <c:v>97.85</c:v>
                </c:pt>
                <c:pt idx="1">
                  <c:v>96.93</c:v>
                </c:pt>
                <c:pt idx="2">
                  <c:v>99.1</c:v>
                </c:pt>
              </c:numCache>
            </c:numRef>
          </c:val>
        </c:ser>
        <c:ser>
          <c:idx val="2"/>
          <c:order val="2"/>
          <c:tx>
            <c:strRef>
              <c:f>'374-4'!$D$18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'374-4'!$E$18:$AB$18</c:f>
              <c:numCache>
                <c:formatCode>0.00</c:formatCode>
                <c:ptCount val="24"/>
                <c:pt idx="0">
                  <c:v>97.85</c:v>
                </c:pt>
                <c:pt idx="1">
                  <c:v>97.55</c:v>
                </c:pt>
                <c:pt idx="2">
                  <c:v>99.1</c:v>
                </c:pt>
              </c:numCache>
            </c:numRef>
          </c:val>
        </c:ser>
        <c:ser>
          <c:idx val="3"/>
          <c:order val="3"/>
          <c:tx>
            <c:strRef>
              <c:f>'374-4'!$D$19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'374-4'!$E$19:$AB$19</c:f>
              <c:numCache>
                <c:formatCode>0.00</c:formatCode>
                <c:ptCount val="24"/>
                <c:pt idx="0">
                  <c:v>97.849462365591393</c:v>
                </c:pt>
                <c:pt idx="1">
                  <c:v>97.546012269938657</c:v>
                </c:pt>
                <c:pt idx="2">
                  <c:v>99.103139013452903</c:v>
                </c:pt>
              </c:numCache>
            </c:numRef>
          </c:val>
        </c:ser>
        <c:marker val="1"/>
        <c:axId val="68380928"/>
        <c:axId val="68382720"/>
      </c:lineChart>
      <c:catAx>
        <c:axId val="68380928"/>
        <c:scaling>
          <c:orientation val="minMax"/>
        </c:scaling>
        <c:axPos val="b"/>
        <c:numFmt formatCode="General" sourceLinked="1"/>
        <c:tickLblPos val="nextTo"/>
        <c:crossAx val="68382720"/>
        <c:crosses val="autoZero"/>
        <c:auto val="1"/>
        <c:lblAlgn val="ctr"/>
        <c:lblOffset val="100"/>
      </c:catAx>
      <c:valAx>
        <c:axId val="68382720"/>
        <c:scaling>
          <c:orientation val="minMax"/>
        </c:scaling>
        <c:axPos val="l"/>
        <c:majorGridlines/>
        <c:numFmt formatCode="0.00" sourceLinked="1"/>
        <c:tickLblPos val="nextTo"/>
        <c:crossAx val="6838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34199552"/>
        <c:axId val="134205440"/>
      </c:lineChart>
      <c:catAx>
        <c:axId val="134199552"/>
        <c:scaling>
          <c:orientation val="minMax"/>
        </c:scaling>
        <c:axPos val="b"/>
        <c:numFmt formatCode="General" sourceLinked="1"/>
        <c:tickLblPos val="nextTo"/>
        <c:crossAx val="134205440"/>
        <c:crosses val="autoZero"/>
        <c:auto val="1"/>
        <c:lblAlgn val="ctr"/>
        <c:lblOffset val="100"/>
      </c:catAx>
      <c:valAx>
        <c:axId val="134205440"/>
        <c:scaling>
          <c:orientation val="minMax"/>
        </c:scaling>
        <c:axPos val="l"/>
        <c:majorGridlines/>
        <c:numFmt formatCode="0.00" sourceLinked="1"/>
        <c:tickLblPos val="nextTo"/>
        <c:crossAx val="13419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marker val="1"/>
        <c:axId val="134964352"/>
        <c:axId val="134965888"/>
      </c:lineChart>
      <c:catAx>
        <c:axId val="134964352"/>
        <c:scaling>
          <c:orientation val="minMax"/>
        </c:scaling>
        <c:axPos val="b"/>
        <c:numFmt formatCode="General" sourceLinked="1"/>
        <c:tickLblPos val="nextTo"/>
        <c:crossAx val="134965888"/>
        <c:crosses val="autoZero"/>
        <c:auto val="1"/>
        <c:lblAlgn val="ctr"/>
        <c:lblOffset val="100"/>
      </c:catAx>
      <c:valAx>
        <c:axId val="134965888"/>
        <c:scaling>
          <c:orientation val="minMax"/>
        </c:scaling>
        <c:axPos val="l"/>
        <c:majorGridlines/>
        <c:numFmt formatCode="0.00" sourceLinked="1"/>
        <c:tickLblPos val="nextTo"/>
        <c:crossAx val="13496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'529'!$E$17:$AB$17</c:f>
              <c:numCache>
                <c:formatCode>0.00</c:formatCode>
                <c:ptCount val="24"/>
                <c:pt idx="0">
                  <c:v>99.1</c:v>
                </c:pt>
                <c:pt idx="1">
                  <c:v>99.32</c:v>
                </c:pt>
                <c:pt idx="2">
                  <c:v>99.79</c:v>
                </c:pt>
              </c:numCache>
            </c:numRef>
          </c:val>
        </c:ser>
        <c:ser>
          <c:idx val="2"/>
          <c:order val="2"/>
          <c:tx>
            <c:strRef>
              <c:f>'529'!$D$18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'529'!$E$18:$AB$18</c:f>
              <c:numCache>
                <c:formatCode>0.00</c:formatCode>
                <c:ptCount val="24"/>
                <c:pt idx="0">
                  <c:v>99.1</c:v>
                </c:pt>
                <c:pt idx="1">
                  <c:v>99.32</c:v>
                </c:pt>
                <c:pt idx="2">
                  <c:v>99.79</c:v>
                </c:pt>
              </c:numCache>
            </c:numRef>
          </c:val>
        </c:ser>
        <c:ser>
          <c:idx val="3"/>
          <c:order val="3"/>
          <c:tx>
            <c:strRef>
              <c:f>'529'!$D$19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'529'!$E$19:$AB$19</c:f>
              <c:numCache>
                <c:formatCode>0.00</c:formatCode>
                <c:ptCount val="24"/>
                <c:pt idx="0">
                  <c:v>99.095022624434392</c:v>
                </c:pt>
                <c:pt idx="1">
                  <c:v>99.321266968325787</c:v>
                </c:pt>
                <c:pt idx="2">
                  <c:v>99.786324786324784</c:v>
                </c:pt>
              </c:numCache>
            </c:numRef>
          </c:val>
        </c:ser>
        <c:marker val="1"/>
        <c:axId val="132562304"/>
        <c:axId val="132564096"/>
      </c:lineChart>
      <c:catAx>
        <c:axId val="132562304"/>
        <c:scaling>
          <c:orientation val="minMax"/>
        </c:scaling>
        <c:axPos val="b"/>
        <c:numFmt formatCode="General" sourceLinked="1"/>
        <c:tickLblPos val="nextTo"/>
        <c:crossAx val="132564096"/>
        <c:crosses val="autoZero"/>
        <c:auto val="1"/>
        <c:lblAlgn val="ctr"/>
        <c:lblOffset val="100"/>
      </c:catAx>
      <c:valAx>
        <c:axId val="132564096"/>
        <c:scaling>
          <c:orientation val="minMax"/>
        </c:scaling>
        <c:axPos val="l"/>
        <c:majorGridlines/>
        <c:numFmt formatCode="0.00" sourceLinked="1"/>
        <c:tickLblPos val="nextTo"/>
        <c:crossAx val="13256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'529'!$D$34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'529'!$E$34:$R$34</c:f>
              <c:numCache>
                <c:formatCode>General</c:formatCode>
                <c:ptCount val="14"/>
                <c:pt idx="12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'529'!$D$35</c:f>
              <c:strCache>
                <c:ptCount val="1"/>
                <c:pt idx="0">
                  <c:v>PS01</c:v>
                </c:pt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'529'!$E$35:$R$35</c:f>
              <c:numCache>
                <c:formatCode>General</c:formatCode>
                <c:ptCount val="14"/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'529'!$D$36</c:f>
              <c:strCache>
                <c:ptCount val="1"/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'529'!$E$36:$R$36</c:f>
              <c:numCache>
                <c:formatCode>General</c:formatCode>
                <c:ptCount val="14"/>
              </c:numCache>
            </c:numRef>
          </c:val>
        </c:ser>
        <c:marker val="1"/>
        <c:axId val="132723072"/>
        <c:axId val="132724608"/>
      </c:lineChart>
      <c:dateAx>
        <c:axId val="132723072"/>
        <c:scaling>
          <c:orientation val="minMax"/>
        </c:scaling>
        <c:axPos val="b"/>
        <c:numFmt formatCode="m&quot;月&quot;d&quot;日&quot;" sourceLinked="1"/>
        <c:tickLblPos val="nextTo"/>
        <c:crossAx val="132724608"/>
        <c:crosses val="autoZero"/>
        <c:auto val="1"/>
        <c:lblOffset val="100"/>
      </c:dateAx>
      <c:valAx>
        <c:axId val="132724608"/>
        <c:scaling>
          <c:orientation val="minMax"/>
        </c:scaling>
        <c:axPos val="l"/>
        <c:majorGridlines/>
        <c:numFmt formatCode="General" sourceLinked="1"/>
        <c:tickLblPos val="nextTo"/>
        <c:crossAx val="13272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'530'!$D$18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'530'!$D$19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33507712"/>
        <c:axId val="133529984"/>
      </c:lineChart>
      <c:catAx>
        <c:axId val="133507712"/>
        <c:scaling>
          <c:orientation val="minMax"/>
        </c:scaling>
        <c:axPos val="b"/>
        <c:numFmt formatCode="General" sourceLinked="1"/>
        <c:tickLblPos val="nextTo"/>
        <c:crossAx val="133529984"/>
        <c:crosses val="autoZero"/>
        <c:auto val="1"/>
        <c:lblAlgn val="ctr"/>
        <c:lblOffset val="100"/>
      </c:catAx>
      <c:valAx>
        <c:axId val="133529984"/>
        <c:scaling>
          <c:orientation val="minMax"/>
        </c:scaling>
        <c:axPos val="l"/>
        <c:majorGridlines/>
        <c:numFmt formatCode="0.00" sourceLinked="1"/>
        <c:tickLblPos val="nextTo"/>
        <c:crossAx val="13350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'538'!$E$17:$AB$17</c:f>
              <c:numCache>
                <c:formatCode>0.00</c:formatCode>
                <c:ptCount val="24"/>
                <c:pt idx="0">
                  <c:v>0</c:v>
                </c:pt>
                <c:pt idx="1">
                  <c:v>97.51</c:v>
                </c:pt>
                <c:pt idx="2">
                  <c:v>95.85</c:v>
                </c:pt>
              </c:numCache>
            </c:numRef>
          </c:val>
        </c:ser>
        <c:ser>
          <c:idx val="2"/>
          <c:order val="2"/>
          <c:tx>
            <c:strRef>
              <c:f>'538'!$D$18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'538'!$E$18:$AB$18</c:f>
              <c:numCache>
                <c:formatCode>0.00</c:formatCode>
                <c:ptCount val="24"/>
                <c:pt idx="0">
                  <c:v>0</c:v>
                </c:pt>
                <c:pt idx="1">
                  <c:v>97.77</c:v>
                </c:pt>
                <c:pt idx="2">
                  <c:v>95.85</c:v>
                </c:pt>
              </c:numCache>
            </c:numRef>
          </c:val>
        </c:ser>
        <c:ser>
          <c:idx val="3"/>
          <c:order val="3"/>
          <c:tx>
            <c:strRef>
              <c:f>'538'!$D$19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'538'!$E$19:$AB$19</c:f>
              <c:numCache>
                <c:formatCode>0.00</c:formatCode>
                <c:ptCount val="24"/>
                <c:pt idx="0">
                  <c:v>0</c:v>
                </c:pt>
                <c:pt idx="1">
                  <c:v>97.774959040219898</c:v>
                </c:pt>
                <c:pt idx="2">
                  <c:v>95.845660749506919</c:v>
                </c:pt>
              </c:numCache>
            </c:numRef>
          </c:val>
        </c:ser>
        <c:marker val="1"/>
        <c:axId val="136463488"/>
        <c:axId val="136465024"/>
      </c:lineChart>
      <c:catAx>
        <c:axId val="136463488"/>
        <c:scaling>
          <c:orientation val="minMax"/>
        </c:scaling>
        <c:axPos val="b"/>
        <c:numFmt formatCode="General" sourceLinked="1"/>
        <c:tickLblPos val="nextTo"/>
        <c:crossAx val="136465024"/>
        <c:crosses val="autoZero"/>
        <c:auto val="1"/>
        <c:lblAlgn val="ctr"/>
        <c:lblOffset val="100"/>
      </c:catAx>
      <c:valAx>
        <c:axId val="136465024"/>
        <c:scaling>
          <c:orientation val="minMax"/>
        </c:scaling>
        <c:axPos val="l"/>
        <c:majorGridlines/>
        <c:numFmt formatCode="0.00" sourceLinked="1"/>
        <c:tickLblPos val="nextTo"/>
        <c:crossAx val="13646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'538'!$D$34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'538'!$E$34:$R$34</c:f>
              <c:numCache>
                <c:formatCode>General</c:formatCode>
                <c:ptCount val="14"/>
                <c:pt idx="10">
                  <c:v>1.58</c:v>
                </c:pt>
                <c:pt idx="12">
                  <c:v>2.75</c:v>
                </c:pt>
              </c:numCache>
            </c:numRef>
          </c:val>
        </c:ser>
        <c:ser>
          <c:idx val="1"/>
          <c:order val="1"/>
          <c:tx>
            <c:strRef>
              <c:f>'538'!$D$35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'538'!$E$35:$R$35</c:f>
              <c:numCache>
                <c:formatCode>General</c:formatCode>
                <c:ptCount val="14"/>
                <c:pt idx="8">
                  <c:v>50</c:v>
                </c:pt>
                <c:pt idx="10">
                  <c:v>0.45</c:v>
                </c:pt>
                <c:pt idx="12">
                  <c:v>0.2</c:v>
                </c:pt>
              </c:numCache>
            </c:numRef>
          </c:val>
        </c:ser>
        <c:ser>
          <c:idx val="2"/>
          <c:order val="2"/>
          <c:tx>
            <c:strRef>
              <c:f>'538'!$D$36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'538'!$E$36:$R$36</c:f>
              <c:numCache>
                <c:formatCode>General</c:formatCode>
                <c:ptCount val="14"/>
                <c:pt idx="10">
                  <c:v>0.06</c:v>
                </c:pt>
                <c:pt idx="12">
                  <c:v>0.1</c:v>
                </c:pt>
              </c:numCache>
            </c:numRef>
          </c:val>
        </c:ser>
        <c:marker val="1"/>
        <c:axId val="132673920"/>
        <c:axId val="132675456"/>
      </c:lineChart>
      <c:dateAx>
        <c:axId val="132673920"/>
        <c:scaling>
          <c:orientation val="minMax"/>
        </c:scaling>
        <c:axPos val="b"/>
        <c:numFmt formatCode="m&quot;月&quot;d&quot;日&quot;" sourceLinked="1"/>
        <c:tickLblPos val="nextTo"/>
        <c:crossAx val="132675456"/>
        <c:crosses val="autoZero"/>
        <c:auto val="1"/>
        <c:lblOffset val="100"/>
      </c:dateAx>
      <c:valAx>
        <c:axId val="132675456"/>
        <c:scaling>
          <c:orientation val="minMax"/>
        </c:scaling>
        <c:axPos val="l"/>
        <c:majorGridlines/>
        <c:numFmt formatCode="General" sourceLinked="1"/>
        <c:tickLblPos val="nextTo"/>
        <c:crossAx val="13267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marker val="1"/>
        <c:axId val="138472832"/>
        <c:axId val="138486912"/>
      </c:lineChart>
      <c:catAx>
        <c:axId val="138472832"/>
        <c:scaling>
          <c:orientation val="minMax"/>
        </c:scaling>
        <c:axPos val="b"/>
        <c:numFmt formatCode="General" sourceLinked="1"/>
        <c:tickLblPos val="nextTo"/>
        <c:crossAx val="138486912"/>
        <c:crosses val="autoZero"/>
        <c:auto val="1"/>
        <c:lblAlgn val="ctr"/>
        <c:lblOffset val="100"/>
      </c:catAx>
      <c:valAx>
        <c:axId val="138486912"/>
        <c:scaling>
          <c:orientation val="minMax"/>
        </c:scaling>
        <c:axPos val="l"/>
        <c:majorGridlines/>
        <c:numFmt formatCode="0.00" sourceLinked="1"/>
        <c:tickLblPos val="nextTo"/>
        <c:crossAx val="13847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92.94</c:v>
                </c:pt>
              </c:numCache>
            </c:numRef>
          </c:val>
        </c:ser>
        <c:ser>
          <c:idx val="2"/>
          <c:order val="2"/>
          <c:tx>
            <c:strRef>
              <c:f>'601'!$D$18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92.94</c:v>
                </c:pt>
              </c:numCache>
            </c:numRef>
          </c:val>
        </c:ser>
        <c:ser>
          <c:idx val="3"/>
          <c:order val="3"/>
          <c:tx>
            <c:strRef>
              <c:f>'601'!$D$19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98.823529411764696</c:v>
                </c:pt>
              </c:numCache>
            </c:numRef>
          </c:val>
        </c:ser>
        <c:marker val="1"/>
        <c:axId val="135804800"/>
        <c:axId val="135806336"/>
      </c:lineChart>
      <c:catAx>
        <c:axId val="135804800"/>
        <c:scaling>
          <c:orientation val="minMax"/>
        </c:scaling>
        <c:axPos val="b"/>
        <c:numFmt formatCode="General" sourceLinked="1"/>
        <c:tickLblPos val="nextTo"/>
        <c:crossAx val="135806336"/>
        <c:crosses val="autoZero"/>
        <c:auto val="1"/>
        <c:lblAlgn val="ctr"/>
        <c:lblOffset val="100"/>
      </c:catAx>
      <c:valAx>
        <c:axId val="135806336"/>
        <c:scaling>
          <c:orientation val="minMax"/>
        </c:scaling>
        <c:axPos val="l"/>
        <c:majorGridlines/>
        <c:numFmt formatCode="0.00" sourceLinked="1"/>
        <c:tickLblPos val="nextTo"/>
        <c:crossAx val="13580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'601'!$D$34</c:f>
              <c:strCache>
                <c:ptCount val="1"/>
                <c:pt idx="0">
                  <c:v>RNR02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'601'!$E$34:$R$34</c:f>
              <c:numCache>
                <c:formatCode>General</c:formatCode>
                <c:ptCount val="14"/>
                <c:pt idx="8">
                  <c:v>0.05</c:v>
                </c:pt>
                <c:pt idx="12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'601'!$D$35</c:f>
              <c:strCache>
                <c:ptCount val="1"/>
                <c:pt idx="0">
                  <c:v>OFD02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'601'!$E$35:$R$35</c:f>
              <c:numCache>
                <c:formatCode>General</c:formatCode>
                <c:ptCount val="14"/>
                <c:pt idx="12">
                  <c:v>0.35</c:v>
                </c:pt>
              </c:numCache>
            </c:numRef>
          </c:val>
        </c:ser>
        <c:ser>
          <c:idx val="2"/>
          <c:order val="2"/>
          <c:tx>
            <c:strRef>
              <c:f>'601'!$D$36</c:f>
              <c:strCache>
                <c:ptCount val="1"/>
                <c:pt idx="0">
                  <c:v>GNR03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'601'!$E$36:$R$36</c:f>
              <c:numCache>
                <c:formatCode>General</c:formatCode>
                <c:ptCount val="14"/>
                <c:pt idx="8">
                  <c:v>0.05</c:v>
                </c:pt>
                <c:pt idx="10">
                  <c:v>0.05</c:v>
                </c:pt>
                <c:pt idx="12">
                  <c:v>0.35</c:v>
                </c:pt>
              </c:numCache>
            </c:numRef>
          </c:val>
        </c:ser>
        <c:marker val="1"/>
        <c:axId val="138892416"/>
        <c:axId val="136751744"/>
      </c:lineChart>
      <c:dateAx>
        <c:axId val="138892416"/>
        <c:scaling>
          <c:orientation val="minMax"/>
        </c:scaling>
        <c:axPos val="b"/>
        <c:numFmt formatCode="m&quot;月&quot;d&quot;日&quot;" sourceLinked="1"/>
        <c:tickLblPos val="nextTo"/>
        <c:crossAx val="136751744"/>
        <c:crosses val="autoZero"/>
        <c:auto val="1"/>
        <c:lblOffset val="100"/>
      </c:dateAx>
      <c:valAx>
        <c:axId val="136751744"/>
        <c:scaling>
          <c:orientation val="minMax"/>
        </c:scaling>
        <c:axPos val="l"/>
        <c:majorGridlines/>
        <c:numFmt formatCode="General" sourceLinked="1"/>
        <c:tickLblPos val="nextTo"/>
        <c:crossAx val="13889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'374-4'!$D$34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'374-4'!$E$34:$R$34</c:f>
              <c:numCache>
                <c:formatCode>General</c:formatCode>
                <c:ptCount val="14"/>
                <c:pt idx="12">
                  <c:v>1.05</c:v>
                </c:pt>
              </c:numCache>
            </c:numRef>
          </c:val>
        </c:ser>
        <c:ser>
          <c:idx val="1"/>
          <c:order val="1"/>
          <c:tx>
            <c:strRef>
              <c:f>'374-4'!$D$35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'374-4'!$E$35:$R$35</c:f>
              <c:numCache>
                <c:formatCode>General</c:formatCode>
                <c:ptCount val="14"/>
                <c:pt idx="12">
                  <c:v>0.21</c:v>
                </c:pt>
              </c:numCache>
            </c:numRef>
          </c:val>
        </c:ser>
        <c:ser>
          <c:idx val="2"/>
          <c:order val="2"/>
          <c:tx>
            <c:strRef>
              <c:f>'374-4'!$D$36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'374-4'!$E$36:$R$36</c:f>
              <c:numCache>
                <c:formatCode>General</c:formatCode>
                <c:ptCount val="14"/>
                <c:pt idx="12">
                  <c:v>0.21</c:v>
                </c:pt>
              </c:numCache>
            </c:numRef>
          </c:val>
        </c:ser>
        <c:marker val="1"/>
        <c:axId val="68533632"/>
        <c:axId val="68580864"/>
      </c:lineChart>
      <c:dateAx>
        <c:axId val="68533632"/>
        <c:scaling>
          <c:orientation val="minMax"/>
        </c:scaling>
        <c:axPos val="b"/>
        <c:numFmt formatCode="m&quot;月&quot;d&quot;日&quot;" sourceLinked="1"/>
        <c:tickLblPos val="nextTo"/>
        <c:crossAx val="68580864"/>
        <c:crosses val="autoZero"/>
        <c:auto val="1"/>
        <c:lblOffset val="100"/>
      </c:dateAx>
      <c:valAx>
        <c:axId val="68580864"/>
        <c:scaling>
          <c:orientation val="minMax"/>
        </c:scaling>
        <c:axPos val="l"/>
        <c:majorGridlines/>
        <c:numFmt formatCode="General" sourceLinked="1"/>
        <c:tickLblPos val="nextTo"/>
        <c:crossAx val="68533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51.36</c:v>
                </c:pt>
                <c:pt idx="1">
                  <c:v>0</c:v>
                </c:pt>
                <c:pt idx="2">
                  <c:v>97.6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51.36</c:v>
                </c:pt>
                <c:pt idx="1">
                  <c:v>0</c:v>
                </c:pt>
                <c:pt idx="2">
                  <c:v>97.6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51.357714138286902</c:v>
                </c:pt>
                <c:pt idx="1">
                  <c:v>0</c:v>
                </c:pt>
                <c:pt idx="2">
                  <c:v>97.60074612851939</c:v>
                </c:pt>
              </c:numCache>
            </c:numRef>
          </c:val>
        </c:ser>
        <c:marker val="1"/>
        <c:axId val="69730688"/>
        <c:axId val="69732224"/>
      </c:lineChart>
      <c:catAx>
        <c:axId val="69730688"/>
        <c:scaling>
          <c:orientation val="minMax"/>
        </c:scaling>
        <c:axPos val="b"/>
        <c:numFmt formatCode="General" sourceLinked="1"/>
        <c:tickLblPos val="nextTo"/>
        <c:crossAx val="69732224"/>
        <c:crosses val="autoZero"/>
        <c:auto val="1"/>
        <c:lblAlgn val="ctr"/>
        <c:lblOffset val="100"/>
      </c:catAx>
      <c:valAx>
        <c:axId val="69732224"/>
        <c:scaling>
          <c:orientation val="minMax"/>
        </c:scaling>
        <c:axPos val="l"/>
        <c:majorGridlines/>
        <c:numFmt formatCode="0.00" sourceLinked="1"/>
        <c:tickLblPos val="nextTo"/>
        <c:crossAx val="6973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6">
                  <c:v>0.4</c:v>
                </c:pt>
                <c:pt idx="8">
                  <c:v>2.5099999999999998</c:v>
                </c:pt>
                <c:pt idx="10">
                  <c:v>0.96</c:v>
                </c:pt>
                <c:pt idx="12">
                  <c:v>30.42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0">
                  <c:v>12.68</c:v>
                </c:pt>
                <c:pt idx="4">
                  <c:v>0.15</c:v>
                </c:pt>
                <c:pt idx="6">
                  <c:v>0.01</c:v>
                </c:pt>
                <c:pt idx="8">
                  <c:v>0.03</c:v>
                </c:pt>
                <c:pt idx="12">
                  <c:v>1.22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4">
                  <c:v>0.06</c:v>
                </c:pt>
                <c:pt idx="6">
                  <c:v>0.14000000000000001</c:v>
                </c:pt>
                <c:pt idx="8">
                  <c:v>0.13</c:v>
                </c:pt>
                <c:pt idx="10">
                  <c:v>0.09</c:v>
                </c:pt>
                <c:pt idx="12">
                  <c:v>0.41</c:v>
                </c:pt>
              </c:numCache>
            </c:numRef>
          </c:val>
        </c:ser>
        <c:marker val="1"/>
        <c:axId val="71210880"/>
        <c:axId val="71212416"/>
      </c:lineChart>
      <c:dateAx>
        <c:axId val="71210880"/>
        <c:scaling>
          <c:orientation val="minMax"/>
        </c:scaling>
        <c:axPos val="b"/>
        <c:numFmt formatCode="m&quot;月&quot;d&quot;日&quot;" sourceLinked="1"/>
        <c:tickLblPos val="nextTo"/>
        <c:crossAx val="71212416"/>
        <c:crosses val="autoZero"/>
        <c:auto val="1"/>
        <c:lblOffset val="100"/>
      </c:dateAx>
      <c:valAx>
        <c:axId val="71212416"/>
        <c:scaling>
          <c:orientation val="minMax"/>
        </c:scaling>
        <c:axPos val="l"/>
        <c:majorGridlines/>
        <c:numFmt formatCode="General" sourceLinked="1"/>
        <c:tickLblPos val="nextTo"/>
        <c:crossAx val="7121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76697600"/>
        <c:axId val="76699136"/>
      </c:lineChart>
      <c:catAx>
        <c:axId val="76697600"/>
        <c:scaling>
          <c:orientation val="minMax"/>
        </c:scaling>
        <c:axPos val="b"/>
        <c:numFmt formatCode="General" sourceLinked="1"/>
        <c:tickLblPos val="nextTo"/>
        <c:crossAx val="76699136"/>
        <c:crosses val="autoZero"/>
        <c:auto val="1"/>
        <c:lblAlgn val="ctr"/>
        <c:lblOffset val="100"/>
      </c:catAx>
      <c:valAx>
        <c:axId val="76699136"/>
        <c:scaling>
          <c:orientation val="minMax"/>
        </c:scaling>
        <c:axPos val="l"/>
        <c:majorGridlines/>
        <c:numFmt formatCode="0.00" sourceLinked="1"/>
        <c:tickLblPos val="nextTo"/>
        <c:crossAx val="7669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'429'!$E$16:$AB$16</c:f>
              <c:numCache>
                <c:formatCode>0.00</c:formatCode>
                <c:ptCount val="24"/>
                <c:pt idx="0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84023552"/>
        <c:axId val="84025344"/>
      </c:lineChart>
      <c:catAx>
        <c:axId val="84023552"/>
        <c:scaling>
          <c:orientation val="minMax"/>
        </c:scaling>
        <c:axPos val="b"/>
        <c:numFmt formatCode="General" sourceLinked="1"/>
        <c:tickLblPos val="nextTo"/>
        <c:crossAx val="84025344"/>
        <c:crosses val="autoZero"/>
        <c:auto val="1"/>
        <c:lblAlgn val="ctr"/>
        <c:lblOffset val="100"/>
      </c:catAx>
      <c:valAx>
        <c:axId val="84025344"/>
        <c:scaling>
          <c:orientation val="minMax"/>
        </c:scaling>
        <c:axPos val="l"/>
        <c:majorGridlines/>
        <c:numFmt formatCode="0.00" sourceLinked="1"/>
        <c:tickLblPos val="nextTo"/>
        <c:crossAx val="8402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'430-2'!$D$16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'430-2'!$E$16:$AB$16</c:f>
              <c:numCache>
                <c:formatCode>0.00</c:formatCode>
                <c:ptCount val="24"/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'430-2'!$D$17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'430-2'!$E$17:$AB$17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'430-2'!$D$18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'430-2'!$E$18:$AB$18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'430-2'!$D$19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'430-2'!$E$19:$AB$19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marker val="1"/>
        <c:axId val="54852608"/>
        <c:axId val="54854400"/>
      </c:lineChart>
      <c:catAx>
        <c:axId val="54852608"/>
        <c:scaling>
          <c:orientation val="minMax"/>
        </c:scaling>
        <c:axPos val="b"/>
        <c:numFmt formatCode="General" sourceLinked="1"/>
        <c:tickLblPos val="nextTo"/>
        <c:crossAx val="54854400"/>
        <c:crosses val="autoZero"/>
        <c:auto val="1"/>
        <c:lblAlgn val="ctr"/>
        <c:lblOffset val="100"/>
      </c:catAx>
      <c:valAx>
        <c:axId val="54854400"/>
        <c:scaling>
          <c:orientation val="minMax"/>
        </c:scaling>
        <c:axPos val="l"/>
        <c:majorGridlines/>
        <c:numFmt formatCode="0.00" sourceLinked="1"/>
        <c:tickLblPos val="nextTo"/>
        <c:crossAx val="5485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'438-1'!$D$17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'438-1'!$D$18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'438-1'!$D$19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55440896"/>
        <c:axId val="55442432"/>
      </c:lineChart>
      <c:catAx>
        <c:axId val="55440896"/>
        <c:scaling>
          <c:orientation val="minMax"/>
        </c:scaling>
        <c:axPos val="b"/>
        <c:numFmt formatCode="General" sourceLinked="1"/>
        <c:tickLblPos val="nextTo"/>
        <c:crossAx val="55442432"/>
        <c:crosses val="autoZero"/>
        <c:auto val="1"/>
        <c:lblAlgn val="ctr"/>
        <c:lblOffset val="100"/>
      </c:catAx>
      <c:valAx>
        <c:axId val="55442432"/>
        <c:scaling>
          <c:orientation val="minMax"/>
        </c:scaling>
        <c:axPos val="l"/>
        <c:majorGridlines/>
        <c:numFmt formatCode="0.00" sourceLinked="1"/>
        <c:tickLblPos val="nextTo"/>
        <c:crossAx val="5544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7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95</v>
      </c>
      <c r="G16" s="21">
        <v>95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0</v>
      </c>
    </row>
    <row r="23" spans="1:29">
      <c r="A23" s="11"/>
      <c r="B23" s="11"/>
      <c r="C23" s="12" t="s">
        <v>11</v>
      </c>
      <c r="D23" s="13">
        <f>SUM(E23:AB23)</f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0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</v>
      </c>
      <c r="B25" s="11"/>
      <c r="C25" s="12" t="s">
        <v>10</v>
      </c>
      <c r="D25" s="13">
        <f>SUM(E25:AB25)</f>
        <v>380</v>
      </c>
      <c r="E25" s="13"/>
      <c r="F25" s="13">
        <v>300</v>
      </c>
      <c r="G25" s="13">
        <v>80</v>
      </c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300</v>
      </c>
    </row>
    <row r="26" spans="1:29">
      <c r="A26" s="11"/>
      <c r="B26" s="11"/>
      <c r="C26" s="12" t="s">
        <v>11</v>
      </c>
      <c r="D26" s="13">
        <f>SUM(E26:AB26)</f>
        <v>380</v>
      </c>
      <c r="E26" s="13"/>
      <c r="F26" s="13">
        <v>300</v>
      </c>
      <c r="G26" s="13">
        <v>80</v>
      </c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300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39</v>
      </c>
      <c r="B22" s="11"/>
      <c r="C22" s="12" t="s">
        <v>10</v>
      </c>
      <c r="D22" s="13">
        <f>SUM(E22:AB22)</f>
        <v>625</v>
      </c>
      <c r="E22" s="13">
        <v>75</v>
      </c>
      <c r="F22" s="13">
        <v>325</v>
      </c>
      <c r="G22" s="13">
        <v>225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400</v>
      </c>
    </row>
    <row r="23" spans="1:29">
      <c r="A23" s="11"/>
      <c r="B23" s="11"/>
      <c r="C23" s="12" t="s">
        <v>11</v>
      </c>
      <c r="D23" s="13">
        <f>SUM(E23:AB23)</f>
        <v>625</v>
      </c>
      <c r="E23" s="13">
        <v>75</v>
      </c>
      <c r="F23" s="13">
        <v>325</v>
      </c>
      <c r="G23" s="13">
        <v>225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400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63"/>
  <sheetViews>
    <sheetView topLeftCell="A13"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96.86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98.95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96.86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98.95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96.858020316560356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98.945687963548096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36</v>
      </c>
      <c r="E34" s="37"/>
      <c r="F34" s="37"/>
      <c r="G34" s="37"/>
      <c r="H34" s="37"/>
      <c r="I34" s="37"/>
      <c r="J34" s="37"/>
      <c r="K34" s="37">
        <v>1.02</v>
      </c>
      <c r="L34" s="37"/>
      <c r="M34" s="37">
        <v>2.88</v>
      </c>
      <c r="N34" s="37"/>
      <c r="O34" s="37">
        <v>0.59</v>
      </c>
      <c r="P34" s="37"/>
      <c r="Q34" s="37">
        <v>0.7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38</v>
      </c>
      <c r="E35" s="37"/>
      <c r="F35" s="37"/>
      <c r="G35" s="37"/>
      <c r="H35" s="37"/>
      <c r="I35" s="37">
        <v>0.57999999999999996</v>
      </c>
      <c r="J35" s="37"/>
      <c r="K35" s="37">
        <v>0.48</v>
      </c>
      <c r="L35" s="37"/>
      <c r="M35" s="37">
        <v>0.71</v>
      </c>
      <c r="N35" s="37"/>
      <c r="O35" s="37">
        <v>0.98</v>
      </c>
      <c r="P35" s="37"/>
      <c r="Q35" s="37">
        <v>0.36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21</v>
      </c>
      <c r="B39" s="11"/>
      <c r="C39" s="12" t="s">
        <v>10</v>
      </c>
      <c r="D39" s="13">
        <f>SUM(E39:AB39)</f>
        <v>281</v>
      </c>
      <c r="E39" s="13">
        <v>92</v>
      </c>
      <c r="F39" s="13">
        <v>106</v>
      </c>
      <c r="G39" s="13">
        <v>83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198</v>
      </c>
    </row>
    <row r="40" spans="1:29">
      <c r="A40" s="11"/>
      <c r="B40" s="11"/>
      <c r="C40" s="12" t="s">
        <v>11</v>
      </c>
      <c r="D40" s="13">
        <f>SUM(E40:AB40)</f>
        <v>280</v>
      </c>
      <c r="E40" s="13">
        <v>92</v>
      </c>
      <c r="F40" s="13">
        <v>106</v>
      </c>
      <c r="G40" s="13">
        <v>82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198</v>
      </c>
    </row>
    <row r="41" spans="1:29">
      <c r="A41" s="11"/>
      <c r="B41" s="11"/>
      <c r="C41" s="12" t="s">
        <v>22</v>
      </c>
      <c r="D41" s="13">
        <f>SUM(E41:AB41)</f>
        <v>1</v>
      </c>
      <c r="E41" s="13"/>
      <c r="F41" s="13"/>
      <c r="G41" s="13">
        <v>1</v>
      </c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0</v>
      </c>
    </row>
    <row r="42" spans="1:29">
      <c r="A42" s="11"/>
      <c r="B42" s="11"/>
      <c r="C42" s="12" t="s">
        <v>23</v>
      </c>
      <c r="D42" s="13">
        <f>SUM(E42:AB42)</f>
        <v>0</v>
      </c>
      <c r="E42" s="13"/>
      <c r="F42" s="13"/>
      <c r="G42" s="13"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0</v>
      </c>
    </row>
    <row r="43" spans="1:29">
      <c r="A43" s="11"/>
      <c r="B43" s="11"/>
      <c r="C43" s="12" t="s">
        <v>24</v>
      </c>
      <c r="D43" s="13">
        <f>SUM(E43:AB43)</f>
        <v>1</v>
      </c>
      <c r="E43" s="13"/>
      <c r="F43" s="13"/>
      <c r="G43" s="13">
        <v>1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0</v>
      </c>
    </row>
    <row r="44" spans="1:29">
      <c r="A44" s="11"/>
      <c r="B44" s="11"/>
      <c r="C44" s="12" t="s">
        <v>25</v>
      </c>
      <c r="D44" s="13">
        <f>SUM(E44:AB44)</f>
        <v>0</v>
      </c>
      <c r="E44" s="13"/>
      <c r="F44" s="13"/>
      <c r="G44" s="13">
        <v>0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99.644128113879006</v>
      </c>
      <c r="E45" s="41"/>
      <c r="F45" s="41"/>
      <c r="G45" s="41">
        <v>98.795180722891573</v>
      </c>
      <c r="H45" s="41"/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100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0</v>
      </c>
      <c r="E46" s="45"/>
      <c r="F46" s="45"/>
      <c r="G46" s="45">
        <v>0</v>
      </c>
      <c r="H46" s="45"/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0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99.644128113879006</v>
      </c>
      <c r="E47" s="49"/>
      <c r="F47" s="49"/>
      <c r="G47" s="49">
        <v>98.795180722891573</v>
      </c>
      <c r="H47" s="49"/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100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99.644128113879006</v>
      </c>
      <c r="E48" s="53"/>
      <c r="F48" s="53"/>
      <c r="G48" s="53">
        <v>98.795180722891573</v>
      </c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100</v>
      </c>
    </row>
    <row r="49" spans="1:29" ht="3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5"/>
    </row>
    <row r="50" spans="1:29">
      <c r="A50" s="11" t="s">
        <v>39</v>
      </c>
      <c r="B50" s="11"/>
      <c r="C50" s="12" t="s">
        <v>10</v>
      </c>
      <c r="D50" s="13">
        <f>SUM(E50:AB50)</f>
        <v>725</v>
      </c>
      <c r="E50" s="13"/>
      <c r="F50" s="13">
        <v>50</v>
      </c>
      <c r="G50" s="13">
        <v>675</v>
      </c>
      <c r="H50" s="13"/>
      <c r="I50" s="13"/>
      <c r="J50" s="13"/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>
        <f>SUM(E50:F50)</f>
        <v>50</v>
      </c>
    </row>
    <row r="51" spans="1:29">
      <c r="A51" s="11"/>
      <c r="B51" s="11"/>
      <c r="C51" s="12" t="s">
        <v>11</v>
      </c>
      <c r="D51" s="13">
        <f>SUM(E51:AB51)</f>
        <v>725</v>
      </c>
      <c r="E51" s="13"/>
      <c r="F51" s="13">
        <v>50</v>
      </c>
      <c r="G51" s="13">
        <v>675</v>
      </c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>
        <f>SUM(E51:F51)</f>
        <v>50</v>
      </c>
    </row>
    <row r="52" spans="1:29" ht="3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5"/>
    </row>
    <row r="53" spans="1:29">
      <c r="A53" s="11" t="s">
        <v>40</v>
      </c>
      <c r="B53" s="11"/>
      <c r="C53" s="12" t="s">
        <v>10</v>
      </c>
      <c r="D53" s="13">
        <f>SUM(E53:AB53)</f>
        <v>428</v>
      </c>
      <c r="E53" s="13">
        <v>275</v>
      </c>
      <c r="F53" s="13"/>
      <c r="G53" s="13">
        <v>153</v>
      </c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>
        <f>SUM(E53:F53)</f>
        <v>275</v>
      </c>
    </row>
    <row r="54" spans="1:29">
      <c r="A54" s="11"/>
      <c r="B54" s="11"/>
      <c r="C54" s="12" t="s">
        <v>11</v>
      </c>
      <c r="D54" s="13">
        <f>SUM(E54:AB54)</f>
        <v>425</v>
      </c>
      <c r="E54" s="13">
        <v>275</v>
      </c>
      <c r="F54" s="13"/>
      <c r="G54" s="13">
        <v>150</v>
      </c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275</v>
      </c>
    </row>
    <row r="55" spans="1:29">
      <c r="A55" s="11"/>
      <c r="B55" s="11"/>
      <c r="C55" s="12" t="s">
        <v>22</v>
      </c>
      <c r="D55" s="13">
        <f>SUM(E55:AB55)</f>
        <v>3</v>
      </c>
      <c r="E55" s="13"/>
      <c r="F55" s="13"/>
      <c r="G55" s="13">
        <v>3</v>
      </c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>
        <f>SUM(E55:F55)</f>
        <v>0</v>
      </c>
    </row>
    <row r="56" spans="1:29">
      <c r="A56" s="11"/>
      <c r="B56" s="11"/>
      <c r="C56" s="12" t="s">
        <v>23</v>
      </c>
      <c r="D56" s="13">
        <f>SUM(E56:AB56)</f>
        <v>0</v>
      </c>
      <c r="E56" s="13"/>
      <c r="F56" s="13"/>
      <c r="G56" s="13">
        <v>0</v>
      </c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0</v>
      </c>
    </row>
    <row r="57" spans="1:29">
      <c r="A57" s="11"/>
      <c r="B57" s="11"/>
      <c r="C57" s="12" t="s">
        <v>24</v>
      </c>
      <c r="D57" s="13">
        <f>SUM(E57:AB57)</f>
        <v>3</v>
      </c>
      <c r="E57" s="13"/>
      <c r="F57" s="13"/>
      <c r="G57" s="13">
        <v>3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>
        <f>SUM(E57:F57)</f>
        <v>0</v>
      </c>
    </row>
    <row r="58" spans="1:29">
      <c r="A58" s="11"/>
      <c r="B58" s="11"/>
      <c r="C58" s="12" t="s">
        <v>25</v>
      </c>
      <c r="D58" s="13">
        <f>SUM(E58:AB58)</f>
        <v>0</v>
      </c>
      <c r="E58" s="13"/>
      <c r="F58" s="13"/>
      <c r="G58" s="13">
        <v>0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0</v>
      </c>
    </row>
    <row r="59" spans="1:29" s="31" customFormat="1">
      <c r="A59" s="11"/>
      <c r="B59" s="11"/>
      <c r="C59" s="40" t="s">
        <v>2</v>
      </c>
      <c r="D59" s="41">
        <f xml:space="preserve"> IF(D53=0,100,D54/D53*100)</f>
        <v>99.299065420560751</v>
      </c>
      <c r="E59" s="41"/>
      <c r="F59" s="41"/>
      <c r="G59" s="41">
        <v>98.039215686274517</v>
      </c>
      <c r="H59" s="41"/>
      <c r="I59" s="41"/>
      <c r="J59" s="41"/>
      <c r="K59" s="41"/>
      <c r="L59" s="41"/>
      <c r="M59" s="41"/>
      <c r="N59" s="41"/>
      <c r="O59" s="41"/>
      <c r="P59" s="41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3">
        <f xml:space="preserve"> IF(AC53=0,100,AC54/AC53*100)</f>
        <v>100</v>
      </c>
    </row>
    <row r="60" spans="1:29" s="32" customFormat="1">
      <c r="A60" s="11"/>
      <c r="B60" s="11"/>
      <c r="C60" s="44" t="s">
        <v>26</v>
      </c>
      <c r="D60" s="45">
        <f xml:space="preserve"> IF(D55=0,0,D56/D55*100)</f>
        <v>0</v>
      </c>
      <c r="E60" s="45"/>
      <c r="F60" s="45"/>
      <c r="G60" s="45">
        <v>0</v>
      </c>
      <c r="H60" s="45"/>
      <c r="I60" s="45"/>
      <c r="J60" s="45"/>
      <c r="K60" s="45"/>
      <c r="L60" s="45"/>
      <c r="M60" s="45"/>
      <c r="N60" s="45"/>
      <c r="O60" s="45"/>
      <c r="P60" s="45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7">
        <f xml:space="preserve"> IF(AC55=0,0,AC56/AC55*100)</f>
        <v>0</v>
      </c>
    </row>
    <row r="61" spans="1:29" s="33" customFormat="1">
      <c r="A61" s="11"/>
      <c r="B61" s="11"/>
      <c r="C61" s="48" t="s">
        <v>3</v>
      </c>
      <c r="D61" s="49">
        <f xml:space="preserve"> IF(D53=0,100,(D56+D54)/D53*100)</f>
        <v>99.299065420560751</v>
      </c>
      <c r="E61" s="49"/>
      <c r="F61" s="49"/>
      <c r="G61" s="49">
        <v>98.039215686274517</v>
      </c>
      <c r="H61" s="49"/>
      <c r="I61" s="49"/>
      <c r="J61" s="49"/>
      <c r="K61" s="49"/>
      <c r="L61" s="49"/>
      <c r="M61" s="49"/>
      <c r="N61" s="49"/>
      <c r="O61" s="49"/>
      <c r="P61" s="49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1">
        <f xml:space="preserve"> IF(AC53=0,100,(AC56+AC54)/AC53*100)</f>
        <v>100</v>
      </c>
    </row>
    <row r="62" spans="1:29" s="34" customFormat="1">
      <c r="A62" s="11"/>
      <c r="B62" s="11"/>
      <c r="C62" s="52" t="s">
        <v>27</v>
      </c>
      <c r="D62" s="53">
        <f>IF(D53=0,100,(D56+D54+D58)/D53*100)</f>
        <v>99.299065420560751</v>
      </c>
      <c r="E62" s="53"/>
      <c r="F62" s="53"/>
      <c r="G62" s="53">
        <v>98.039215686274517</v>
      </c>
      <c r="H62" s="53"/>
      <c r="I62" s="53"/>
      <c r="J62" s="53"/>
      <c r="K62" s="53"/>
      <c r="L62" s="53"/>
      <c r="M62" s="53"/>
      <c r="N62" s="53"/>
      <c r="O62" s="53"/>
      <c r="P62" s="53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5">
        <f>IF(AC53=0,100,(AC56+AC54+AC58)/AC53*100)</f>
        <v>100</v>
      </c>
    </row>
    <row r="63" spans="1:29" ht="3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mergeCells count="36">
    <mergeCell ref="A39:B48"/>
    <mergeCell ref="A49:N49"/>
    <mergeCell ref="A50:B51"/>
    <mergeCell ref="A52:N52"/>
    <mergeCell ref="A53:B62"/>
    <mergeCell ref="A63:N6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4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17</v>
      </c>
      <c r="B22" s="11"/>
      <c r="C22" s="12" t="s">
        <v>10</v>
      </c>
      <c r="D22" s="13">
        <f>SUM(E22:AB22)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0</v>
      </c>
    </row>
    <row r="23" spans="1:29">
      <c r="A23" s="11"/>
      <c r="B23" s="11"/>
      <c r="C23" s="12" t="s">
        <v>11</v>
      </c>
      <c r="D23" s="13">
        <f>SUM(E23:AB23)</f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0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18</v>
      </c>
      <c r="B25" s="11"/>
      <c r="C25" s="12" t="s">
        <v>10</v>
      </c>
      <c r="D25" s="13">
        <f>SUM(E25:AB25)</f>
        <v>1950</v>
      </c>
      <c r="E25" s="13">
        <v>832</v>
      </c>
      <c r="F25" s="13">
        <v>1118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1950</v>
      </c>
    </row>
    <row r="26" spans="1:29">
      <c r="A26" s="11"/>
      <c r="B26" s="11"/>
      <c r="C26" s="12" t="s">
        <v>11</v>
      </c>
      <c r="D26" s="13">
        <f>SUM(E26:AB26)</f>
        <v>1950</v>
      </c>
      <c r="E26" s="13">
        <v>832</v>
      </c>
      <c r="F26" s="13">
        <v>1118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1950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19</v>
      </c>
      <c r="B28" s="11"/>
      <c r="C28" s="12" t="s">
        <v>10</v>
      </c>
      <c r="D28" s="13">
        <f>SUM(E28:AB28)</f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0</v>
      </c>
    </row>
    <row r="29" spans="1:29">
      <c r="A29" s="11"/>
      <c r="B29" s="11"/>
      <c r="C29" s="12" t="s">
        <v>11</v>
      </c>
      <c r="D29" s="13">
        <f>SUM(E29:AB29)</f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0</v>
      </c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20</v>
      </c>
      <c r="B31" s="11"/>
      <c r="C31" s="12" t="s">
        <v>10</v>
      </c>
      <c r="D31" s="13">
        <f>SUM(E31:AB31)</f>
        <v>2704</v>
      </c>
      <c r="E31" s="13">
        <v>754</v>
      </c>
      <c r="F31" s="13">
        <v>1664</v>
      </c>
      <c r="G31" s="13">
        <v>286</v>
      </c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>
        <f>SUM(E31:F31)</f>
        <v>2418</v>
      </c>
    </row>
    <row r="32" spans="1:29">
      <c r="A32" s="11"/>
      <c r="B32" s="11"/>
      <c r="C32" s="12" t="s">
        <v>11</v>
      </c>
      <c r="D32" s="13">
        <f>SUM(E32:AB32)</f>
        <v>2704</v>
      </c>
      <c r="E32" s="13">
        <v>754</v>
      </c>
      <c r="F32" s="13">
        <v>1664</v>
      </c>
      <c r="G32" s="13">
        <v>286</v>
      </c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>
        <f>SUM(E32:F32)</f>
        <v>2418</v>
      </c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39</v>
      </c>
      <c r="B34" s="11"/>
      <c r="C34" s="12" t="s">
        <v>10</v>
      </c>
      <c r="D34" s="13">
        <f>SUM(E34:AB34)</f>
        <v>2625</v>
      </c>
      <c r="E34" s="13">
        <v>2400</v>
      </c>
      <c r="F34" s="13">
        <v>225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>
        <f>SUM(E34:F34)</f>
        <v>2625</v>
      </c>
    </row>
    <row r="35" spans="1:29">
      <c r="A35" s="11"/>
      <c r="B35" s="11"/>
      <c r="C35" s="12" t="s">
        <v>11</v>
      </c>
      <c r="D35" s="13">
        <f>SUM(E35:AB35)</f>
        <v>2625</v>
      </c>
      <c r="E35" s="13">
        <v>2400</v>
      </c>
      <c r="F35" s="13">
        <v>225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>
        <f>SUM(E35:F35)</f>
        <v>2625</v>
      </c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40</v>
      </c>
      <c r="B37" s="11"/>
      <c r="C37" s="12" t="s">
        <v>10</v>
      </c>
      <c r="D37" s="13">
        <f>SUM(E37:AB37)</f>
        <v>926</v>
      </c>
      <c r="E37" s="13">
        <v>925</v>
      </c>
      <c r="F37" s="13"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>
        <f>SUM(E37:F37)</f>
        <v>926</v>
      </c>
    </row>
    <row r="38" spans="1:29">
      <c r="A38" s="11"/>
      <c r="B38" s="11"/>
      <c r="C38" s="12" t="s">
        <v>11</v>
      </c>
      <c r="D38" s="13">
        <f>SUM(E38:AB38)</f>
        <v>926</v>
      </c>
      <c r="E38" s="13">
        <v>925</v>
      </c>
      <c r="F38" s="13">
        <v>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>
        <f>SUM(E38:F38)</f>
        <v>926</v>
      </c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58</v>
      </c>
      <c r="B40" s="11"/>
      <c r="C40" s="12" t="s">
        <v>10</v>
      </c>
      <c r="D40" s="13">
        <f>SUM(E40:AB40)</f>
        <v>362</v>
      </c>
      <c r="E40" s="13"/>
      <c r="F40" s="13">
        <v>129</v>
      </c>
      <c r="G40" s="13">
        <v>233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129</v>
      </c>
    </row>
    <row r="41" spans="1:29">
      <c r="A41" s="11"/>
      <c r="B41" s="11"/>
      <c r="C41" s="12" t="s">
        <v>11</v>
      </c>
      <c r="D41" s="13">
        <f>SUM(E41:AB41)</f>
        <v>362</v>
      </c>
      <c r="E41" s="13"/>
      <c r="F41" s="13">
        <v>129</v>
      </c>
      <c r="G41" s="13">
        <v>233</v>
      </c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129</v>
      </c>
    </row>
    <row r="42" spans="1:29" ht="3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</sheetData>
  <mergeCells count="16">
    <mergeCell ref="A37:B38"/>
    <mergeCell ref="A39:N39"/>
    <mergeCell ref="A40:B41"/>
    <mergeCell ref="A42:N42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5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99.53</v>
      </c>
      <c r="F17" s="21">
        <v>99.33</v>
      </c>
      <c r="G17" s="21">
        <v>99.25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99.36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99.33</v>
      </c>
      <c r="G18" s="21">
        <v>99.25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99.49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99.333333333333314</v>
      </c>
      <c r="G19" s="27">
        <v>99.250936329588015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99.48652118100128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70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0.26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38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0.26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56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0.13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21</v>
      </c>
      <c r="B39" s="11"/>
      <c r="C39" s="12" t="s">
        <v>10</v>
      </c>
      <c r="D39" s="13">
        <f>SUM(E39:AB39)</f>
        <v>779</v>
      </c>
      <c r="E39" s="13">
        <v>212</v>
      </c>
      <c r="F39" s="13">
        <v>300</v>
      </c>
      <c r="G39" s="13">
        <v>267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512</v>
      </c>
    </row>
    <row r="40" spans="1:29">
      <c r="A40" s="11"/>
      <c r="B40" s="11"/>
      <c r="C40" s="12" t="s">
        <v>11</v>
      </c>
      <c r="D40" s="13">
        <f>SUM(E40:AB40)</f>
        <v>774</v>
      </c>
      <c r="E40" s="13">
        <v>211</v>
      </c>
      <c r="F40" s="13">
        <v>298</v>
      </c>
      <c r="G40" s="13">
        <v>265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509</v>
      </c>
    </row>
    <row r="41" spans="1:29">
      <c r="A41" s="11"/>
      <c r="B41" s="11"/>
      <c r="C41" s="12" t="s">
        <v>22</v>
      </c>
      <c r="D41" s="13">
        <f>SUM(E41:AB41)</f>
        <v>5</v>
      </c>
      <c r="E41" s="13">
        <v>1</v>
      </c>
      <c r="F41" s="13">
        <v>2</v>
      </c>
      <c r="G41" s="13">
        <v>2</v>
      </c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3</v>
      </c>
    </row>
    <row r="42" spans="1:29">
      <c r="A42" s="11"/>
      <c r="B42" s="11"/>
      <c r="C42" s="12" t="s">
        <v>23</v>
      </c>
      <c r="D42" s="13">
        <f>SUM(E42:AB42)</f>
        <v>1</v>
      </c>
      <c r="E42" s="13">
        <v>1</v>
      </c>
      <c r="F42" s="13">
        <v>0</v>
      </c>
      <c r="G42" s="13"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1</v>
      </c>
    </row>
    <row r="43" spans="1:29">
      <c r="A43" s="11"/>
      <c r="B43" s="11"/>
      <c r="C43" s="12" t="s">
        <v>24</v>
      </c>
      <c r="D43" s="13">
        <f>SUM(E43:AB43)</f>
        <v>4</v>
      </c>
      <c r="E43" s="13">
        <v>0</v>
      </c>
      <c r="F43" s="13">
        <v>2</v>
      </c>
      <c r="G43" s="13">
        <v>2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2</v>
      </c>
    </row>
    <row r="44" spans="1:29">
      <c r="A44" s="11"/>
      <c r="B44" s="11"/>
      <c r="C44" s="12" t="s">
        <v>25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99.358151476251606</v>
      </c>
      <c r="E45" s="41">
        <v>99.528301886792448</v>
      </c>
      <c r="F45" s="41">
        <v>99.333333333333329</v>
      </c>
      <c r="G45" s="41">
        <v>99.250936329588015</v>
      </c>
      <c r="H45" s="41"/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99.4140625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20</v>
      </c>
      <c r="E46" s="45">
        <v>100</v>
      </c>
      <c r="F46" s="45">
        <v>0</v>
      </c>
      <c r="G46" s="45">
        <v>0</v>
      </c>
      <c r="H46" s="45"/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33.333333333333329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99.48652118100128</v>
      </c>
      <c r="E47" s="49">
        <v>100</v>
      </c>
      <c r="F47" s="49">
        <v>99.333333333333329</v>
      </c>
      <c r="G47" s="49">
        <v>99.250936329588015</v>
      </c>
      <c r="H47" s="49"/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99.609375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99.48652118100128</v>
      </c>
      <c r="E48" s="53">
        <v>100</v>
      </c>
      <c r="F48" s="53">
        <v>99.333333333333329</v>
      </c>
      <c r="G48" s="53">
        <v>99.250936329588015</v>
      </c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99.609375</v>
      </c>
    </row>
    <row r="49" spans="1:29">
      <c r="A49" s="56" t="s">
        <v>30</v>
      </c>
      <c r="B49" s="57" t="s">
        <v>70</v>
      </c>
      <c r="C49" s="58" t="s">
        <v>71</v>
      </c>
      <c r="D49" s="57">
        <f>SUM(E49:AB49)</f>
        <v>2</v>
      </c>
      <c r="E49" s="57">
        <v>1</v>
      </c>
      <c r="F49" s="57"/>
      <c r="G49" s="57">
        <v>1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38</v>
      </c>
      <c r="C50" s="58" t="s">
        <v>41</v>
      </c>
      <c r="D50" s="57">
        <f>SUM(E50:AB50)</f>
        <v>2</v>
      </c>
      <c r="E50" s="57"/>
      <c r="F50" s="57">
        <v>2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 ht="3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5"/>
    </row>
    <row r="52" spans="1:29">
      <c r="A52" s="11" t="s">
        <v>40</v>
      </c>
      <c r="B52" s="11"/>
      <c r="C52" s="12" t="s">
        <v>10</v>
      </c>
      <c r="D52" s="13">
        <f>SUM(E52:AB52)</f>
        <v>350</v>
      </c>
      <c r="E52" s="13"/>
      <c r="F52" s="13"/>
      <c r="G52" s="13">
        <v>350</v>
      </c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>
        <f>SUM(E52:F52)</f>
        <v>0</v>
      </c>
    </row>
    <row r="53" spans="1:29">
      <c r="A53" s="11"/>
      <c r="B53" s="11"/>
      <c r="C53" s="12" t="s">
        <v>11</v>
      </c>
      <c r="D53" s="13">
        <f>SUM(E53:AB53)</f>
        <v>350</v>
      </c>
      <c r="E53" s="13"/>
      <c r="F53" s="13"/>
      <c r="G53" s="13">
        <v>350</v>
      </c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>
        <f>SUM(E53:F53)</f>
        <v>0</v>
      </c>
    </row>
    <row r="54" spans="1:29" ht="3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</sheetData>
  <mergeCells count="35">
    <mergeCell ref="A39:B48"/>
    <mergeCell ref="A49:A50"/>
    <mergeCell ref="A51:N51"/>
    <mergeCell ref="A52:B53"/>
    <mergeCell ref="A54:N5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17</v>
      </c>
      <c r="B22" s="11"/>
      <c r="C22" s="12" t="s">
        <v>10</v>
      </c>
      <c r="D22" s="13">
        <f>SUM(E22:AB22)</f>
        <v>560</v>
      </c>
      <c r="E22" s="13"/>
      <c r="F22" s="13">
        <v>280</v>
      </c>
      <c r="G22" s="13">
        <v>280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280</v>
      </c>
    </row>
    <row r="23" spans="1:29">
      <c r="A23" s="11"/>
      <c r="B23" s="11"/>
      <c r="C23" s="12" t="s">
        <v>11</v>
      </c>
      <c r="D23" s="13">
        <f>SUM(E23:AB23)</f>
        <v>560</v>
      </c>
      <c r="E23" s="13"/>
      <c r="F23" s="13">
        <v>280</v>
      </c>
      <c r="G23" s="13">
        <v>280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280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73</v>
      </c>
      <c r="B25" s="11"/>
      <c r="C25" s="12" t="s">
        <v>10</v>
      </c>
      <c r="D25" s="13">
        <f>SUM(E25:AB25)</f>
        <v>294</v>
      </c>
      <c r="E25" s="13">
        <v>140</v>
      </c>
      <c r="F25" s="13"/>
      <c r="G25" s="13">
        <v>154</v>
      </c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140</v>
      </c>
    </row>
    <row r="26" spans="1:29">
      <c r="A26" s="11"/>
      <c r="B26" s="11"/>
      <c r="C26" s="12" t="s">
        <v>11</v>
      </c>
      <c r="D26" s="13">
        <f>SUM(E26:AB26)</f>
        <v>294</v>
      </c>
      <c r="E26" s="13">
        <v>140</v>
      </c>
      <c r="F26" s="13"/>
      <c r="G26" s="13">
        <v>154</v>
      </c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140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59</v>
      </c>
      <c r="B28" s="11"/>
      <c r="C28" s="12" t="s">
        <v>10</v>
      </c>
      <c r="D28" s="13">
        <f>SUM(E28:AB28)</f>
        <v>500</v>
      </c>
      <c r="E28" s="13">
        <v>500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500</v>
      </c>
    </row>
    <row r="29" spans="1:29">
      <c r="A29" s="11"/>
      <c r="B29" s="11"/>
      <c r="C29" s="12" t="s">
        <v>11</v>
      </c>
      <c r="D29" s="13">
        <f>SUM(E29:AB29)</f>
        <v>500</v>
      </c>
      <c r="E29" s="13">
        <v>500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500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48</v>
      </c>
      <c r="B22" s="11"/>
      <c r="C22" s="12" t="s">
        <v>10</v>
      </c>
      <c r="D22" s="13">
        <f>SUM(E22:AB22)</f>
        <v>941</v>
      </c>
      <c r="E22" s="13"/>
      <c r="F22" s="13">
        <v>941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941</v>
      </c>
    </row>
    <row r="23" spans="1:29">
      <c r="A23" s="11"/>
      <c r="B23" s="11"/>
      <c r="C23" s="12" t="s">
        <v>11</v>
      </c>
      <c r="D23" s="13">
        <f>SUM(E23:AB23)</f>
        <v>941</v>
      </c>
      <c r="E23" s="13"/>
      <c r="F23" s="13">
        <v>941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941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59</v>
      </c>
      <c r="B25" s="11"/>
      <c r="C25" s="12" t="s">
        <v>10</v>
      </c>
      <c r="D25" s="13">
        <f>SUM(E25:AB25)</f>
        <v>1369</v>
      </c>
      <c r="E25" s="13">
        <v>509</v>
      </c>
      <c r="F25" s="13">
        <v>860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1369</v>
      </c>
    </row>
    <row r="26" spans="1:29">
      <c r="A26" s="11"/>
      <c r="B26" s="11"/>
      <c r="C26" s="12" t="s">
        <v>11</v>
      </c>
      <c r="D26" s="13">
        <f>SUM(E26:AB26)</f>
        <v>1369</v>
      </c>
      <c r="E26" s="13">
        <v>509</v>
      </c>
      <c r="F26" s="13">
        <v>860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1369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12</v>
      </c>
      <c r="B28" s="11"/>
      <c r="C28" s="12" t="s">
        <v>10</v>
      </c>
      <c r="D28" s="13">
        <f>SUM(E28:AB28)</f>
        <v>370</v>
      </c>
      <c r="E28" s="13">
        <v>10</v>
      </c>
      <c r="F28" s="13">
        <v>360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370</v>
      </c>
    </row>
    <row r="29" spans="1:29">
      <c r="A29" s="11"/>
      <c r="B29" s="11"/>
      <c r="C29" s="12" t="s">
        <v>11</v>
      </c>
      <c r="D29" s="13">
        <f>SUM(E29:AB29)</f>
        <v>370</v>
      </c>
      <c r="E29" s="13">
        <v>10</v>
      </c>
      <c r="F29" s="13">
        <v>360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370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99.1</v>
      </c>
      <c r="F17" s="21">
        <v>99.32</v>
      </c>
      <c r="G17" s="21">
        <v>99.79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99.41</v>
      </c>
    </row>
    <row r="18" spans="1:29" s="18" customFormat="1">
      <c r="A18" s="16"/>
      <c r="B18" s="16"/>
      <c r="C18" s="17"/>
      <c r="D18" s="22" t="s">
        <v>3</v>
      </c>
      <c r="E18" s="21">
        <v>99.1</v>
      </c>
      <c r="F18" s="21">
        <v>99.32</v>
      </c>
      <c r="G18" s="21">
        <v>99.79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99.41</v>
      </c>
    </row>
    <row r="19" spans="1:29" s="18" customFormat="1" ht="17.25" thickBot="1">
      <c r="A19" s="16"/>
      <c r="B19" s="16"/>
      <c r="C19" s="17"/>
      <c r="D19" s="26" t="s">
        <v>4</v>
      </c>
      <c r="E19" s="27">
        <v>99.095022624434392</v>
      </c>
      <c r="F19" s="27">
        <v>99.321266968325787</v>
      </c>
      <c r="G19" s="27">
        <v>99.786324786324784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99.408284023668642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64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0.44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76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0.15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45</v>
      </c>
      <c r="B39" s="11"/>
      <c r="C39" s="12" t="s">
        <v>10</v>
      </c>
      <c r="D39" s="13">
        <f>SUM(E39:AB39)</f>
        <v>2626</v>
      </c>
      <c r="E39" s="13">
        <v>26</v>
      </c>
      <c r="F39" s="13">
        <v>2080</v>
      </c>
      <c r="G39" s="13">
        <v>520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2106</v>
      </c>
    </row>
    <row r="40" spans="1:29">
      <c r="A40" s="11"/>
      <c r="B40" s="11"/>
      <c r="C40" s="12" t="s">
        <v>11</v>
      </c>
      <c r="D40" s="13">
        <f>SUM(E40:AB40)</f>
        <v>2626</v>
      </c>
      <c r="E40" s="13">
        <v>26</v>
      </c>
      <c r="F40" s="13">
        <v>2080</v>
      </c>
      <c r="G40" s="13">
        <v>520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2106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46</v>
      </c>
      <c r="B42" s="11"/>
      <c r="C42" s="12" t="s">
        <v>10</v>
      </c>
      <c r="D42" s="13">
        <f>SUM(E42:AB42)</f>
        <v>1534</v>
      </c>
      <c r="E42" s="13">
        <v>468</v>
      </c>
      <c r="F42" s="13">
        <v>546</v>
      </c>
      <c r="G42" s="13">
        <v>520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1014</v>
      </c>
    </row>
    <row r="43" spans="1:29">
      <c r="A43" s="11"/>
      <c r="B43" s="11"/>
      <c r="C43" s="12" t="s">
        <v>11</v>
      </c>
      <c r="D43" s="13">
        <f>SUM(E43:AB43)</f>
        <v>1534</v>
      </c>
      <c r="E43" s="13">
        <v>468</v>
      </c>
      <c r="F43" s="13">
        <v>546</v>
      </c>
      <c r="G43" s="13">
        <v>520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1014</v>
      </c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47</v>
      </c>
      <c r="B45" s="11"/>
      <c r="C45" s="12" t="s">
        <v>10</v>
      </c>
      <c r="D45" s="13">
        <f>SUM(E45:AB45)</f>
        <v>1352</v>
      </c>
      <c r="E45" s="13">
        <v>442</v>
      </c>
      <c r="F45" s="13">
        <v>442</v>
      </c>
      <c r="G45" s="13">
        <v>468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884</v>
      </c>
    </row>
    <row r="46" spans="1:29">
      <c r="A46" s="11"/>
      <c r="B46" s="11"/>
      <c r="C46" s="12" t="s">
        <v>11</v>
      </c>
      <c r="D46" s="13">
        <f>SUM(E46:AB46)</f>
        <v>1344</v>
      </c>
      <c r="E46" s="13">
        <v>438</v>
      </c>
      <c r="F46" s="13">
        <v>439</v>
      </c>
      <c r="G46" s="13">
        <v>467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877</v>
      </c>
    </row>
    <row r="47" spans="1:29">
      <c r="A47" s="11"/>
      <c r="B47" s="11"/>
      <c r="C47" s="12" t="s">
        <v>22</v>
      </c>
      <c r="D47" s="13">
        <f>SUM(E47:AB47)</f>
        <v>8</v>
      </c>
      <c r="E47" s="13">
        <v>4</v>
      </c>
      <c r="F47" s="13">
        <v>3</v>
      </c>
      <c r="G47" s="13">
        <v>1</v>
      </c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>
        <f>SUM(E47:F47)</f>
        <v>7</v>
      </c>
    </row>
    <row r="48" spans="1:29">
      <c r="A48" s="11"/>
      <c r="B48" s="11"/>
      <c r="C48" s="12" t="s">
        <v>23</v>
      </c>
      <c r="D48" s="13">
        <f>SUM(E48:AB48)</f>
        <v>0</v>
      </c>
      <c r="E48" s="13">
        <v>0</v>
      </c>
      <c r="F48" s="13">
        <v>0</v>
      </c>
      <c r="G48" s="13">
        <v>0</v>
      </c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>
        <f>SUM(E48:F48)</f>
        <v>0</v>
      </c>
    </row>
    <row r="49" spans="1:29">
      <c r="A49" s="11"/>
      <c r="B49" s="11"/>
      <c r="C49" s="12" t="s">
        <v>24</v>
      </c>
      <c r="D49" s="13">
        <f>SUM(E49:AB49)</f>
        <v>8</v>
      </c>
      <c r="E49" s="13">
        <v>4</v>
      </c>
      <c r="F49" s="13">
        <v>3</v>
      </c>
      <c r="G49" s="13">
        <v>1</v>
      </c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>
        <f>SUM(E49:F49)</f>
        <v>7</v>
      </c>
    </row>
    <row r="50" spans="1:29">
      <c r="A50" s="11"/>
      <c r="B50" s="11"/>
      <c r="C50" s="12" t="s">
        <v>25</v>
      </c>
      <c r="D50" s="13">
        <f>SUM(E50:AB50)</f>
        <v>0</v>
      </c>
      <c r="E50" s="13">
        <v>0</v>
      </c>
      <c r="F50" s="13">
        <v>0</v>
      </c>
      <c r="G50" s="13">
        <v>0</v>
      </c>
      <c r="H50" s="13"/>
      <c r="I50" s="13"/>
      <c r="J50" s="13"/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>
        <f>SUM(E50:F50)</f>
        <v>0</v>
      </c>
    </row>
    <row r="51" spans="1:29" s="31" customFormat="1">
      <c r="A51" s="11"/>
      <c r="B51" s="11"/>
      <c r="C51" s="40" t="s">
        <v>2</v>
      </c>
      <c r="D51" s="41">
        <f xml:space="preserve"> IF(D45=0,100,D46/D45*100)</f>
        <v>99.408284023668642</v>
      </c>
      <c r="E51" s="41">
        <v>99.095022624434392</v>
      </c>
      <c r="F51" s="41">
        <v>99.321266968325787</v>
      </c>
      <c r="G51" s="41">
        <v>99.786324786324784</v>
      </c>
      <c r="H51" s="41"/>
      <c r="I51" s="41"/>
      <c r="J51" s="41"/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>
        <f xml:space="preserve"> IF(AC45=0,100,AC46/AC45*100)</f>
        <v>99.208144796380097</v>
      </c>
    </row>
    <row r="52" spans="1:29" s="32" customFormat="1">
      <c r="A52" s="11"/>
      <c r="B52" s="11"/>
      <c r="C52" s="44" t="s">
        <v>26</v>
      </c>
      <c r="D52" s="45">
        <f xml:space="preserve"> IF(D47=0,0,D48/D47*100)</f>
        <v>0</v>
      </c>
      <c r="E52" s="45">
        <v>0</v>
      </c>
      <c r="F52" s="45">
        <v>0</v>
      </c>
      <c r="G52" s="45">
        <v>0</v>
      </c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>
        <f xml:space="preserve"> IF(AC47=0,0,AC48/AC47*100)</f>
        <v>0</v>
      </c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99.408284023668642</v>
      </c>
      <c r="E53" s="49">
        <v>99.095022624434392</v>
      </c>
      <c r="F53" s="49">
        <v>99.321266968325787</v>
      </c>
      <c r="G53" s="49">
        <v>99.786324786324784</v>
      </c>
      <c r="H53" s="49"/>
      <c r="I53" s="49"/>
      <c r="J53" s="49"/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>
        <f xml:space="preserve"> IF(AC45=0,100,(AC48+AC46)/AC45*100)</f>
        <v>99.208144796380097</v>
      </c>
    </row>
    <row r="54" spans="1:29" s="34" customFormat="1">
      <c r="A54" s="11"/>
      <c r="B54" s="11"/>
      <c r="C54" s="52" t="s">
        <v>27</v>
      </c>
      <c r="D54" s="53">
        <f>IF(D45=0,100,(D48+D46+D50)/D45*100)</f>
        <v>99.408284023668642</v>
      </c>
      <c r="E54" s="53">
        <v>99.095022624434392</v>
      </c>
      <c r="F54" s="53">
        <v>99.321266968325787</v>
      </c>
      <c r="G54" s="53">
        <v>99.786324786324784</v>
      </c>
      <c r="H54" s="53"/>
      <c r="I54" s="53"/>
      <c r="J54" s="53"/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>
        <f>IF(AC45=0,100,(AC48+AC46+AC50)/AC45*100)</f>
        <v>99.208144796380097</v>
      </c>
    </row>
    <row r="55" spans="1:29">
      <c r="A55" s="56" t="s">
        <v>30</v>
      </c>
      <c r="B55" s="57" t="s">
        <v>64</v>
      </c>
      <c r="C55" s="58" t="s">
        <v>65</v>
      </c>
      <c r="D55" s="57">
        <f>SUM(E55:AB55)</f>
        <v>6</v>
      </c>
      <c r="E55" s="57">
        <v>4</v>
      </c>
      <c r="F55" s="57">
        <v>1</v>
      </c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76</v>
      </c>
      <c r="C56" s="58" t="s">
        <v>77</v>
      </c>
      <c r="D56" s="57">
        <f>SUM(E56:AB56)</f>
        <v>2</v>
      </c>
      <c r="E56" s="57"/>
      <c r="F56" s="57">
        <v>2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48</v>
      </c>
      <c r="B58" s="11"/>
      <c r="C58" s="12" t="s">
        <v>10</v>
      </c>
      <c r="D58" s="13">
        <f>SUM(E58:AB58)</f>
        <v>520</v>
      </c>
      <c r="E58" s="13">
        <v>234</v>
      </c>
      <c r="F58" s="13">
        <v>182</v>
      </c>
      <c r="G58" s="13">
        <v>104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416</v>
      </c>
    </row>
    <row r="59" spans="1:29">
      <c r="A59" s="11"/>
      <c r="B59" s="11"/>
      <c r="C59" s="12" t="s">
        <v>11</v>
      </c>
      <c r="D59" s="13">
        <f>SUM(E59:AB59)</f>
        <v>520</v>
      </c>
      <c r="E59" s="13">
        <v>234</v>
      </c>
      <c r="F59" s="13">
        <v>182</v>
      </c>
      <c r="G59" s="13">
        <v>104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416</v>
      </c>
    </row>
    <row r="60" spans="1:29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39">
    <mergeCell ref="A57:N57"/>
    <mergeCell ref="A58:B59"/>
    <mergeCell ref="A60:N60"/>
    <mergeCell ref="A39:B40"/>
    <mergeCell ref="A41:N41"/>
    <mergeCell ref="A42:B43"/>
    <mergeCell ref="A44:N44"/>
    <mergeCell ref="A45:B54"/>
    <mergeCell ref="A55:A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738</v>
      </c>
      <c r="E22" s="13">
        <v>90</v>
      </c>
      <c r="F22" s="13">
        <v>484</v>
      </c>
      <c r="G22" s="13">
        <v>164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574</v>
      </c>
    </row>
    <row r="23" spans="1:29">
      <c r="A23" s="11"/>
      <c r="B23" s="11"/>
      <c r="C23" s="12" t="s">
        <v>11</v>
      </c>
      <c r="D23" s="13">
        <f>SUM(E23:AB23)</f>
        <v>738</v>
      </c>
      <c r="E23" s="13">
        <v>90</v>
      </c>
      <c r="F23" s="13">
        <v>484</v>
      </c>
      <c r="G23" s="13">
        <v>164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574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17</v>
      </c>
      <c r="B25" s="11"/>
      <c r="C25" s="12" t="s">
        <v>10</v>
      </c>
      <c r="D25" s="13">
        <f>SUM(E25:AB25)</f>
        <v>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0</v>
      </c>
    </row>
    <row r="26" spans="1:29">
      <c r="A26" s="11"/>
      <c r="B26" s="11"/>
      <c r="C26" s="12" t="s">
        <v>11</v>
      </c>
      <c r="D26" s="13">
        <f>SUM(E26:AB26)</f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0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18</v>
      </c>
      <c r="B28" s="11"/>
      <c r="C28" s="12" t="s">
        <v>10</v>
      </c>
      <c r="D28" s="13">
        <f>SUM(E28:AB28)</f>
        <v>1260</v>
      </c>
      <c r="E28" s="13">
        <v>504</v>
      </c>
      <c r="F28" s="13"/>
      <c r="G28" s="13">
        <v>756</v>
      </c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504</v>
      </c>
    </row>
    <row r="29" spans="1:29">
      <c r="A29" s="11"/>
      <c r="B29" s="11"/>
      <c r="C29" s="12" t="s">
        <v>11</v>
      </c>
      <c r="D29" s="13">
        <f>SUM(E29:AB29)</f>
        <v>1260</v>
      </c>
      <c r="E29" s="13">
        <v>504</v>
      </c>
      <c r="F29" s="13"/>
      <c r="G29" s="13">
        <v>756</v>
      </c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504</v>
      </c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19</v>
      </c>
      <c r="B31" s="11"/>
      <c r="C31" s="12" t="s">
        <v>10</v>
      </c>
      <c r="D31" s="13">
        <f>SUM(E31:AB31)</f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>
        <f>SUM(E31:F31)</f>
        <v>0</v>
      </c>
    </row>
    <row r="32" spans="1:29">
      <c r="A32" s="11"/>
      <c r="B32" s="11"/>
      <c r="C32" s="12" t="s">
        <v>11</v>
      </c>
      <c r="D32" s="13">
        <f>SUM(E32:AB32)</f>
        <v>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>
        <f>SUM(E32:F32)</f>
        <v>0</v>
      </c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20</v>
      </c>
      <c r="B34" s="11"/>
      <c r="C34" s="12" t="s">
        <v>10</v>
      </c>
      <c r="D34" s="13">
        <f>SUM(E34:AB34)</f>
        <v>540</v>
      </c>
      <c r="E34" s="13">
        <v>414</v>
      </c>
      <c r="F34" s="13">
        <v>18</v>
      </c>
      <c r="G34" s="13">
        <v>108</v>
      </c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>
        <f>SUM(E34:F34)</f>
        <v>432</v>
      </c>
    </row>
    <row r="35" spans="1:29">
      <c r="A35" s="11"/>
      <c r="B35" s="11"/>
      <c r="C35" s="12" t="s">
        <v>11</v>
      </c>
      <c r="D35" s="13">
        <f>SUM(E35:AB35)</f>
        <v>540</v>
      </c>
      <c r="E35" s="13">
        <v>414</v>
      </c>
      <c r="F35" s="13">
        <v>18</v>
      </c>
      <c r="G35" s="13">
        <v>108</v>
      </c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>
        <f>SUM(E35:F35)</f>
        <v>432</v>
      </c>
    </row>
    <row r="36" spans="1:29" ht="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2"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0</v>
      </c>
      <c r="F17" s="21">
        <v>97.51</v>
      </c>
      <c r="G17" s="21">
        <v>95.85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96.68</v>
      </c>
    </row>
    <row r="18" spans="1:29" s="18" customFormat="1">
      <c r="A18" s="16"/>
      <c r="B18" s="16"/>
      <c r="C18" s="17"/>
      <c r="D18" s="22" t="s">
        <v>3</v>
      </c>
      <c r="E18" s="21">
        <v>0</v>
      </c>
      <c r="F18" s="21">
        <v>97.77</v>
      </c>
      <c r="G18" s="21">
        <v>95.85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96.78</v>
      </c>
    </row>
    <row r="19" spans="1:29" s="18" customFormat="1" ht="17.25" thickBot="1">
      <c r="A19" s="16"/>
      <c r="B19" s="16"/>
      <c r="C19" s="17"/>
      <c r="D19" s="26" t="s">
        <v>4</v>
      </c>
      <c r="E19" s="27">
        <v>0</v>
      </c>
      <c r="F19" s="27">
        <v>97.774959040219898</v>
      </c>
      <c r="G19" s="27">
        <v>95.845660749506919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96.778910427807475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1.58</v>
      </c>
      <c r="P34" s="37"/>
      <c r="Q34" s="37">
        <v>2.75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38</v>
      </c>
      <c r="E35" s="37"/>
      <c r="F35" s="37"/>
      <c r="G35" s="37"/>
      <c r="H35" s="37"/>
      <c r="I35" s="37"/>
      <c r="J35" s="37"/>
      <c r="K35" s="37"/>
      <c r="L35" s="37"/>
      <c r="M35" s="37">
        <v>50</v>
      </c>
      <c r="N35" s="37"/>
      <c r="O35" s="37">
        <v>0.45</v>
      </c>
      <c r="P35" s="37"/>
      <c r="Q35" s="37">
        <v>0.2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28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0.06</v>
      </c>
      <c r="P36" s="37"/>
      <c r="Q36" s="37">
        <v>0.1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17</v>
      </c>
      <c r="B39" s="11"/>
      <c r="C39" s="12" t="s">
        <v>10</v>
      </c>
      <c r="D39" s="13">
        <f>SUM(E39:AB39)</f>
        <v>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0</v>
      </c>
    </row>
    <row r="40" spans="1:29">
      <c r="A40" s="11"/>
      <c r="B40" s="11"/>
      <c r="C40" s="12" t="s">
        <v>11</v>
      </c>
      <c r="D40" s="13">
        <f>SUM(E40:AB40)</f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0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21</v>
      </c>
      <c r="B42" s="11"/>
      <c r="C42" s="12" t="s">
        <v>10</v>
      </c>
      <c r="D42" s="13">
        <f>SUM(E42:AB42)</f>
        <v>1020</v>
      </c>
      <c r="E42" s="13">
        <v>337</v>
      </c>
      <c r="F42" s="13">
        <v>371</v>
      </c>
      <c r="G42" s="13">
        <v>312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708</v>
      </c>
    </row>
    <row r="43" spans="1:29">
      <c r="A43" s="11"/>
      <c r="B43" s="11"/>
      <c r="C43" s="12" t="s">
        <v>11</v>
      </c>
      <c r="D43" s="13">
        <f>SUM(E43:AB43)</f>
        <v>1016</v>
      </c>
      <c r="E43" s="13">
        <v>336</v>
      </c>
      <c r="F43" s="13">
        <v>369</v>
      </c>
      <c r="G43" s="13">
        <v>311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705</v>
      </c>
    </row>
    <row r="44" spans="1:29">
      <c r="A44" s="11"/>
      <c r="B44" s="11"/>
      <c r="C44" s="12" t="s">
        <v>22</v>
      </c>
      <c r="D44" s="13">
        <f>SUM(E44:AB44)</f>
        <v>4</v>
      </c>
      <c r="E44" s="13">
        <v>1</v>
      </c>
      <c r="F44" s="13">
        <v>2</v>
      </c>
      <c r="G44" s="13">
        <v>1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3</v>
      </c>
    </row>
    <row r="45" spans="1:29">
      <c r="A45" s="11"/>
      <c r="B45" s="11"/>
      <c r="C45" s="12" t="s">
        <v>23</v>
      </c>
      <c r="D45" s="13">
        <f>SUM(E45:AB45)</f>
        <v>1</v>
      </c>
      <c r="E45" s="13">
        <v>0</v>
      </c>
      <c r="F45" s="13">
        <v>1</v>
      </c>
      <c r="G45" s="13"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1</v>
      </c>
    </row>
    <row r="46" spans="1:29">
      <c r="A46" s="11"/>
      <c r="B46" s="11"/>
      <c r="C46" s="12" t="s">
        <v>24</v>
      </c>
      <c r="D46" s="13">
        <f>SUM(E46:AB46)</f>
        <v>3</v>
      </c>
      <c r="E46" s="13">
        <v>1</v>
      </c>
      <c r="F46" s="13">
        <v>1</v>
      </c>
      <c r="G46" s="13">
        <v>1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2</v>
      </c>
    </row>
    <row r="47" spans="1:29">
      <c r="A47" s="11"/>
      <c r="B47" s="11"/>
      <c r="C47" s="12" t="s">
        <v>25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>
        <f>SUM(E47:F47)</f>
        <v>0</v>
      </c>
    </row>
    <row r="48" spans="1:29" s="31" customFormat="1">
      <c r="A48" s="11"/>
      <c r="B48" s="11"/>
      <c r="C48" s="40" t="s">
        <v>2</v>
      </c>
      <c r="D48" s="41">
        <f xml:space="preserve"> IF(D42=0,100,D43/D42*100)</f>
        <v>99.607843137254903</v>
      </c>
      <c r="E48" s="41">
        <v>99.703264094955486</v>
      </c>
      <c r="F48" s="41">
        <v>99.460916442048514</v>
      </c>
      <c r="G48" s="41">
        <v>99.679487179487182</v>
      </c>
      <c r="H48" s="41"/>
      <c r="I48" s="41"/>
      <c r="J48" s="41"/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>
        <f xml:space="preserve"> IF(AC42=0,100,AC43/AC42*100)</f>
        <v>99.576271186440678</v>
      </c>
    </row>
    <row r="49" spans="1:29" s="32" customFormat="1">
      <c r="A49" s="11"/>
      <c r="B49" s="11"/>
      <c r="C49" s="44" t="s">
        <v>26</v>
      </c>
      <c r="D49" s="45">
        <f xml:space="preserve"> IF(D44=0,0,D45/D44*100)</f>
        <v>25</v>
      </c>
      <c r="E49" s="45">
        <v>0</v>
      </c>
      <c r="F49" s="45">
        <v>50</v>
      </c>
      <c r="G49" s="45">
        <v>0</v>
      </c>
      <c r="H49" s="45"/>
      <c r="I49" s="45"/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>
        <f xml:space="preserve"> IF(AC44=0,0,AC45/AC44*100)</f>
        <v>33.333333333333329</v>
      </c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99.705882352941174</v>
      </c>
      <c r="E50" s="49">
        <v>99.703264094955486</v>
      </c>
      <c r="F50" s="49">
        <v>99.730458221024264</v>
      </c>
      <c r="G50" s="49">
        <v>99.679487179487182</v>
      </c>
      <c r="H50" s="49"/>
      <c r="I50" s="49"/>
      <c r="J50" s="49"/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>
        <f xml:space="preserve"> IF(AC42=0,100,(AC45+AC43)/AC42*100)</f>
        <v>99.717514124293785</v>
      </c>
    </row>
    <row r="51" spans="1:29" s="34" customFormat="1">
      <c r="A51" s="11"/>
      <c r="B51" s="11"/>
      <c r="C51" s="52" t="s">
        <v>27</v>
      </c>
      <c r="D51" s="53">
        <f>IF(D42=0,100,(D45+D43+D47)/D42*100)</f>
        <v>99.705882352941174</v>
      </c>
      <c r="E51" s="53">
        <v>99.703264094955486</v>
      </c>
      <c r="F51" s="53">
        <v>99.730458221024264</v>
      </c>
      <c r="G51" s="53">
        <v>99.679487179487182</v>
      </c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>
        <f>IF(AC42=0,100,(AC45+AC43+AC47)/AC42*100)</f>
        <v>99.717514124293785</v>
      </c>
    </row>
    <row r="52" spans="1:29">
      <c r="A52" s="56" t="s">
        <v>30</v>
      </c>
      <c r="B52" s="57" t="s">
        <v>28</v>
      </c>
      <c r="C52" s="58" t="s">
        <v>33</v>
      </c>
      <c r="D52" s="57">
        <f>SUM(E52:AB52)</f>
        <v>1</v>
      </c>
      <c r="E52" s="57"/>
      <c r="F52" s="57">
        <v>1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38</v>
      </c>
      <c r="C53" s="58" t="s">
        <v>41</v>
      </c>
      <c r="D53" s="57">
        <f>SUM(E53:AB53)</f>
        <v>2</v>
      </c>
      <c r="E53" s="57">
        <v>1</v>
      </c>
      <c r="F53" s="57">
        <v>1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 ht="3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5"/>
    </row>
    <row r="55" spans="1:29">
      <c r="A55" s="11" t="s">
        <v>39</v>
      </c>
      <c r="B55" s="11"/>
      <c r="C55" s="12" t="s">
        <v>10</v>
      </c>
      <c r="D55" s="13">
        <f>SUM(E55:AB55)</f>
        <v>550</v>
      </c>
      <c r="E55" s="13"/>
      <c r="F55" s="13">
        <v>550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>
        <f>SUM(E55:F55)</f>
        <v>550</v>
      </c>
    </row>
    <row r="56" spans="1:29">
      <c r="A56" s="11"/>
      <c r="B56" s="11"/>
      <c r="C56" s="12" t="s">
        <v>11</v>
      </c>
      <c r="D56" s="13">
        <f>SUM(E56:AB56)</f>
        <v>550</v>
      </c>
      <c r="E56" s="13"/>
      <c r="F56" s="13">
        <v>550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550</v>
      </c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40</v>
      </c>
      <c r="B58" s="11"/>
      <c r="C58" s="12" t="s">
        <v>10</v>
      </c>
      <c r="D58" s="13">
        <f>SUM(E58:AB58)</f>
        <v>1056</v>
      </c>
      <c r="E58" s="13">
        <v>1</v>
      </c>
      <c r="F58" s="13">
        <v>561</v>
      </c>
      <c r="G58" s="13">
        <v>494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562</v>
      </c>
    </row>
    <row r="59" spans="1:29">
      <c r="A59" s="11"/>
      <c r="B59" s="11"/>
      <c r="C59" s="12" t="s">
        <v>11</v>
      </c>
      <c r="D59" s="13">
        <f>SUM(E59:AB59)</f>
        <v>1025</v>
      </c>
      <c r="E59" s="13">
        <v>0</v>
      </c>
      <c r="F59" s="13">
        <v>550</v>
      </c>
      <c r="G59" s="13">
        <v>475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550</v>
      </c>
    </row>
    <row r="60" spans="1:29">
      <c r="A60" s="11"/>
      <c r="B60" s="11"/>
      <c r="C60" s="12" t="s">
        <v>22</v>
      </c>
      <c r="D60" s="13">
        <f>SUM(E60:AB60)</f>
        <v>31</v>
      </c>
      <c r="E60" s="13">
        <v>1</v>
      </c>
      <c r="F60" s="13">
        <v>11</v>
      </c>
      <c r="G60" s="13">
        <v>19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>
        <f>SUM(E60:F60)</f>
        <v>12</v>
      </c>
    </row>
    <row r="61" spans="1:29">
      <c r="A61" s="11"/>
      <c r="B61" s="11"/>
      <c r="C61" s="12" t="s">
        <v>23</v>
      </c>
      <c r="D61" s="13">
        <f>SUM(E61:AB61)</f>
        <v>0</v>
      </c>
      <c r="E61" s="13">
        <v>0</v>
      </c>
      <c r="F61" s="13">
        <v>0</v>
      </c>
      <c r="G61" s="13">
        <v>0</v>
      </c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>
        <f>SUM(E61:F61)</f>
        <v>0</v>
      </c>
    </row>
    <row r="62" spans="1:29">
      <c r="A62" s="11"/>
      <c r="B62" s="11"/>
      <c r="C62" s="12" t="s">
        <v>24</v>
      </c>
      <c r="D62" s="13">
        <f>SUM(E62:AB62)</f>
        <v>31</v>
      </c>
      <c r="E62" s="13">
        <v>1</v>
      </c>
      <c r="F62" s="13">
        <v>11</v>
      </c>
      <c r="G62" s="13">
        <v>19</v>
      </c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>
        <f>SUM(E62:F62)</f>
        <v>12</v>
      </c>
    </row>
    <row r="63" spans="1:29">
      <c r="A63" s="11"/>
      <c r="B63" s="11"/>
      <c r="C63" s="12" t="s">
        <v>25</v>
      </c>
      <c r="D63" s="13">
        <f>SUM(E63:AB63)</f>
        <v>0</v>
      </c>
      <c r="E63" s="13">
        <v>0</v>
      </c>
      <c r="F63" s="13">
        <v>0</v>
      </c>
      <c r="G63" s="13">
        <v>0</v>
      </c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>
        <f>SUM(E63:F63)</f>
        <v>0</v>
      </c>
    </row>
    <row r="64" spans="1:29" s="31" customFormat="1">
      <c r="A64" s="11"/>
      <c r="B64" s="11"/>
      <c r="C64" s="40" t="s">
        <v>2</v>
      </c>
      <c r="D64" s="41">
        <f xml:space="preserve"> IF(D58=0,100,D59/D58*100)</f>
        <v>97.064393939393938</v>
      </c>
      <c r="E64" s="41">
        <v>0</v>
      </c>
      <c r="F64" s="41">
        <v>98.039215686274517</v>
      </c>
      <c r="G64" s="41">
        <v>96.15384615384616</v>
      </c>
      <c r="H64" s="41"/>
      <c r="I64" s="41"/>
      <c r="J64" s="41"/>
      <c r="K64" s="41"/>
      <c r="L64" s="41"/>
      <c r="M64" s="41"/>
      <c r="N64" s="41"/>
      <c r="O64" s="41"/>
      <c r="P64" s="41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3">
        <f xml:space="preserve"> IF(AC58=0,100,AC59/AC58*100)</f>
        <v>97.864768683274022</v>
      </c>
    </row>
    <row r="65" spans="1:29" s="32" customFormat="1">
      <c r="A65" s="11"/>
      <c r="B65" s="11"/>
      <c r="C65" s="44" t="s">
        <v>26</v>
      </c>
      <c r="D65" s="45">
        <f xml:space="preserve"> IF(D60=0,0,D61/D60*100)</f>
        <v>0</v>
      </c>
      <c r="E65" s="45">
        <v>0</v>
      </c>
      <c r="F65" s="45">
        <v>0</v>
      </c>
      <c r="G65" s="45">
        <v>0</v>
      </c>
      <c r="H65" s="45"/>
      <c r="I65" s="45"/>
      <c r="J65" s="45"/>
      <c r="K65" s="45"/>
      <c r="L65" s="45"/>
      <c r="M65" s="45"/>
      <c r="N65" s="45"/>
      <c r="O65" s="45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7">
        <f xml:space="preserve"> IF(AC60=0,0,AC61/AC60*100)</f>
        <v>0</v>
      </c>
    </row>
    <row r="66" spans="1:29" s="33" customFormat="1">
      <c r="A66" s="11"/>
      <c r="B66" s="11"/>
      <c r="C66" s="48" t="s">
        <v>3</v>
      </c>
      <c r="D66" s="49">
        <f xml:space="preserve"> IF(D58=0,100,(D61+D59)/D58*100)</f>
        <v>97.064393939393938</v>
      </c>
      <c r="E66" s="49">
        <v>0</v>
      </c>
      <c r="F66" s="49">
        <v>98.039215686274517</v>
      </c>
      <c r="G66" s="49">
        <v>96.15384615384616</v>
      </c>
      <c r="H66" s="49"/>
      <c r="I66" s="49"/>
      <c r="J66" s="49"/>
      <c r="K66" s="49"/>
      <c r="L66" s="49"/>
      <c r="M66" s="49"/>
      <c r="N66" s="49"/>
      <c r="O66" s="49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1">
        <f xml:space="preserve"> IF(AC58=0,100,(AC61+AC59)/AC58*100)</f>
        <v>97.864768683274022</v>
      </c>
    </row>
    <row r="67" spans="1:29" s="34" customFormat="1">
      <c r="A67" s="11"/>
      <c r="B67" s="11"/>
      <c r="C67" s="52" t="s">
        <v>27</v>
      </c>
      <c r="D67" s="53">
        <f>IF(D58=0,100,(D61+D59+D63)/D58*100)</f>
        <v>97.064393939393938</v>
      </c>
      <c r="E67" s="53">
        <v>0</v>
      </c>
      <c r="F67" s="53">
        <v>98.039215686274517</v>
      </c>
      <c r="G67" s="53">
        <v>96.15384615384616</v>
      </c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5">
        <f>IF(AC58=0,100,(AC61+AC59+AC63)/AC58*100)</f>
        <v>97.864768683274022</v>
      </c>
    </row>
    <row r="68" spans="1:29">
      <c r="A68" s="56" t="s">
        <v>30</v>
      </c>
      <c r="B68" s="57" t="s">
        <v>54</v>
      </c>
      <c r="C68" s="58" t="s">
        <v>80</v>
      </c>
      <c r="D68" s="57">
        <f>SUM(E68:AB68)</f>
        <v>1</v>
      </c>
      <c r="E68" s="57">
        <v>1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36</v>
      </c>
      <c r="C69" s="58" t="s">
        <v>43</v>
      </c>
      <c r="D69" s="57">
        <f>SUM(E69:AB69)</f>
        <v>29</v>
      </c>
      <c r="E69" s="57"/>
      <c r="F69" s="57">
        <v>11</v>
      </c>
      <c r="G69" s="57">
        <v>18</v>
      </c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 ht="3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5"/>
    </row>
    <row r="71" spans="1:29">
      <c r="A71" s="11" t="s">
        <v>59</v>
      </c>
      <c r="B71" s="11"/>
      <c r="C71" s="12" t="s">
        <v>10</v>
      </c>
      <c r="D71" s="13">
        <f>SUM(E71:AB71)</f>
        <v>1500</v>
      </c>
      <c r="E71" s="13"/>
      <c r="F71" s="13"/>
      <c r="G71" s="13">
        <v>1500</v>
      </c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>
        <f>SUM(E71:F71)</f>
        <v>0</v>
      </c>
    </row>
    <row r="72" spans="1:29">
      <c r="A72" s="11"/>
      <c r="B72" s="11"/>
      <c r="C72" s="12" t="s">
        <v>11</v>
      </c>
      <c r="D72" s="13">
        <f>SUM(E72:AB72)</f>
        <v>1500</v>
      </c>
      <c r="E72" s="13"/>
      <c r="F72" s="13"/>
      <c r="G72" s="13">
        <v>1500</v>
      </c>
      <c r="H72" s="13"/>
      <c r="I72" s="13"/>
      <c r="J72" s="13"/>
      <c r="K72" s="13"/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5">
        <f>SUM(E72:F72)</f>
        <v>0</v>
      </c>
    </row>
    <row r="73" spans="1:29" ht="3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</sheetData>
  <mergeCells count="42">
    <mergeCell ref="A57:N57"/>
    <mergeCell ref="A58:B67"/>
    <mergeCell ref="A68:A69"/>
    <mergeCell ref="A70:N70"/>
    <mergeCell ref="A71:B72"/>
    <mergeCell ref="A73:N73"/>
    <mergeCell ref="A39:B40"/>
    <mergeCell ref="A41:N41"/>
    <mergeCell ref="A42:B51"/>
    <mergeCell ref="A52:A53"/>
    <mergeCell ref="A54:N54"/>
    <mergeCell ref="A55:B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59</v>
      </c>
      <c r="B22" s="11"/>
      <c r="C22" s="12" t="s">
        <v>10</v>
      </c>
      <c r="D22" s="13">
        <f>SUM(E22:AB22)</f>
        <v>1000</v>
      </c>
      <c r="E22" s="13">
        <v>250</v>
      </c>
      <c r="F22" s="13">
        <v>750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1000</v>
      </c>
    </row>
    <row r="23" spans="1:29">
      <c r="A23" s="11"/>
      <c r="B23" s="11"/>
      <c r="C23" s="12" t="s">
        <v>11</v>
      </c>
      <c r="D23" s="13">
        <f>SUM(E23:AB23)</f>
        <v>1000</v>
      </c>
      <c r="E23" s="13">
        <v>250</v>
      </c>
      <c r="F23" s="13">
        <v>750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1000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97.85</v>
      </c>
      <c r="F17" s="21">
        <v>96.93</v>
      </c>
      <c r="G17" s="21">
        <v>99.1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98.12</v>
      </c>
    </row>
    <row r="18" spans="1:29" s="18" customFormat="1">
      <c r="A18" s="16"/>
      <c r="B18" s="16"/>
      <c r="C18" s="17"/>
      <c r="D18" s="22" t="s">
        <v>3</v>
      </c>
      <c r="E18" s="21">
        <v>97.85</v>
      </c>
      <c r="F18" s="21">
        <v>97.55</v>
      </c>
      <c r="G18" s="21">
        <v>99.1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98.33</v>
      </c>
    </row>
    <row r="19" spans="1:29" s="18" customFormat="1" ht="17.25" thickBot="1">
      <c r="A19" s="16"/>
      <c r="B19" s="16"/>
      <c r="C19" s="17"/>
      <c r="D19" s="26" t="s">
        <v>4</v>
      </c>
      <c r="E19" s="27">
        <v>97.849462365591393</v>
      </c>
      <c r="F19" s="27">
        <v>97.546012269938657</v>
      </c>
      <c r="G19" s="27">
        <v>99.103139013452903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98.329853862212943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14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1.05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15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0.21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16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0.21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9</v>
      </c>
      <c r="B39" s="11"/>
      <c r="C39" s="12" t="s">
        <v>10</v>
      </c>
      <c r="D39" s="13">
        <f>SUM(E39:AB39)</f>
        <v>800</v>
      </c>
      <c r="E39" s="13">
        <v>780</v>
      </c>
      <c r="F39" s="13"/>
      <c r="G39" s="13">
        <v>20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780</v>
      </c>
    </row>
    <row r="40" spans="1:29">
      <c r="A40" s="11"/>
      <c r="B40" s="11"/>
      <c r="C40" s="12" t="s">
        <v>11</v>
      </c>
      <c r="D40" s="13">
        <f>SUM(E40:AB40)</f>
        <v>800</v>
      </c>
      <c r="E40" s="13">
        <v>780</v>
      </c>
      <c r="F40" s="13"/>
      <c r="G40" s="13">
        <v>20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780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17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0</v>
      </c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0</v>
      </c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18</v>
      </c>
      <c r="B45" s="11"/>
      <c r="C45" s="12" t="s">
        <v>10</v>
      </c>
      <c r="D45" s="13">
        <f>SUM(E45:AB45)</f>
        <v>380</v>
      </c>
      <c r="E45" s="13"/>
      <c r="F45" s="13">
        <v>200</v>
      </c>
      <c r="G45" s="13">
        <v>180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200</v>
      </c>
    </row>
    <row r="46" spans="1:29">
      <c r="A46" s="11"/>
      <c r="B46" s="11"/>
      <c r="C46" s="12" t="s">
        <v>11</v>
      </c>
      <c r="D46" s="13">
        <f>SUM(E46:AB46)</f>
        <v>380</v>
      </c>
      <c r="E46" s="13"/>
      <c r="F46" s="13">
        <v>200</v>
      </c>
      <c r="G46" s="13">
        <v>180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200</v>
      </c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19</v>
      </c>
      <c r="B48" s="11"/>
      <c r="C48" s="12" t="s">
        <v>10</v>
      </c>
      <c r="D48" s="13">
        <f>SUM(E48:AB48)</f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>
        <f>SUM(E48:F48)</f>
        <v>0</v>
      </c>
    </row>
    <row r="49" spans="1:29">
      <c r="A49" s="11"/>
      <c r="B49" s="11"/>
      <c r="C49" s="12" t="s">
        <v>11</v>
      </c>
      <c r="D49" s="13">
        <f>SUM(E49:AB49)</f>
        <v>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>
        <f>SUM(E49:F49)</f>
        <v>0</v>
      </c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20</v>
      </c>
      <c r="B51" s="11"/>
      <c r="C51" s="12" t="s">
        <v>10</v>
      </c>
      <c r="D51" s="13">
        <f>SUM(E51:AB51)</f>
        <v>1660</v>
      </c>
      <c r="E51" s="13">
        <v>560</v>
      </c>
      <c r="F51" s="13">
        <v>940</v>
      </c>
      <c r="G51" s="13">
        <v>160</v>
      </c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>
        <f>SUM(E51:F51)</f>
        <v>1500</v>
      </c>
    </row>
    <row r="52" spans="1:29">
      <c r="A52" s="11"/>
      <c r="B52" s="11"/>
      <c r="C52" s="12" t="s">
        <v>11</v>
      </c>
      <c r="D52" s="13">
        <f>SUM(E52:AB52)</f>
        <v>1660</v>
      </c>
      <c r="E52" s="13">
        <v>560</v>
      </c>
      <c r="F52" s="13">
        <v>940</v>
      </c>
      <c r="G52" s="13">
        <v>160</v>
      </c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>
        <f>SUM(E52:F52)</f>
        <v>1500</v>
      </c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21</v>
      </c>
      <c r="B54" s="11"/>
      <c r="C54" s="12" t="s">
        <v>10</v>
      </c>
      <c r="D54" s="13">
        <f>SUM(E54:AB54)</f>
        <v>479</v>
      </c>
      <c r="E54" s="13">
        <v>93</v>
      </c>
      <c r="F54" s="13">
        <v>163</v>
      </c>
      <c r="G54" s="13">
        <v>223</v>
      </c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256</v>
      </c>
    </row>
    <row r="55" spans="1:29">
      <c r="A55" s="11"/>
      <c r="B55" s="11"/>
      <c r="C55" s="12" t="s">
        <v>11</v>
      </c>
      <c r="D55" s="13">
        <f>SUM(E55:AB55)</f>
        <v>470</v>
      </c>
      <c r="E55" s="13">
        <v>91</v>
      </c>
      <c r="F55" s="13">
        <v>158</v>
      </c>
      <c r="G55" s="13">
        <v>221</v>
      </c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>
        <f>SUM(E55:F55)</f>
        <v>249</v>
      </c>
    </row>
    <row r="56" spans="1:29">
      <c r="A56" s="11"/>
      <c r="B56" s="11"/>
      <c r="C56" s="12" t="s">
        <v>22</v>
      </c>
      <c r="D56" s="13">
        <f>SUM(E56:AB56)</f>
        <v>9</v>
      </c>
      <c r="E56" s="13">
        <v>2</v>
      </c>
      <c r="F56" s="13">
        <v>5</v>
      </c>
      <c r="G56" s="13">
        <v>2</v>
      </c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7</v>
      </c>
    </row>
    <row r="57" spans="1:29">
      <c r="A57" s="11"/>
      <c r="B57" s="11"/>
      <c r="C57" s="12" t="s">
        <v>23</v>
      </c>
      <c r="D57" s="13">
        <f>SUM(E57:AB57)</f>
        <v>1</v>
      </c>
      <c r="E57" s="13">
        <v>0</v>
      </c>
      <c r="F57" s="13">
        <v>1</v>
      </c>
      <c r="G57" s="13">
        <v>0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>
        <f>SUM(E57:F57)</f>
        <v>1</v>
      </c>
    </row>
    <row r="58" spans="1:29">
      <c r="A58" s="11"/>
      <c r="B58" s="11"/>
      <c r="C58" s="12" t="s">
        <v>24</v>
      </c>
      <c r="D58" s="13">
        <f>SUM(E58:AB58)</f>
        <v>8</v>
      </c>
      <c r="E58" s="13">
        <v>2</v>
      </c>
      <c r="F58" s="13">
        <v>4</v>
      </c>
      <c r="G58" s="13">
        <v>2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6</v>
      </c>
    </row>
    <row r="59" spans="1:29">
      <c r="A59" s="11"/>
      <c r="B59" s="11"/>
      <c r="C59" s="12" t="s">
        <v>25</v>
      </c>
      <c r="D59" s="13">
        <f>SUM(E59:AB59)</f>
        <v>0</v>
      </c>
      <c r="E59" s="13">
        <v>0</v>
      </c>
      <c r="F59" s="13">
        <v>0</v>
      </c>
      <c r="G59" s="13">
        <v>0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0</v>
      </c>
    </row>
    <row r="60" spans="1:29" s="31" customFormat="1">
      <c r="A60" s="11"/>
      <c r="B60" s="11"/>
      <c r="C60" s="40" t="s">
        <v>2</v>
      </c>
      <c r="D60" s="41">
        <f xml:space="preserve"> IF(D54=0,100,D55/D54*100)</f>
        <v>98.121085594989566</v>
      </c>
      <c r="E60" s="41">
        <v>97.849462365591393</v>
      </c>
      <c r="F60" s="41">
        <v>96.932515337423311</v>
      </c>
      <c r="G60" s="41">
        <v>99.103139013452918</v>
      </c>
      <c r="H60" s="41"/>
      <c r="I60" s="41"/>
      <c r="J60" s="41"/>
      <c r="K60" s="41"/>
      <c r="L60" s="41"/>
      <c r="M60" s="41"/>
      <c r="N60" s="41"/>
      <c r="O60" s="41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3">
        <f xml:space="preserve"> IF(AC54=0,100,AC55/AC54*100)</f>
        <v>97.265625</v>
      </c>
    </row>
    <row r="61" spans="1:29" s="32" customFormat="1">
      <c r="A61" s="11"/>
      <c r="B61" s="11"/>
      <c r="C61" s="44" t="s">
        <v>26</v>
      </c>
      <c r="D61" s="45">
        <f xml:space="preserve"> IF(D56=0,0,D57/D56*100)</f>
        <v>11.111111111111111</v>
      </c>
      <c r="E61" s="45">
        <v>0</v>
      </c>
      <c r="F61" s="45">
        <v>20</v>
      </c>
      <c r="G61" s="45">
        <v>0</v>
      </c>
      <c r="H61" s="45"/>
      <c r="I61" s="45"/>
      <c r="J61" s="45"/>
      <c r="K61" s="45"/>
      <c r="L61" s="45"/>
      <c r="M61" s="45"/>
      <c r="N61" s="45"/>
      <c r="O61" s="45"/>
      <c r="P61" s="45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7">
        <f xml:space="preserve"> IF(AC56=0,0,AC57/AC56*100)</f>
        <v>14.285714285714285</v>
      </c>
    </row>
    <row r="62" spans="1:29" s="33" customFormat="1">
      <c r="A62" s="11"/>
      <c r="B62" s="11"/>
      <c r="C62" s="48" t="s">
        <v>3</v>
      </c>
      <c r="D62" s="49">
        <f xml:space="preserve"> IF(D54=0,100,(D57+D55)/D54*100)</f>
        <v>98.329853862212943</v>
      </c>
      <c r="E62" s="49">
        <v>97.849462365591393</v>
      </c>
      <c r="F62" s="49">
        <v>97.546012269938657</v>
      </c>
      <c r="G62" s="49">
        <v>99.103139013452918</v>
      </c>
      <c r="H62" s="49"/>
      <c r="I62" s="49"/>
      <c r="J62" s="49"/>
      <c r="K62" s="49"/>
      <c r="L62" s="49"/>
      <c r="M62" s="49"/>
      <c r="N62" s="49"/>
      <c r="O62" s="49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1">
        <f xml:space="preserve"> IF(AC54=0,100,(AC57+AC55)/AC54*100)</f>
        <v>97.65625</v>
      </c>
    </row>
    <row r="63" spans="1:29" s="34" customFormat="1">
      <c r="A63" s="11"/>
      <c r="B63" s="11"/>
      <c r="C63" s="52" t="s">
        <v>27</v>
      </c>
      <c r="D63" s="53">
        <f>IF(D54=0,100,(D57+D55+D59)/D54*100)</f>
        <v>98.329853862212943</v>
      </c>
      <c r="E63" s="53">
        <v>97.849462365591393</v>
      </c>
      <c r="F63" s="53">
        <v>97.546012269938657</v>
      </c>
      <c r="G63" s="53">
        <v>99.103139013452918</v>
      </c>
      <c r="H63" s="53"/>
      <c r="I63" s="53"/>
      <c r="J63" s="53"/>
      <c r="K63" s="53"/>
      <c r="L63" s="53"/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5">
        <f>IF(AC54=0,100,(AC57+AC55+AC59)/AC54*100)</f>
        <v>97.65625</v>
      </c>
    </row>
    <row r="64" spans="1:29">
      <c r="A64" s="56" t="s">
        <v>30</v>
      </c>
      <c r="B64" s="57" t="s">
        <v>14</v>
      </c>
      <c r="C64" s="58" t="s">
        <v>32</v>
      </c>
      <c r="D64" s="57">
        <f>SUM(E64:AB64)</f>
        <v>5</v>
      </c>
      <c r="E64" s="57">
        <v>1</v>
      </c>
      <c r="F64" s="57">
        <v>3</v>
      </c>
      <c r="G64" s="57">
        <v>1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"/>
    </row>
    <row r="65" spans="1:29">
      <c r="A65" s="56"/>
      <c r="B65" s="57" t="s">
        <v>28</v>
      </c>
      <c r="C65" s="58" t="s">
        <v>33</v>
      </c>
      <c r="D65" s="57">
        <f>SUM(E65:AB65)</f>
        <v>1</v>
      </c>
      <c r="E65" s="57"/>
      <c r="F65" s="57">
        <v>1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"/>
    </row>
    <row r="66" spans="1:29">
      <c r="A66" s="56"/>
      <c r="B66" s="57" t="s">
        <v>16</v>
      </c>
      <c r="C66" s="58" t="s">
        <v>34</v>
      </c>
      <c r="D66" s="57">
        <f>SUM(E66:AB66)</f>
        <v>1</v>
      </c>
      <c r="E66" s="57"/>
      <c r="F66" s="57">
        <v>1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"/>
    </row>
    <row r="67" spans="1:29">
      <c r="A67" s="56"/>
      <c r="B67" s="57" t="s">
        <v>15</v>
      </c>
      <c r="C67" s="58" t="s">
        <v>29</v>
      </c>
      <c r="D67" s="57">
        <f>SUM(E67:AB67)</f>
        <v>1</v>
      </c>
      <c r="E67" s="57">
        <v>1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 ht="3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</sheetData>
  <mergeCells count="43">
    <mergeCell ref="A68:N68"/>
    <mergeCell ref="A48:B49"/>
    <mergeCell ref="A50:N50"/>
    <mergeCell ref="A51:B52"/>
    <mergeCell ref="A53:N53"/>
    <mergeCell ref="A54:B63"/>
    <mergeCell ref="A64:A67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6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92.94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97.92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92.94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97.92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98.823529411764696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99.653979238754303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83</v>
      </c>
      <c r="E34" s="37"/>
      <c r="F34" s="37"/>
      <c r="G34" s="37"/>
      <c r="H34" s="37"/>
      <c r="I34" s="37"/>
      <c r="J34" s="37"/>
      <c r="K34" s="37"/>
      <c r="L34" s="37"/>
      <c r="M34" s="37">
        <v>0.05</v>
      </c>
      <c r="N34" s="37"/>
      <c r="O34" s="37"/>
      <c r="P34" s="37"/>
      <c r="Q34" s="37">
        <v>0.35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84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0.35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85</v>
      </c>
      <c r="E36" s="37"/>
      <c r="F36" s="37"/>
      <c r="G36" s="37"/>
      <c r="H36" s="37"/>
      <c r="I36" s="37"/>
      <c r="J36" s="37"/>
      <c r="K36" s="37"/>
      <c r="L36" s="37"/>
      <c r="M36" s="37">
        <v>0.05</v>
      </c>
      <c r="N36" s="37"/>
      <c r="O36" s="37">
        <v>0.05</v>
      </c>
      <c r="P36" s="37"/>
      <c r="Q36" s="37">
        <v>0.35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50</v>
      </c>
      <c r="B39" s="11"/>
      <c r="C39" s="12" t="s">
        <v>10</v>
      </c>
      <c r="D39" s="13">
        <f>SUM(E39:AB39)</f>
        <v>325</v>
      </c>
      <c r="E39" s="13">
        <v>188</v>
      </c>
      <c r="F39" s="13">
        <v>81</v>
      </c>
      <c r="G39" s="13">
        <v>56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269</v>
      </c>
    </row>
    <row r="40" spans="1:29">
      <c r="A40" s="11"/>
      <c r="B40" s="11"/>
      <c r="C40" s="12" t="s">
        <v>11</v>
      </c>
      <c r="D40" s="13">
        <f>SUM(E40:AB40)</f>
        <v>325</v>
      </c>
      <c r="E40" s="13">
        <v>188</v>
      </c>
      <c r="F40" s="13">
        <v>81</v>
      </c>
      <c r="G40" s="13">
        <v>56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269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86</v>
      </c>
      <c r="B42" s="11"/>
      <c r="C42" s="12" t="s">
        <v>10</v>
      </c>
      <c r="D42" s="13">
        <f>SUM(E42:AB42)</f>
        <v>289</v>
      </c>
      <c r="E42" s="13">
        <v>105</v>
      </c>
      <c r="F42" s="13">
        <v>99</v>
      </c>
      <c r="G42" s="13">
        <v>85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204</v>
      </c>
    </row>
    <row r="43" spans="1:29">
      <c r="A43" s="11"/>
      <c r="B43" s="11"/>
      <c r="C43" s="12" t="s">
        <v>11</v>
      </c>
      <c r="D43" s="13">
        <f>SUM(E43:AB43)</f>
        <v>283</v>
      </c>
      <c r="E43" s="13">
        <v>105</v>
      </c>
      <c r="F43" s="13">
        <v>99</v>
      </c>
      <c r="G43" s="13">
        <v>79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204</v>
      </c>
    </row>
    <row r="44" spans="1:29">
      <c r="A44" s="11"/>
      <c r="B44" s="11"/>
      <c r="C44" s="12" t="s">
        <v>22</v>
      </c>
      <c r="D44" s="13">
        <f>SUM(E44:AB44)</f>
        <v>6</v>
      </c>
      <c r="E44" s="13"/>
      <c r="F44" s="13"/>
      <c r="G44" s="13">
        <v>6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>
      <c r="A45" s="11"/>
      <c r="B45" s="11"/>
      <c r="C45" s="12" t="s">
        <v>23</v>
      </c>
      <c r="D45" s="13">
        <f>SUM(E45:AB45)</f>
        <v>0</v>
      </c>
      <c r="E45" s="13"/>
      <c r="F45" s="13"/>
      <c r="G45" s="13"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0</v>
      </c>
    </row>
    <row r="46" spans="1:29">
      <c r="A46" s="11"/>
      <c r="B46" s="11"/>
      <c r="C46" s="12" t="s">
        <v>24</v>
      </c>
      <c r="D46" s="13">
        <f>SUM(E46:AB46)</f>
        <v>6</v>
      </c>
      <c r="E46" s="13"/>
      <c r="F46" s="13"/>
      <c r="G46" s="13">
        <v>6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0</v>
      </c>
    </row>
    <row r="47" spans="1:29">
      <c r="A47" s="11"/>
      <c r="B47" s="11"/>
      <c r="C47" s="12" t="s">
        <v>25</v>
      </c>
      <c r="D47" s="13">
        <f>SUM(E47:AB47)</f>
        <v>5</v>
      </c>
      <c r="E47" s="13"/>
      <c r="F47" s="13"/>
      <c r="G47" s="13">
        <v>5</v>
      </c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>
        <f>SUM(E47:F47)</f>
        <v>0</v>
      </c>
    </row>
    <row r="48" spans="1:29" s="31" customFormat="1">
      <c r="A48" s="11"/>
      <c r="B48" s="11"/>
      <c r="C48" s="40" t="s">
        <v>2</v>
      </c>
      <c r="D48" s="41">
        <f xml:space="preserve"> IF(D42=0,100,D43/D42*100)</f>
        <v>97.923875432525946</v>
      </c>
      <c r="E48" s="41"/>
      <c r="F48" s="41"/>
      <c r="G48" s="41">
        <v>92.941176470588232</v>
      </c>
      <c r="H48" s="41"/>
      <c r="I48" s="41"/>
      <c r="J48" s="41"/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>
        <f xml:space="preserve"> IF(AC42=0,100,AC43/AC42*100)</f>
        <v>100</v>
      </c>
    </row>
    <row r="49" spans="1:29" s="32" customFormat="1">
      <c r="A49" s="11"/>
      <c r="B49" s="11"/>
      <c r="C49" s="44" t="s">
        <v>26</v>
      </c>
      <c r="D49" s="45">
        <f xml:space="preserve"> IF(D44=0,0,D45/D44*100)</f>
        <v>0</v>
      </c>
      <c r="E49" s="45"/>
      <c r="F49" s="45"/>
      <c r="G49" s="45">
        <v>0</v>
      </c>
      <c r="H49" s="45"/>
      <c r="I49" s="45"/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>
        <f xml:space="preserve"> IF(AC44=0,0,AC45/AC44*100)</f>
        <v>0</v>
      </c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97.923875432525946</v>
      </c>
      <c r="E50" s="49"/>
      <c r="F50" s="49"/>
      <c r="G50" s="49">
        <v>92.941176470588232</v>
      </c>
      <c r="H50" s="49"/>
      <c r="I50" s="49"/>
      <c r="J50" s="49"/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>
        <f xml:space="preserve"> IF(AC42=0,100,(AC45+AC43)/AC42*100)</f>
        <v>100</v>
      </c>
    </row>
    <row r="51" spans="1:29" s="34" customFormat="1">
      <c r="A51" s="11"/>
      <c r="B51" s="11"/>
      <c r="C51" s="52" t="s">
        <v>27</v>
      </c>
      <c r="D51" s="53">
        <f>IF(D42=0,100,(D45+D43+D47)/D42*100)</f>
        <v>99.653979238754317</v>
      </c>
      <c r="E51" s="53"/>
      <c r="F51" s="53"/>
      <c r="G51" s="53">
        <v>98.82352941176471</v>
      </c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>
        <f>IF(AC42=0,100,(AC45+AC43+AC47)/AC42*100)</f>
        <v>100</v>
      </c>
    </row>
    <row r="52" spans="1:29" ht="3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5"/>
    </row>
    <row r="53" spans="1:29">
      <c r="A53" s="11" t="s">
        <v>40</v>
      </c>
      <c r="B53" s="11"/>
      <c r="C53" s="12" t="s">
        <v>10</v>
      </c>
      <c r="D53" s="13">
        <f>SUM(E53:AB53)</f>
        <v>284</v>
      </c>
      <c r="E53" s="13">
        <v>105</v>
      </c>
      <c r="F53" s="13">
        <v>93</v>
      </c>
      <c r="G53" s="13">
        <v>86</v>
      </c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>
        <f>SUM(E53:F53)</f>
        <v>198</v>
      </c>
    </row>
    <row r="54" spans="1:29">
      <c r="A54" s="11"/>
      <c r="B54" s="11"/>
      <c r="C54" s="12" t="s">
        <v>11</v>
      </c>
      <c r="D54" s="13">
        <f>SUM(E54:AB54)</f>
        <v>284</v>
      </c>
      <c r="E54" s="13">
        <v>105</v>
      </c>
      <c r="F54" s="13">
        <v>93</v>
      </c>
      <c r="G54" s="13">
        <v>86</v>
      </c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198</v>
      </c>
    </row>
    <row r="55" spans="1:29" ht="3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5"/>
    </row>
    <row r="56" spans="1:29">
      <c r="A56" s="11" t="s">
        <v>87</v>
      </c>
      <c r="B56" s="11"/>
      <c r="C56" s="12" t="s">
        <v>10</v>
      </c>
      <c r="D56" s="13">
        <f>SUM(E56:AB56)</f>
        <v>303</v>
      </c>
      <c r="E56" s="13">
        <v>104</v>
      </c>
      <c r="F56" s="13">
        <v>88</v>
      </c>
      <c r="G56" s="13">
        <v>111</v>
      </c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192</v>
      </c>
    </row>
    <row r="57" spans="1:29">
      <c r="A57" s="11"/>
      <c r="B57" s="11"/>
      <c r="C57" s="12" t="s">
        <v>11</v>
      </c>
      <c r="D57" s="13">
        <f>SUM(E57:AB57)</f>
        <v>303</v>
      </c>
      <c r="E57" s="13">
        <v>104</v>
      </c>
      <c r="F57" s="13">
        <v>88</v>
      </c>
      <c r="G57" s="13">
        <v>111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>
        <f>SUM(E57:F57)</f>
        <v>192</v>
      </c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12</v>
      </c>
      <c r="B59" s="11"/>
      <c r="C59" s="12" t="s">
        <v>10</v>
      </c>
      <c r="D59" s="13">
        <f>SUM(E59:AB59)</f>
        <v>303</v>
      </c>
      <c r="E59" s="13">
        <v>104</v>
      </c>
      <c r="F59" s="13">
        <v>88</v>
      </c>
      <c r="G59" s="13">
        <v>111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192</v>
      </c>
    </row>
    <row r="60" spans="1:29">
      <c r="A60" s="11"/>
      <c r="B60" s="11"/>
      <c r="C60" s="12" t="s">
        <v>11</v>
      </c>
      <c r="D60" s="13">
        <f>SUM(E60:AB60)</f>
        <v>303</v>
      </c>
      <c r="E60" s="13">
        <v>104</v>
      </c>
      <c r="F60" s="13">
        <v>88</v>
      </c>
      <c r="G60" s="13">
        <v>111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>
        <f>SUM(E60:F60)</f>
        <v>192</v>
      </c>
    </row>
    <row r="61" spans="1:29" ht="3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</sheetData>
  <mergeCells count="40">
    <mergeCell ref="A56:B57"/>
    <mergeCell ref="A58:N58"/>
    <mergeCell ref="A59:B60"/>
    <mergeCell ref="A61:N61"/>
    <mergeCell ref="A39:B40"/>
    <mergeCell ref="A41:N41"/>
    <mergeCell ref="A42:B51"/>
    <mergeCell ref="A52:N52"/>
    <mergeCell ref="A53:B54"/>
    <mergeCell ref="A55:N5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51.36</v>
      </c>
      <c r="F17" s="21">
        <v>0</v>
      </c>
      <c r="G17" s="21">
        <v>97.6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68.09</v>
      </c>
    </row>
    <row r="18" spans="1:29" s="18" customFormat="1">
      <c r="A18" s="16"/>
      <c r="B18" s="16"/>
      <c r="C18" s="17"/>
      <c r="D18" s="22" t="s">
        <v>3</v>
      </c>
      <c r="E18" s="21">
        <v>51.36</v>
      </c>
      <c r="F18" s="21">
        <v>0</v>
      </c>
      <c r="G18" s="21">
        <v>97.6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68.09</v>
      </c>
    </row>
    <row r="19" spans="1:29" s="18" customFormat="1" ht="17.25" thickBot="1">
      <c r="A19" s="16"/>
      <c r="B19" s="16"/>
      <c r="C19" s="17"/>
      <c r="D19" s="26" t="s">
        <v>4</v>
      </c>
      <c r="E19" s="27">
        <v>51.357714138286902</v>
      </c>
      <c r="F19" s="27">
        <v>0</v>
      </c>
      <c r="G19" s="27">
        <v>97.60074612851939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68.094488061448033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36</v>
      </c>
      <c r="E34" s="37"/>
      <c r="F34" s="37"/>
      <c r="G34" s="37"/>
      <c r="H34" s="37"/>
      <c r="I34" s="37"/>
      <c r="J34" s="37"/>
      <c r="K34" s="37">
        <v>0.4</v>
      </c>
      <c r="L34" s="37"/>
      <c r="M34" s="37">
        <v>2.5099999999999998</v>
      </c>
      <c r="N34" s="37"/>
      <c r="O34" s="37">
        <v>0.96</v>
      </c>
      <c r="P34" s="37"/>
      <c r="Q34" s="37">
        <v>30.42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37</v>
      </c>
      <c r="E35" s="37">
        <v>12.68</v>
      </c>
      <c r="F35" s="37"/>
      <c r="G35" s="37"/>
      <c r="H35" s="37"/>
      <c r="I35" s="37">
        <v>0.15</v>
      </c>
      <c r="J35" s="37"/>
      <c r="K35" s="37">
        <v>0.01</v>
      </c>
      <c r="L35" s="37"/>
      <c r="M35" s="37">
        <v>0.03</v>
      </c>
      <c r="N35" s="37"/>
      <c r="O35" s="37"/>
      <c r="P35" s="37"/>
      <c r="Q35" s="37">
        <v>1.22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28</v>
      </c>
      <c r="E36" s="37"/>
      <c r="F36" s="37"/>
      <c r="G36" s="37"/>
      <c r="H36" s="37"/>
      <c r="I36" s="37">
        <v>0.06</v>
      </c>
      <c r="J36" s="37"/>
      <c r="K36" s="37">
        <v>0.14000000000000001</v>
      </c>
      <c r="L36" s="37"/>
      <c r="M36" s="37">
        <v>0.13</v>
      </c>
      <c r="N36" s="37"/>
      <c r="O36" s="37">
        <v>0.09</v>
      </c>
      <c r="P36" s="37"/>
      <c r="Q36" s="37">
        <v>0.41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21</v>
      </c>
      <c r="B39" s="11"/>
      <c r="C39" s="12" t="s">
        <v>10</v>
      </c>
      <c r="D39" s="13">
        <f>SUM(E39:AB39)</f>
        <v>982</v>
      </c>
      <c r="E39" s="13">
        <v>288</v>
      </c>
      <c r="F39" s="13">
        <v>392</v>
      </c>
      <c r="G39" s="13">
        <v>302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680</v>
      </c>
    </row>
    <row r="40" spans="1:29">
      <c r="A40" s="11"/>
      <c r="B40" s="11"/>
      <c r="C40" s="12" t="s">
        <v>11</v>
      </c>
      <c r="D40" s="13">
        <f>SUM(E40:AB40)</f>
        <v>961</v>
      </c>
      <c r="E40" s="13">
        <v>273</v>
      </c>
      <c r="F40" s="13">
        <v>391</v>
      </c>
      <c r="G40" s="13">
        <v>297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664</v>
      </c>
    </row>
    <row r="41" spans="1:29">
      <c r="A41" s="11"/>
      <c r="B41" s="11"/>
      <c r="C41" s="12" t="s">
        <v>22</v>
      </c>
      <c r="D41" s="13">
        <f>SUM(E41:AB41)</f>
        <v>21</v>
      </c>
      <c r="E41" s="13">
        <v>15</v>
      </c>
      <c r="F41" s="13">
        <v>1</v>
      </c>
      <c r="G41" s="13">
        <v>5</v>
      </c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16</v>
      </c>
    </row>
    <row r="42" spans="1:29">
      <c r="A42" s="11"/>
      <c r="B42" s="11"/>
      <c r="C42" s="12" t="s">
        <v>23</v>
      </c>
      <c r="D42" s="13">
        <f>SUM(E42:AB42)</f>
        <v>0</v>
      </c>
      <c r="E42" s="13">
        <v>0</v>
      </c>
      <c r="F42" s="13">
        <v>0</v>
      </c>
      <c r="G42" s="13"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0</v>
      </c>
    </row>
    <row r="43" spans="1:29">
      <c r="A43" s="11"/>
      <c r="B43" s="11"/>
      <c r="C43" s="12" t="s">
        <v>24</v>
      </c>
      <c r="D43" s="13">
        <f>SUM(E43:AB43)</f>
        <v>21</v>
      </c>
      <c r="E43" s="13">
        <v>15</v>
      </c>
      <c r="F43" s="13">
        <v>1</v>
      </c>
      <c r="G43" s="13">
        <v>5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16</v>
      </c>
    </row>
    <row r="44" spans="1:29">
      <c r="A44" s="11"/>
      <c r="B44" s="11"/>
      <c r="C44" s="12" t="s">
        <v>25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97.861507128309583</v>
      </c>
      <c r="E45" s="41">
        <v>94.791666666666671</v>
      </c>
      <c r="F45" s="41">
        <v>99.744897959183675</v>
      </c>
      <c r="G45" s="41">
        <v>98.344370860927157</v>
      </c>
      <c r="H45" s="41"/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97.647058823529406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0</v>
      </c>
      <c r="E46" s="45">
        <v>0</v>
      </c>
      <c r="F46" s="45">
        <v>0</v>
      </c>
      <c r="G46" s="45">
        <v>0</v>
      </c>
      <c r="H46" s="45"/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0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97.861507128309583</v>
      </c>
      <c r="E47" s="49">
        <v>94.791666666666671</v>
      </c>
      <c r="F47" s="49">
        <v>99.744897959183675</v>
      </c>
      <c r="G47" s="49">
        <v>98.344370860927157</v>
      </c>
      <c r="H47" s="49"/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97.647058823529406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97.861507128309583</v>
      </c>
      <c r="E48" s="53">
        <v>94.791666666666671</v>
      </c>
      <c r="F48" s="53">
        <v>99.744897959183675</v>
      </c>
      <c r="G48" s="53">
        <v>98.344370860927157</v>
      </c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97.647058823529406</v>
      </c>
    </row>
    <row r="49" spans="1:29">
      <c r="A49" s="56" t="s">
        <v>30</v>
      </c>
      <c r="B49" s="57" t="s">
        <v>28</v>
      </c>
      <c r="C49" s="58" t="s">
        <v>33</v>
      </c>
      <c r="D49" s="57">
        <f>SUM(E49:AB49)</f>
        <v>4</v>
      </c>
      <c r="E49" s="57">
        <v>2</v>
      </c>
      <c r="F49" s="57">
        <v>1</v>
      </c>
      <c r="G49" s="57">
        <v>1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38</v>
      </c>
      <c r="C50" s="58" t="s">
        <v>41</v>
      </c>
      <c r="D50" s="57">
        <f>SUM(E50:AB50)</f>
        <v>2</v>
      </c>
      <c r="E50" s="57">
        <v>1</v>
      </c>
      <c r="F50" s="57"/>
      <c r="G50" s="57">
        <v>1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37</v>
      </c>
      <c r="C51" s="58" t="s">
        <v>42</v>
      </c>
      <c r="D51" s="57">
        <f>SUM(E51:AB51)</f>
        <v>12</v>
      </c>
      <c r="E51" s="57">
        <v>12</v>
      </c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 ht="3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5"/>
    </row>
    <row r="53" spans="1:29">
      <c r="A53" s="11" t="s">
        <v>39</v>
      </c>
      <c r="B53" s="11"/>
      <c r="C53" s="12" t="s">
        <v>10</v>
      </c>
      <c r="D53" s="13">
        <f>SUM(E53:AB53)</f>
        <v>1025</v>
      </c>
      <c r="E53" s="13">
        <v>500</v>
      </c>
      <c r="F53" s="13">
        <v>525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>
        <f>SUM(E53:F53)</f>
        <v>1025</v>
      </c>
    </row>
    <row r="54" spans="1:29">
      <c r="A54" s="11"/>
      <c r="B54" s="11"/>
      <c r="C54" s="12" t="s">
        <v>11</v>
      </c>
      <c r="D54" s="13">
        <f>SUM(E54:AB54)</f>
        <v>1025</v>
      </c>
      <c r="E54" s="13">
        <v>500</v>
      </c>
      <c r="F54" s="13">
        <v>525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1025</v>
      </c>
    </row>
    <row r="55" spans="1:29" ht="3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5"/>
    </row>
    <row r="56" spans="1:29">
      <c r="A56" s="11" t="s">
        <v>40</v>
      </c>
      <c r="B56" s="11"/>
      <c r="C56" s="12" t="s">
        <v>10</v>
      </c>
      <c r="D56" s="13">
        <f>SUM(E56:AB56)</f>
        <v>1509</v>
      </c>
      <c r="E56" s="13">
        <v>969</v>
      </c>
      <c r="F56" s="13">
        <v>11</v>
      </c>
      <c r="G56" s="13">
        <v>529</v>
      </c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980</v>
      </c>
    </row>
    <row r="57" spans="1:29">
      <c r="A57" s="11"/>
      <c r="B57" s="11"/>
      <c r="C57" s="12" t="s">
        <v>11</v>
      </c>
      <c r="D57" s="13">
        <f>SUM(E57:AB57)</f>
        <v>1050</v>
      </c>
      <c r="E57" s="13">
        <v>525</v>
      </c>
      <c r="F57" s="13">
        <v>0</v>
      </c>
      <c r="G57" s="13">
        <v>525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>
        <f>SUM(E57:F57)</f>
        <v>525</v>
      </c>
    </row>
    <row r="58" spans="1:29">
      <c r="A58" s="11"/>
      <c r="B58" s="11"/>
      <c r="C58" s="12" t="s">
        <v>22</v>
      </c>
      <c r="D58" s="13">
        <f>SUM(E58:AB58)</f>
        <v>459</v>
      </c>
      <c r="E58" s="13">
        <v>444</v>
      </c>
      <c r="F58" s="13">
        <v>11</v>
      </c>
      <c r="G58" s="13">
        <v>4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455</v>
      </c>
    </row>
    <row r="59" spans="1:29">
      <c r="A59" s="11"/>
      <c r="B59" s="11"/>
      <c r="C59" s="12" t="s">
        <v>23</v>
      </c>
      <c r="D59" s="13">
        <f>SUM(E59:AB59)</f>
        <v>0</v>
      </c>
      <c r="E59" s="13">
        <v>0</v>
      </c>
      <c r="F59" s="13">
        <v>0</v>
      </c>
      <c r="G59" s="13">
        <v>0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0</v>
      </c>
    </row>
    <row r="60" spans="1:29">
      <c r="A60" s="11"/>
      <c r="B60" s="11"/>
      <c r="C60" s="12" t="s">
        <v>24</v>
      </c>
      <c r="D60" s="13">
        <f>SUM(E60:AB60)</f>
        <v>459</v>
      </c>
      <c r="E60" s="13">
        <v>444</v>
      </c>
      <c r="F60" s="13">
        <v>11</v>
      </c>
      <c r="G60" s="13">
        <v>4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>
        <f>SUM(E60:F60)</f>
        <v>455</v>
      </c>
    </row>
    <row r="61" spans="1:29">
      <c r="A61" s="11"/>
      <c r="B61" s="11"/>
      <c r="C61" s="12" t="s">
        <v>25</v>
      </c>
      <c r="D61" s="13">
        <f>SUM(E61:AB61)</f>
        <v>0</v>
      </c>
      <c r="E61" s="13">
        <v>0</v>
      </c>
      <c r="F61" s="13">
        <v>0</v>
      </c>
      <c r="G61" s="13">
        <v>0</v>
      </c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>
        <f>SUM(E61:F61)</f>
        <v>0</v>
      </c>
    </row>
    <row r="62" spans="1:29" s="31" customFormat="1">
      <c r="A62" s="11"/>
      <c r="B62" s="11"/>
      <c r="C62" s="40" t="s">
        <v>2</v>
      </c>
      <c r="D62" s="41">
        <f xml:space="preserve"> IF(D56=0,100,D57/D56*100)</f>
        <v>69.582504970178931</v>
      </c>
      <c r="E62" s="41">
        <v>54.179566563467489</v>
      </c>
      <c r="F62" s="41">
        <v>0</v>
      </c>
      <c r="G62" s="41">
        <v>99.243856332703217</v>
      </c>
      <c r="H62" s="41"/>
      <c r="I62" s="41"/>
      <c r="J62" s="41"/>
      <c r="K62" s="41"/>
      <c r="L62" s="41"/>
      <c r="M62" s="41"/>
      <c r="N62" s="41"/>
      <c r="O62" s="41"/>
      <c r="P62" s="41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3">
        <f xml:space="preserve"> IF(AC56=0,100,AC57/AC56*100)</f>
        <v>53.571428571428569</v>
      </c>
    </row>
    <row r="63" spans="1:29" s="32" customFormat="1">
      <c r="A63" s="11"/>
      <c r="B63" s="11"/>
      <c r="C63" s="44" t="s">
        <v>26</v>
      </c>
      <c r="D63" s="45">
        <f xml:space="preserve"> IF(D58=0,0,D59/D58*100)</f>
        <v>0</v>
      </c>
      <c r="E63" s="45">
        <v>0</v>
      </c>
      <c r="F63" s="45">
        <v>0</v>
      </c>
      <c r="G63" s="45">
        <v>0</v>
      </c>
      <c r="H63" s="45"/>
      <c r="I63" s="45"/>
      <c r="J63" s="45"/>
      <c r="K63" s="45"/>
      <c r="L63" s="45"/>
      <c r="M63" s="45"/>
      <c r="N63" s="45"/>
      <c r="O63" s="45"/>
      <c r="P63" s="45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7">
        <f xml:space="preserve"> IF(AC58=0,0,AC59/AC58*100)</f>
        <v>0</v>
      </c>
    </row>
    <row r="64" spans="1:29" s="33" customFormat="1">
      <c r="A64" s="11"/>
      <c r="B64" s="11"/>
      <c r="C64" s="48" t="s">
        <v>3</v>
      </c>
      <c r="D64" s="49">
        <f xml:space="preserve"> IF(D56=0,100,(D59+D57)/D56*100)</f>
        <v>69.582504970178931</v>
      </c>
      <c r="E64" s="49">
        <v>54.179566563467489</v>
      </c>
      <c r="F64" s="49">
        <v>0</v>
      </c>
      <c r="G64" s="49">
        <v>99.243856332703217</v>
      </c>
      <c r="H64" s="49"/>
      <c r="I64" s="49"/>
      <c r="J64" s="49"/>
      <c r="K64" s="49"/>
      <c r="L64" s="49"/>
      <c r="M64" s="49"/>
      <c r="N64" s="49"/>
      <c r="O64" s="49"/>
      <c r="P64" s="49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1">
        <f xml:space="preserve"> IF(AC56=0,100,(AC59+AC57)/AC56*100)</f>
        <v>53.571428571428569</v>
      </c>
    </row>
    <row r="65" spans="1:29" s="34" customFormat="1">
      <c r="A65" s="11"/>
      <c r="B65" s="11"/>
      <c r="C65" s="52" t="s">
        <v>27</v>
      </c>
      <c r="D65" s="53">
        <f>IF(D56=0,100,(D59+D57+D61)/D56*100)</f>
        <v>69.582504970178931</v>
      </c>
      <c r="E65" s="53">
        <v>54.179566563467489</v>
      </c>
      <c r="F65" s="53">
        <v>0</v>
      </c>
      <c r="G65" s="53">
        <v>99.243856332703217</v>
      </c>
      <c r="H65" s="53"/>
      <c r="I65" s="53"/>
      <c r="J65" s="53"/>
      <c r="K65" s="53"/>
      <c r="L65" s="53"/>
      <c r="M65" s="53"/>
      <c r="N65" s="53"/>
      <c r="O65" s="53"/>
      <c r="P65" s="53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5">
        <f>IF(AC56=0,100,(AC59+AC57+AC61)/AC56*100)</f>
        <v>53.571428571428569</v>
      </c>
    </row>
    <row r="66" spans="1:29">
      <c r="A66" s="57" t="s">
        <v>30</v>
      </c>
      <c r="B66" s="57" t="s">
        <v>36</v>
      </c>
      <c r="C66" s="58" t="s">
        <v>43</v>
      </c>
      <c r="D66" s="57">
        <f>SUM(E66:AB66)</f>
        <v>459</v>
      </c>
      <c r="E66" s="57">
        <v>444</v>
      </c>
      <c r="F66" s="57">
        <v>11</v>
      </c>
      <c r="G66" s="57">
        <v>4</v>
      </c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"/>
    </row>
    <row r="67" spans="1:29" ht="3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</sheetData>
  <mergeCells count="37">
    <mergeCell ref="A67:N67"/>
    <mergeCell ref="A39:B48"/>
    <mergeCell ref="A49:A51"/>
    <mergeCell ref="A52:N52"/>
    <mergeCell ref="A53:B54"/>
    <mergeCell ref="A55:N55"/>
    <mergeCell ref="A56:B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45</v>
      </c>
      <c r="B22" s="11"/>
      <c r="C22" s="12" t="s">
        <v>10</v>
      </c>
      <c r="D22" s="13">
        <f>SUM(E22:AB22)</f>
        <v>2152</v>
      </c>
      <c r="E22" s="13">
        <v>1632</v>
      </c>
      <c r="F22" s="13"/>
      <c r="G22" s="13">
        <v>520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1632</v>
      </c>
    </row>
    <row r="23" spans="1:29">
      <c r="A23" s="11"/>
      <c r="B23" s="11"/>
      <c r="C23" s="12" t="s">
        <v>11</v>
      </c>
      <c r="D23" s="13">
        <f>SUM(E23:AB23)</f>
        <v>2152</v>
      </c>
      <c r="E23" s="13">
        <v>1632</v>
      </c>
      <c r="F23" s="13"/>
      <c r="G23" s="13">
        <v>520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1632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46</v>
      </c>
      <c r="B25" s="11"/>
      <c r="C25" s="12" t="s">
        <v>10</v>
      </c>
      <c r="D25" s="13">
        <f>SUM(E25:AB25)</f>
        <v>1742</v>
      </c>
      <c r="E25" s="13">
        <v>572</v>
      </c>
      <c r="F25" s="13">
        <v>650</v>
      </c>
      <c r="G25" s="13">
        <v>520</v>
      </c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1222</v>
      </c>
    </row>
    <row r="26" spans="1:29">
      <c r="A26" s="11"/>
      <c r="B26" s="11"/>
      <c r="C26" s="12" t="s">
        <v>11</v>
      </c>
      <c r="D26" s="13">
        <f>SUM(E26:AB26)</f>
        <v>1742</v>
      </c>
      <c r="E26" s="13">
        <v>572</v>
      </c>
      <c r="F26" s="13">
        <v>650</v>
      </c>
      <c r="G26" s="13">
        <v>520</v>
      </c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1222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47</v>
      </c>
      <c r="B28" s="11"/>
      <c r="C28" s="12" t="s">
        <v>10</v>
      </c>
      <c r="D28" s="13">
        <f>SUM(E28:AB28)</f>
        <v>1872</v>
      </c>
      <c r="E28" s="13">
        <v>624</v>
      </c>
      <c r="F28" s="13">
        <v>624</v>
      </c>
      <c r="G28" s="13">
        <v>624</v>
      </c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1248</v>
      </c>
    </row>
    <row r="29" spans="1:29">
      <c r="A29" s="11"/>
      <c r="B29" s="11"/>
      <c r="C29" s="12" t="s">
        <v>11</v>
      </c>
      <c r="D29" s="13">
        <f>SUM(E29:AB29)</f>
        <v>1872</v>
      </c>
      <c r="E29" s="13">
        <v>624</v>
      </c>
      <c r="F29" s="13">
        <v>624</v>
      </c>
      <c r="G29" s="13">
        <v>624</v>
      </c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1248</v>
      </c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48</v>
      </c>
      <c r="B31" s="11"/>
      <c r="C31" s="12" t="s">
        <v>10</v>
      </c>
      <c r="D31" s="13">
        <f>SUM(E31:AB31)</f>
        <v>1456</v>
      </c>
      <c r="E31" s="13">
        <v>182</v>
      </c>
      <c r="F31" s="13">
        <v>598</v>
      </c>
      <c r="G31" s="13">
        <v>676</v>
      </c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>
        <f>SUM(E31:F31)</f>
        <v>780</v>
      </c>
    </row>
    <row r="32" spans="1:29">
      <c r="A32" s="11"/>
      <c r="B32" s="11"/>
      <c r="C32" s="12" t="s">
        <v>11</v>
      </c>
      <c r="D32" s="13">
        <f>SUM(E32:AB32)</f>
        <v>1456</v>
      </c>
      <c r="E32" s="13">
        <v>182</v>
      </c>
      <c r="F32" s="13">
        <v>598</v>
      </c>
      <c r="G32" s="13">
        <v>676</v>
      </c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>
        <f>SUM(E32:F32)</f>
        <v>780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50</v>
      </c>
      <c r="B22" s="11"/>
      <c r="C22" s="12" t="s">
        <v>10</v>
      </c>
      <c r="D22" s="13">
        <f>SUM(E22:AB22)</f>
        <v>474</v>
      </c>
      <c r="E22" s="13">
        <v>474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474</v>
      </c>
    </row>
    <row r="23" spans="1:29">
      <c r="A23" s="11"/>
      <c r="B23" s="11"/>
      <c r="C23" s="12" t="s">
        <v>11</v>
      </c>
      <c r="D23" s="13">
        <f>SUM(E23:AB23)</f>
        <v>474</v>
      </c>
      <c r="E23" s="13">
        <v>474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474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45</v>
      </c>
      <c r="B22" s="11"/>
      <c r="C22" s="12" t="s">
        <v>10</v>
      </c>
      <c r="D22" s="13">
        <f>SUM(E22:AB22)</f>
        <v>360</v>
      </c>
      <c r="E22" s="13"/>
      <c r="F22" s="13">
        <v>360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360</v>
      </c>
    </row>
    <row r="23" spans="1:29">
      <c r="A23" s="11"/>
      <c r="B23" s="11"/>
      <c r="C23" s="12" t="s">
        <v>11</v>
      </c>
      <c r="D23" s="13">
        <f>SUM(E23:AB23)</f>
        <v>360</v>
      </c>
      <c r="E23" s="13"/>
      <c r="F23" s="13">
        <v>360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360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30"/>
  <sheetViews>
    <sheetView topLeftCell="A4"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806</v>
      </c>
      <c r="E22" s="13"/>
      <c r="F22" s="13"/>
      <c r="G22" s="13">
        <v>806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0</v>
      </c>
    </row>
    <row r="23" spans="1:29">
      <c r="A23" s="11"/>
      <c r="B23" s="11"/>
      <c r="C23" s="12" t="s">
        <v>11</v>
      </c>
      <c r="D23" s="13">
        <f>SUM(E23:AB23)</f>
        <v>806</v>
      </c>
      <c r="E23" s="13"/>
      <c r="F23" s="13"/>
      <c r="G23" s="13">
        <v>806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0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18</v>
      </c>
      <c r="B25" s="11"/>
      <c r="C25" s="12" t="s">
        <v>10</v>
      </c>
      <c r="D25" s="13">
        <f>SUM(E25:AB25)</f>
        <v>1092</v>
      </c>
      <c r="E25" s="13">
        <v>546</v>
      </c>
      <c r="F25" s="13">
        <v>546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1092</v>
      </c>
    </row>
    <row r="26" spans="1:29">
      <c r="A26" s="11"/>
      <c r="B26" s="11"/>
      <c r="C26" s="12" t="s">
        <v>11</v>
      </c>
      <c r="D26" s="13">
        <f>SUM(E26:AB26)</f>
        <v>1092</v>
      </c>
      <c r="E26" s="13">
        <v>546</v>
      </c>
      <c r="F26" s="13">
        <v>546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1092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20</v>
      </c>
      <c r="B28" s="11"/>
      <c r="C28" s="12" t="s">
        <v>10</v>
      </c>
      <c r="D28" s="13">
        <f>SUM(E28:AB28)</f>
        <v>858</v>
      </c>
      <c r="E28" s="13">
        <v>260</v>
      </c>
      <c r="F28" s="13">
        <v>598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858</v>
      </c>
    </row>
    <row r="29" spans="1:29">
      <c r="A29" s="11"/>
      <c r="B29" s="11"/>
      <c r="C29" s="12" t="s">
        <v>11</v>
      </c>
      <c r="D29" s="13">
        <f>SUM(E29:AB29)</f>
        <v>858</v>
      </c>
      <c r="E29" s="13">
        <v>260</v>
      </c>
      <c r="F29" s="13">
        <v>598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858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7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94.05</v>
      </c>
      <c r="F17" s="21">
        <v>95.21</v>
      </c>
      <c r="G17" s="21">
        <v>91.18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92.33</v>
      </c>
    </row>
    <row r="18" spans="1:29" s="18" customFormat="1">
      <c r="A18" s="16"/>
      <c r="B18" s="16"/>
      <c r="C18" s="17"/>
      <c r="D18" s="22" t="s">
        <v>3</v>
      </c>
      <c r="E18" s="21">
        <v>94.44</v>
      </c>
      <c r="F18" s="21">
        <v>95.21</v>
      </c>
      <c r="G18" s="21">
        <v>91.18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92.44</v>
      </c>
    </row>
    <row r="19" spans="1:29" s="18" customFormat="1" ht="17.25" thickBot="1">
      <c r="A19" s="16"/>
      <c r="B19" s="16"/>
      <c r="C19" s="17"/>
      <c r="D19" s="26" t="s">
        <v>4</v>
      </c>
      <c r="E19" s="27">
        <v>94.444444444444429</v>
      </c>
      <c r="F19" s="27">
        <v>95.211579069219752</v>
      </c>
      <c r="G19" s="27">
        <v>91.177462887989208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92.438114955929208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36</v>
      </c>
      <c r="E34" s="37"/>
      <c r="F34" s="37"/>
      <c r="G34" s="37"/>
      <c r="H34" s="37"/>
      <c r="I34" s="37">
        <v>0.45</v>
      </c>
      <c r="J34" s="37"/>
      <c r="K34" s="37">
        <v>1.96</v>
      </c>
      <c r="L34" s="37"/>
      <c r="M34" s="37">
        <v>3.17</v>
      </c>
      <c r="N34" s="37"/>
      <c r="O34" s="37">
        <v>0.7</v>
      </c>
      <c r="P34" s="37"/>
      <c r="Q34" s="37">
        <v>3.23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54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1.39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38</v>
      </c>
      <c r="E36" s="37"/>
      <c r="F36" s="37"/>
      <c r="G36" s="37">
        <v>3.85</v>
      </c>
      <c r="H36" s="37"/>
      <c r="I36" s="37">
        <v>0.61</v>
      </c>
      <c r="J36" s="37"/>
      <c r="K36" s="37">
        <v>0.95</v>
      </c>
      <c r="L36" s="37"/>
      <c r="M36" s="37">
        <v>1.04</v>
      </c>
      <c r="N36" s="37"/>
      <c r="O36" s="37">
        <v>0.96</v>
      </c>
      <c r="P36" s="37"/>
      <c r="Q36" s="37">
        <v>1.48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21</v>
      </c>
      <c r="B39" s="11"/>
      <c r="C39" s="12" t="s">
        <v>10</v>
      </c>
      <c r="D39" s="13">
        <f>SUM(E39:AB39)</f>
        <v>876</v>
      </c>
      <c r="E39" s="13">
        <v>252</v>
      </c>
      <c r="F39" s="13">
        <v>339</v>
      </c>
      <c r="G39" s="13">
        <v>285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591</v>
      </c>
    </row>
    <row r="40" spans="1:29">
      <c r="A40" s="11"/>
      <c r="B40" s="11"/>
      <c r="C40" s="12" t="s">
        <v>11</v>
      </c>
      <c r="D40" s="13">
        <f>SUM(E40:AB40)</f>
        <v>848</v>
      </c>
      <c r="E40" s="13">
        <v>237</v>
      </c>
      <c r="F40" s="13">
        <v>329</v>
      </c>
      <c r="G40" s="13">
        <v>282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566</v>
      </c>
    </row>
    <row r="41" spans="1:29">
      <c r="A41" s="11"/>
      <c r="B41" s="11"/>
      <c r="C41" s="12" t="s">
        <v>22</v>
      </c>
      <c r="D41" s="13">
        <f>SUM(E41:AB41)</f>
        <v>28</v>
      </c>
      <c r="E41" s="13">
        <v>15</v>
      </c>
      <c r="F41" s="13">
        <v>10</v>
      </c>
      <c r="G41" s="13">
        <v>3</v>
      </c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25</v>
      </c>
    </row>
    <row r="42" spans="1:29">
      <c r="A42" s="11"/>
      <c r="B42" s="11"/>
      <c r="C42" s="12" t="s">
        <v>23</v>
      </c>
      <c r="D42" s="13">
        <f>SUM(E42:AB42)</f>
        <v>1</v>
      </c>
      <c r="E42" s="13">
        <v>1</v>
      </c>
      <c r="F42" s="13">
        <v>0</v>
      </c>
      <c r="G42" s="13"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1</v>
      </c>
    </row>
    <row r="43" spans="1:29">
      <c r="A43" s="11"/>
      <c r="B43" s="11"/>
      <c r="C43" s="12" t="s">
        <v>24</v>
      </c>
      <c r="D43" s="13">
        <f>SUM(E43:AB43)</f>
        <v>27</v>
      </c>
      <c r="E43" s="13">
        <v>14</v>
      </c>
      <c r="F43" s="13">
        <v>10</v>
      </c>
      <c r="G43" s="13">
        <v>3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24</v>
      </c>
    </row>
    <row r="44" spans="1:29">
      <c r="A44" s="11"/>
      <c r="B44" s="11"/>
      <c r="C44" s="12" t="s">
        <v>25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96.803652968036531</v>
      </c>
      <c r="E45" s="41">
        <v>94.047619047619051</v>
      </c>
      <c r="F45" s="41">
        <v>97.050147492625371</v>
      </c>
      <c r="G45" s="41">
        <v>98.94736842105263</v>
      </c>
      <c r="H45" s="41"/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95.769881556683586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3.5714285714285712</v>
      </c>
      <c r="E46" s="45">
        <v>6.666666666666667</v>
      </c>
      <c r="F46" s="45">
        <v>0</v>
      </c>
      <c r="G46" s="45">
        <v>0</v>
      </c>
      <c r="H46" s="45"/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4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96.917808219178085</v>
      </c>
      <c r="E47" s="49">
        <v>94.444444444444443</v>
      </c>
      <c r="F47" s="49">
        <v>97.050147492625371</v>
      </c>
      <c r="G47" s="49">
        <v>98.94736842105263</v>
      </c>
      <c r="H47" s="49"/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95.939086294416242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96.917808219178085</v>
      </c>
      <c r="E48" s="53">
        <v>94.444444444444443</v>
      </c>
      <c r="F48" s="53">
        <v>97.050147492625371</v>
      </c>
      <c r="G48" s="53">
        <v>98.94736842105263</v>
      </c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95.939086294416242</v>
      </c>
    </row>
    <row r="49" spans="1:29">
      <c r="A49" s="56" t="s">
        <v>30</v>
      </c>
      <c r="B49" s="57" t="s">
        <v>55</v>
      </c>
      <c r="C49" s="58" t="s">
        <v>60</v>
      </c>
      <c r="D49" s="57">
        <f>SUM(E49:AB49)</f>
        <v>4</v>
      </c>
      <c r="E49" s="57">
        <v>4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38</v>
      </c>
      <c r="C50" s="58" t="s">
        <v>41</v>
      </c>
      <c r="D50" s="57">
        <f>SUM(E50:AB50)</f>
        <v>13</v>
      </c>
      <c r="E50" s="57">
        <v>7</v>
      </c>
      <c r="F50" s="57">
        <v>5</v>
      </c>
      <c r="G50" s="57">
        <v>1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56</v>
      </c>
      <c r="C51" s="58" t="s">
        <v>61</v>
      </c>
      <c r="D51" s="57">
        <f>SUM(E51:AB51)</f>
        <v>8</v>
      </c>
      <c r="E51" s="57">
        <v>4</v>
      </c>
      <c r="F51" s="57">
        <v>4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>
      <c r="A52" s="56"/>
      <c r="B52" s="57" t="s">
        <v>57</v>
      </c>
      <c r="C52" s="58" t="s">
        <v>62</v>
      </c>
      <c r="D52" s="57">
        <f>SUM(E52:AB52)</f>
        <v>2</v>
      </c>
      <c r="E52" s="57"/>
      <c r="F52" s="57">
        <v>1</v>
      </c>
      <c r="G52" s="57">
        <v>1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39</v>
      </c>
      <c r="B54" s="11"/>
      <c r="C54" s="12" t="s">
        <v>10</v>
      </c>
      <c r="D54" s="13">
        <f>SUM(E54:AB54)</f>
        <v>1275</v>
      </c>
      <c r="E54" s="13"/>
      <c r="F54" s="13">
        <v>1275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1275</v>
      </c>
    </row>
    <row r="55" spans="1:29">
      <c r="A55" s="11"/>
      <c r="B55" s="11"/>
      <c r="C55" s="12" t="s">
        <v>11</v>
      </c>
      <c r="D55" s="13">
        <f>SUM(E55:AB55)</f>
        <v>1275</v>
      </c>
      <c r="E55" s="13"/>
      <c r="F55" s="13">
        <v>1275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>
        <f>SUM(E55:F55)</f>
        <v>1275</v>
      </c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40</v>
      </c>
      <c r="B57" s="11"/>
      <c r="C57" s="12" t="s">
        <v>10</v>
      </c>
      <c r="D57" s="13">
        <f>SUM(E57:AB57)</f>
        <v>1363</v>
      </c>
      <c r="E57" s="13"/>
      <c r="F57" s="13">
        <v>739</v>
      </c>
      <c r="G57" s="13">
        <v>624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>
        <f>SUM(E57:F57)</f>
        <v>739</v>
      </c>
    </row>
    <row r="58" spans="1:29">
      <c r="A58" s="11"/>
      <c r="B58" s="11"/>
      <c r="C58" s="12" t="s">
        <v>11</v>
      </c>
      <c r="D58" s="13">
        <f>SUM(E58:AB58)</f>
        <v>1300</v>
      </c>
      <c r="E58" s="13"/>
      <c r="F58" s="13">
        <v>725</v>
      </c>
      <c r="G58" s="13">
        <v>575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725</v>
      </c>
    </row>
    <row r="59" spans="1:29">
      <c r="A59" s="11"/>
      <c r="B59" s="11"/>
      <c r="C59" s="12" t="s">
        <v>22</v>
      </c>
      <c r="D59" s="13">
        <f>SUM(E59:AB59)</f>
        <v>63</v>
      </c>
      <c r="E59" s="13"/>
      <c r="F59" s="13">
        <v>14</v>
      </c>
      <c r="G59" s="13">
        <v>49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14</v>
      </c>
    </row>
    <row r="60" spans="1:29">
      <c r="A60" s="11"/>
      <c r="B60" s="11"/>
      <c r="C60" s="12" t="s">
        <v>23</v>
      </c>
      <c r="D60" s="13">
        <f>SUM(E60:AB60)</f>
        <v>0</v>
      </c>
      <c r="E60" s="13"/>
      <c r="F60" s="13">
        <v>0</v>
      </c>
      <c r="G60" s="13">
        <v>0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>
        <f>SUM(E60:F60)</f>
        <v>0</v>
      </c>
    </row>
    <row r="61" spans="1:29">
      <c r="A61" s="11"/>
      <c r="B61" s="11"/>
      <c r="C61" s="12" t="s">
        <v>24</v>
      </c>
      <c r="D61" s="13">
        <f>SUM(E61:AB61)</f>
        <v>63</v>
      </c>
      <c r="E61" s="13"/>
      <c r="F61" s="13">
        <v>14</v>
      </c>
      <c r="G61" s="13">
        <v>49</v>
      </c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>
        <f>SUM(E61:F61)</f>
        <v>14</v>
      </c>
    </row>
    <row r="62" spans="1:29">
      <c r="A62" s="11"/>
      <c r="B62" s="11"/>
      <c r="C62" s="12" t="s">
        <v>25</v>
      </c>
      <c r="D62" s="13">
        <f>SUM(E62:AB62)</f>
        <v>0</v>
      </c>
      <c r="E62" s="13"/>
      <c r="F62" s="13">
        <v>0</v>
      </c>
      <c r="G62" s="13">
        <v>0</v>
      </c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>
        <f>SUM(E62:F62)</f>
        <v>0</v>
      </c>
    </row>
    <row r="63" spans="1:29" s="31" customFormat="1">
      <c r="A63" s="11"/>
      <c r="B63" s="11"/>
      <c r="C63" s="40" t="s">
        <v>2</v>
      </c>
      <c r="D63" s="41">
        <f xml:space="preserve"> IF(D57=0,100,D58/D57*100)</f>
        <v>95.377842993396925</v>
      </c>
      <c r="E63" s="41"/>
      <c r="F63" s="41">
        <v>98.105548037889037</v>
      </c>
      <c r="G63" s="41">
        <v>92.147435897435898</v>
      </c>
      <c r="H63" s="41"/>
      <c r="I63" s="41"/>
      <c r="J63" s="41"/>
      <c r="K63" s="41"/>
      <c r="L63" s="41"/>
      <c r="M63" s="41"/>
      <c r="N63" s="41"/>
      <c r="O63" s="41"/>
      <c r="P63" s="4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3">
        <f xml:space="preserve"> IF(AC57=0,100,AC58/AC57*100)</f>
        <v>98.105548037889037</v>
      </c>
    </row>
    <row r="64" spans="1:29" s="32" customFormat="1">
      <c r="A64" s="11"/>
      <c r="B64" s="11"/>
      <c r="C64" s="44" t="s">
        <v>26</v>
      </c>
      <c r="D64" s="45">
        <f xml:space="preserve"> IF(D59=0,0,D60/D59*100)</f>
        <v>0</v>
      </c>
      <c r="E64" s="45"/>
      <c r="F64" s="45">
        <v>0</v>
      </c>
      <c r="G64" s="45">
        <v>0</v>
      </c>
      <c r="H64" s="45"/>
      <c r="I64" s="45"/>
      <c r="J64" s="45"/>
      <c r="K64" s="45"/>
      <c r="L64" s="45"/>
      <c r="M64" s="45"/>
      <c r="N64" s="45"/>
      <c r="O64" s="45"/>
      <c r="P64" s="45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7">
        <f xml:space="preserve"> IF(AC59=0,0,AC60/AC59*100)</f>
        <v>0</v>
      </c>
    </row>
    <row r="65" spans="1:29" s="33" customFormat="1">
      <c r="A65" s="11"/>
      <c r="B65" s="11"/>
      <c r="C65" s="48" t="s">
        <v>3</v>
      </c>
      <c r="D65" s="49">
        <f xml:space="preserve"> IF(D57=0,100,(D60+D58)/D57*100)</f>
        <v>95.377842993396925</v>
      </c>
      <c r="E65" s="49"/>
      <c r="F65" s="49">
        <v>98.105548037889037</v>
      </c>
      <c r="G65" s="49">
        <v>92.147435897435898</v>
      </c>
      <c r="H65" s="49"/>
      <c r="I65" s="49"/>
      <c r="J65" s="49"/>
      <c r="K65" s="49"/>
      <c r="L65" s="49"/>
      <c r="M65" s="49"/>
      <c r="N65" s="49"/>
      <c r="O65" s="49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1">
        <f xml:space="preserve"> IF(AC57=0,100,(AC60+AC58)/AC57*100)</f>
        <v>98.105548037889037</v>
      </c>
    </row>
    <row r="66" spans="1:29" s="34" customFormat="1">
      <c r="A66" s="11"/>
      <c r="B66" s="11"/>
      <c r="C66" s="52" t="s">
        <v>27</v>
      </c>
      <c r="D66" s="53">
        <f>IF(D57=0,100,(D60+D58+D62)/D57*100)</f>
        <v>95.377842993396925</v>
      </c>
      <c r="E66" s="53"/>
      <c r="F66" s="53">
        <v>98.105548037889037</v>
      </c>
      <c r="G66" s="53">
        <v>92.147435897435898</v>
      </c>
      <c r="H66" s="53"/>
      <c r="I66" s="53"/>
      <c r="J66" s="53"/>
      <c r="K66" s="53"/>
      <c r="L66" s="53"/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5">
        <f>IF(AC57=0,100,(AC60+AC58+AC62)/AC57*100)</f>
        <v>98.105548037889037</v>
      </c>
    </row>
    <row r="67" spans="1:29">
      <c r="A67" s="57" t="s">
        <v>30</v>
      </c>
      <c r="B67" s="57" t="s">
        <v>36</v>
      </c>
      <c r="C67" s="58" t="s">
        <v>43</v>
      </c>
      <c r="D67" s="57">
        <f>SUM(E67:AB67)</f>
        <v>44</v>
      </c>
      <c r="E67" s="57"/>
      <c r="F67" s="57">
        <v>14</v>
      </c>
      <c r="G67" s="57">
        <v>30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 ht="3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5"/>
    </row>
    <row r="69" spans="1:29">
      <c r="A69" s="11" t="s">
        <v>58</v>
      </c>
      <c r="B69" s="11"/>
      <c r="C69" s="12" t="s">
        <v>10</v>
      </c>
      <c r="D69" s="13">
        <f>SUM(E69:AB69)</f>
        <v>315</v>
      </c>
      <c r="E69" s="13">
        <v>96</v>
      </c>
      <c r="F69" s="13">
        <v>137</v>
      </c>
      <c r="G69" s="13">
        <v>82</v>
      </c>
      <c r="H69" s="13"/>
      <c r="I69" s="13"/>
      <c r="J69" s="13"/>
      <c r="K69" s="13"/>
      <c r="L69" s="13"/>
      <c r="M69" s="13"/>
      <c r="N69" s="13"/>
      <c r="O69" s="13"/>
      <c r="P69" s="13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5">
        <f>SUM(E69:F69)</f>
        <v>233</v>
      </c>
    </row>
    <row r="70" spans="1:29">
      <c r="A70" s="11"/>
      <c r="B70" s="11"/>
      <c r="C70" s="12" t="s">
        <v>11</v>
      </c>
      <c r="D70" s="13">
        <f>SUM(E70:AB70)</f>
        <v>315</v>
      </c>
      <c r="E70" s="13">
        <v>96</v>
      </c>
      <c r="F70" s="13">
        <v>137</v>
      </c>
      <c r="G70" s="13">
        <v>82</v>
      </c>
      <c r="H70" s="13"/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>
        <f>SUM(E70:F70)</f>
        <v>233</v>
      </c>
    </row>
    <row r="71" spans="1:29" ht="3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5"/>
    </row>
    <row r="72" spans="1:29">
      <c r="A72" s="11" t="s">
        <v>59</v>
      </c>
      <c r="B72" s="11"/>
      <c r="C72" s="12" t="s">
        <v>10</v>
      </c>
      <c r="D72" s="13">
        <f>SUM(E72:AB72)</f>
        <v>4000</v>
      </c>
      <c r="E72" s="13"/>
      <c r="F72" s="13"/>
      <c r="G72" s="13">
        <v>4000</v>
      </c>
      <c r="H72" s="13"/>
      <c r="I72" s="13"/>
      <c r="J72" s="13"/>
      <c r="K72" s="13"/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5">
        <f>SUM(E72:F72)</f>
        <v>0</v>
      </c>
    </row>
    <row r="73" spans="1:29">
      <c r="A73" s="11"/>
      <c r="B73" s="11"/>
      <c r="C73" s="12" t="s">
        <v>11</v>
      </c>
      <c r="D73" s="13">
        <f>SUM(E73:AB73)</f>
        <v>4000</v>
      </c>
      <c r="E73" s="13"/>
      <c r="F73" s="13"/>
      <c r="G73" s="13">
        <v>4000</v>
      </c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>
        <f>SUM(E73:F73)</f>
        <v>0</v>
      </c>
    </row>
    <row r="74" spans="1:29" ht="3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41">
    <mergeCell ref="A68:N68"/>
    <mergeCell ref="A69:B70"/>
    <mergeCell ref="A71:N71"/>
    <mergeCell ref="A72:B73"/>
    <mergeCell ref="A74:N74"/>
    <mergeCell ref="A39:B48"/>
    <mergeCell ref="A49:A52"/>
    <mergeCell ref="A53:N53"/>
    <mergeCell ref="A54:B55"/>
    <mergeCell ref="A56:N56"/>
    <mergeCell ref="A57:B6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98.22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99.34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98.22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99.34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98.222222222222229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99.336650082918737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64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0.44</v>
      </c>
      <c r="P34" s="37"/>
      <c r="Q34" s="37">
        <v>0.66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31</v>
      </c>
    </row>
    <row r="39" spans="1:29">
      <c r="A39" s="11" t="s">
        <v>45</v>
      </c>
      <c r="B39" s="11"/>
      <c r="C39" s="12" t="s">
        <v>10</v>
      </c>
      <c r="D39" s="13">
        <f>SUM(E39:AB39)</f>
        <v>2539</v>
      </c>
      <c r="E39" s="13">
        <v>1062</v>
      </c>
      <c r="F39" s="13">
        <v>1477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2539</v>
      </c>
    </row>
    <row r="40" spans="1:29">
      <c r="A40" s="11"/>
      <c r="B40" s="11"/>
      <c r="C40" s="12" t="s">
        <v>11</v>
      </c>
      <c r="D40" s="13">
        <f>SUM(E40:AB40)</f>
        <v>2539</v>
      </c>
      <c r="E40" s="13">
        <v>1062</v>
      </c>
      <c r="F40" s="13">
        <v>1477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2539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46</v>
      </c>
      <c r="B42" s="11"/>
      <c r="C42" s="12" t="s">
        <v>10</v>
      </c>
      <c r="D42" s="13">
        <f>SUM(E42:AB42)</f>
        <v>1386</v>
      </c>
      <c r="E42" s="13">
        <v>558</v>
      </c>
      <c r="F42" s="13">
        <v>468</v>
      </c>
      <c r="G42" s="13">
        <v>360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1026</v>
      </c>
    </row>
    <row r="43" spans="1:29">
      <c r="A43" s="11"/>
      <c r="B43" s="11"/>
      <c r="C43" s="12" t="s">
        <v>11</v>
      </c>
      <c r="D43" s="13">
        <f>SUM(E43:AB43)</f>
        <v>1386</v>
      </c>
      <c r="E43" s="13">
        <v>558</v>
      </c>
      <c r="F43" s="13">
        <v>468</v>
      </c>
      <c r="G43" s="13">
        <v>360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1026</v>
      </c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47</v>
      </c>
      <c r="B45" s="11"/>
      <c r="C45" s="12" t="s">
        <v>10</v>
      </c>
      <c r="D45" s="13">
        <f>SUM(E45:AB45)</f>
        <v>1206</v>
      </c>
      <c r="E45" s="13">
        <v>378</v>
      </c>
      <c r="F45" s="13">
        <v>450</v>
      </c>
      <c r="G45" s="13">
        <v>378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828</v>
      </c>
    </row>
    <row r="46" spans="1:29">
      <c r="A46" s="11"/>
      <c r="B46" s="11"/>
      <c r="C46" s="12" t="s">
        <v>11</v>
      </c>
      <c r="D46" s="13">
        <f>SUM(E46:AB46)</f>
        <v>1198</v>
      </c>
      <c r="E46" s="13">
        <v>378</v>
      </c>
      <c r="F46" s="13">
        <v>442</v>
      </c>
      <c r="G46" s="13">
        <v>378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820</v>
      </c>
    </row>
    <row r="47" spans="1:29">
      <c r="A47" s="11"/>
      <c r="B47" s="11"/>
      <c r="C47" s="12" t="s">
        <v>22</v>
      </c>
      <c r="D47" s="13">
        <f>SUM(E47:AB47)</f>
        <v>8</v>
      </c>
      <c r="E47" s="13"/>
      <c r="F47" s="13">
        <v>8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>
        <f>SUM(E47:F47)</f>
        <v>8</v>
      </c>
    </row>
    <row r="48" spans="1:29">
      <c r="A48" s="11"/>
      <c r="B48" s="11"/>
      <c r="C48" s="12" t="s">
        <v>23</v>
      </c>
      <c r="D48" s="13">
        <f>SUM(E48:AB48)</f>
        <v>0</v>
      </c>
      <c r="E48" s="13"/>
      <c r="F48" s="13">
        <v>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>
        <f>SUM(E48:F48)</f>
        <v>0</v>
      </c>
    </row>
    <row r="49" spans="1:29">
      <c r="A49" s="11"/>
      <c r="B49" s="11"/>
      <c r="C49" s="12" t="s">
        <v>24</v>
      </c>
      <c r="D49" s="13">
        <f>SUM(E49:AB49)</f>
        <v>8</v>
      </c>
      <c r="E49" s="13"/>
      <c r="F49" s="13">
        <v>8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>
        <f>SUM(E49:F49)</f>
        <v>8</v>
      </c>
    </row>
    <row r="50" spans="1:29">
      <c r="A50" s="11"/>
      <c r="B50" s="11"/>
      <c r="C50" s="12" t="s">
        <v>25</v>
      </c>
      <c r="D50" s="13">
        <f>SUM(E50:AB50)</f>
        <v>0</v>
      </c>
      <c r="E50" s="13"/>
      <c r="F50" s="13">
        <v>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>
        <f>SUM(E50:F50)</f>
        <v>0</v>
      </c>
    </row>
    <row r="51" spans="1:29" s="31" customFormat="1">
      <c r="A51" s="11"/>
      <c r="B51" s="11"/>
      <c r="C51" s="40" t="s">
        <v>2</v>
      </c>
      <c r="D51" s="41">
        <f xml:space="preserve"> IF(D45=0,100,D46/D45*100)</f>
        <v>99.336650082918737</v>
      </c>
      <c r="E51" s="41"/>
      <c r="F51" s="41">
        <v>98.222222222222229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>
        <f xml:space="preserve"> IF(AC45=0,100,AC46/AC45*100)</f>
        <v>99.033816425120762</v>
      </c>
    </row>
    <row r="52" spans="1:29" s="32" customFormat="1">
      <c r="A52" s="11"/>
      <c r="B52" s="11"/>
      <c r="C52" s="44" t="s">
        <v>26</v>
      </c>
      <c r="D52" s="45">
        <f xml:space="preserve"> IF(D47=0,0,D48/D47*100)</f>
        <v>0</v>
      </c>
      <c r="E52" s="45"/>
      <c r="F52" s="45">
        <v>0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>
        <f xml:space="preserve"> IF(AC47=0,0,AC48/AC47*100)</f>
        <v>0</v>
      </c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99.336650082918737</v>
      </c>
      <c r="E53" s="49"/>
      <c r="F53" s="49">
        <v>98.222222222222229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>
        <f xml:space="preserve"> IF(AC45=0,100,(AC48+AC46)/AC45*100)</f>
        <v>99.033816425120762</v>
      </c>
    </row>
    <row r="54" spans="1:29" s="34" customFormat="1">
      <c r="A54" s="11"/>
      <c r="B54" s="11"/>
      <c r="C54" s="52" t="s">
        <v>27</v>
      </c>
      <c r="D54" s="53">
        <f>IF(D45=0,100,(D48+D46+D50)/D45*100)</f>
        <v>99.336650082918737</v>
      </c>
      <c r="E54" s="53"/>
      <c r="F54" s="53">
        <v>98.222222222222229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>
        <f>IF(AC45=0,100,(AC48+AC46+AC50)/AC45*100)</f>
        <v>99.033816425120762</v>
      </c>
    </row>
    <row r="55" spans="1:29">
      <c r="A55" s="57" t="s">
        <v>30</v>
      </c>
      <c r="B55" s="57" t="s">
        <v>64</v>
      </c>
      <c r="C55" s="58" t="s">
        <v>65</v>
      </c>
      <c r="D55" s="57">
        <f>SUM(E55:AB55)</f>
        <v>8</v>
      </c>
      <c r="E55" s="57"/>
      <c r="F55" s="57">
        <v>8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 ht="3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mergeCells count="36"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252</vt:lpstr>
      <vt:lpstr>374-4</vt:lpstr>
      <vt:lpstr>425-5</vt:lpstr>
      <vt:lpstr>425-6</vt:lpstr>
      <vt:lpstr>429</vt:lpstr>
      <vt:lpstr>430-2</vt:lpstr>
      <vt:lpstr>438-1</vt:lpstr>
      <vt:lpstr>453</vt:lpstr>
      <vt:lpstr>456</vt:lpstr>
      <vt:lpstr>474</vt:lpstr>
      <vt:lpstr>495-1(NS)</vt:lpstr>
      <vt:lpstr>503</vt:lpstr>
      <vt:lpstr>503-1(NS)</vt:lpstr>
      <vt:lpstr>508</vt:lpstr>
      <vt:lpstr>509</vt:lpstr>
      <vt:lpstr>529</vt:lpstr>
      <vt:lpstr>530</vt:lpstr>
      <vt:lpstr>538</vt:lpstr>
      <vt:lpstr>553</vt:lpstr>
      <vt:lpstr>601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2016-08-19T02:43:01Z</dcterms:created>
  <dcterms:modified xsi:type="dcterms:W3CDTF">2016-08-19T02:48:58Z</dcterms:modified>
</cp:coreProperties>
</file>