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drawings/drawing20.xml" ContentType="application/vnd.openxmlformats-officedocument.drawing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80" windowHeight="6015"/>
  </bookViews>
  <sheets>
    <sheet name="252" sheetId="1" r:id="rId1"/>
    <sheet name="374-4" sheetId="4" r:id="rId2"/>
    <sheet name="425-5" sheetId="5" r:id="rId3"/>
    <sheet name="425-6" sheetId="6" r:id="rId4"/>
    <sheet name="429" sheetId="7" r:id="rId5"/>
    <sheet name="430-2" sheetId="8" r:id="rId6"/>
    <sheet name="438-1" sheetId="9" r:id="rId7"/>
    <sheet name="453" sheetId="10" r:id="rId8"/>
    <sheet name="456" sheetId="11" r:id="rId9"/>
    <sheet name="474" sheetId="12" r:id="rId10"/>
    <sheet name="495-1(NS)" sheetId="13" r:id="rId11"/>
    <sheet name="503" sheetId="14" r:id="rId12"/>
    <sheet name="503-1(NS)" sheetId="15" r:id="rId13"/>
    <sheet name="508" sheetId="16" r:id="rId14"/>
    <sheet name="509" sheetId="17" r:id="rId15"/>
    <sheet name="529" sheetId="18" r:id="rId16"/>
    <sheet name="530" sheetId="19" r:id="rId17"/>
    <sheet name="538" sheetId="20" r:id="rId18"/>
    <sheet name="553" sheetId="21" r:id="rId19"/>
    <sheet name="601" sheetId="22" r:id="rId20"/>
  </sheets>
  <calcPr calcId="124519"/>
</workbook>
</file>

<file path=xl/calcChain.xml><?xml version="1.0" encoding="utf-8"?>
<calcChain xmlns="http://schemas.openxmlformats.org/spreadsheetml/2006/main">
  <c r="AC66" i="22"/>
  <c r="AC65"/>
  <c r="D66"/>
  <c r="D65"/>
  <c r="AC63"/>
  <c r="AC62"/>
  <c r="D63"/>
  <c r="D62"/>
  <c r="AC60"/>
  <c r="AC59"/>
  <c r="D60"/>
  <c r="D59"/>
  <c r="D57"/>
  <c r="D56"/>
  <c r="D55"/>
  <c r="D54"/>
  <c r="D53"/>
  <c r="D52"/>
  <c r="D47"/>
  <c r="D46"/>
  <c r="D45"/>
  <c r="D44"/>
  <c r="D49" s="1"/>
  <c r="AC49"/>
  <c r="AC47"/>
  <c r="AC46"/>
  <c r="AC45"/>
  <c r="AC44"/>
  <c r="AC43"/>
  <c r="AC42"/>
  <c r="AC50" s="1"/>
  <c r="D43"/>
  <c r="D42"/>
  <c r="AC40"/>
  <c r="AC39"/>
  <c r="D40"/>
  <c r="D39"/>
  <c r="AC54" i="21"/>
  <c r="AC53"/>
  <c r="D54"/>
  <c r="D53"/>
  <c r="D51"/>
  <c r="D50"/>
  <c r="D49"/>
  <c r="D44"/>
  <c r="D43"/>
  <c r="D42"/>
  <c r="D41"/>
  <c r="AC46"/>
  <c r="AC44"/>
  <c r="AC43"/>
  <c r="AC42"/>
  <c r="AC41"/>
  <c r="AC40"/>
  <c r="AC39"/>
  <c r="D40"/>
  <c r="D39"/>
  <c r="AC74" i="20"/>
  <c r="AC73"/>
  <c r="D74"/>
  <c r="D73"/>
  <c r="D71"/>
  <c r="D70"/>
  <c r="D69"/>
  <c r="D64"/>
  <c r="D63"/>
  <c r="D62"/>
  <c r="D61"/>
  <c r="AC64"/>
  <c r="AC63"/>
  <c r="AC62"/>
  <c r="AC61"/>
  <c r="AC60"/>
  <c r="AC59"/>
  <c r="D60"/>
  <c r="D59"/>
  <c r="AC57"/>
  <c r="AC56"/>
  <c r="D57"/>
  <c r="D56"/>
  <c r="D54"/>
  <c r="D53"/>
  <c r="D52"/>
  <c r="D47"/>
  <c r="D46"/>
  <c r="D45"/>
  <c r="D44"/>
  <c r="D49" s="1"/>
  <c r="AC47"/>
  <c r="AC46"/>
  <c r="AC45"/>
  <c r="AC44"/>
  <c r="AC49" s="1"/>
  <c r="AC43"/>
  <c r="AC42"/>
  <c r="AC50" s="1"/>
  <c r="D43"/>
  <c r="D42"/>
  <c r="D50" s="1"/>
  <c r="AC40"/>
  <c r="AC39"/>
  <c r="D40"/>
  <c r="D39"/>
  <c r="AC35" i="19"/>
  <c r="AC34"/>
  <c r="D35"/>
  <c r="D34"/>
  <c r="AC32"/>
  <c r="AC31"/>
  <c r="D32"/>
  <c r="D31"/>
  <c r="AC29"/>
  <c r="AC28"/>
  <c r="D29"/>
  <c r="D28"/>
  <c r="AC26"/>
  <c r="AC25"/>
  <c r="D26"/>
  <c r="D25"/>
  <c r="AC23"/>
  <c r="AC22"/>
  <c r="D23"/>
  <c r="D22"/>
  <c r="AC59" i="18"/>
  <c r="AC58"/>
  <c r="D59"/>
  <c r="D58"/>
  <c r="D56"/>
  <c r="D55"/>
  <c r="D50"/>
  <c r="D49"/>
  <c r="D48"/>
  <c r="D47"/>
  <c r="AC50"/>
  <c r="AC49"/>
  <c r="AC48"/>
  <c r="AC47"/>
  <c r="AC46"/>
  <c r="AC45"/>
  <c r="AC53" s="1"/>
  <c r="D46"/>
  <c r="D45"/>
  <c r="D53" s="1"/>
  <c r="AC43"/>
  <c r="AC42"/>
  <c r="D43"/>
  <c r="D42"/>
  <c r="AC40"/>
  <c r="AC39"/>
  <c r="D40"/>
  <c r="D39"/>
  <c r="AC29" i="17"/>
  <c r="AC28"/>
  <c r="D29"/>
  <c r="D28"/>
  <c r="AC26"/>
  <c r="AC25"/>
  <c r="D26"/>
  <c r="D25"/>
  <c r="AC23"/>
  <c r="AC22"/>
  <c r="D23"/>
  <c r="D22"/>
  <c r="AC38" i="16"/>
  <c r="AC37"/>
  <c r="D38"/>
  <c r="D37"/>
  <c r="AC35"/>
  <c r="AC34"/>
  <c r="D35"/>
  <c r="D34"/>
  <c r="AC32"/>
  <c r="AC31"/>
  <c r="D32"/>
  <c r="D31"/>
  <c r="AC29"/>
  <c r="AC28"/>
  <c r="D29"/>
  <c r="D28"/>
  <c r="AC26"/>
  <c r="AC25"/>
  <c r="D26"/>
  <c r="D25"/>
  <c r="AC23"/>
  <c r="AC22"/>
  <c r="D23"/>
  <c r="D22"/>
  <c r="AC54" i="15"/>
  <c r="AC53"/>
  <c r="D54"/>
  <c r="D53"/>
  <c r="D51"/>
  <c r="D50"/>
  <c r="D49"/>
  <c r="D44"/>
  <c r="D43"/>
  <c r="D42"/>
  <c r="D41"/>
  <c r="AC44"/>
  <c r="AC43"/>
  <c r="AC42"/>
  <c r="AC41"/>
  <c r="AC40"/>
  <c r="AC39"/>
  <c r="D40"/>
  <c r="D39"/>
  <c r="AC41" i="14"/>
  <c r="AC40"/>
  <c r="D41"/>
  <c r="D40"/>
  <c r="AC38"/>
  <c r="AC37"/>
  <c r="D38"/>
  <c r="D37"/>
  <c r="AC35"/>
  <c r="AC34"/>
  <c r="D35"/>
  <c r="D34"/>
  <c r="AC32"/>
  <c r="AC31"/>
  <c r="D32"/>
  <c r="D31"/>
  <c r="AC29"/>
  <c r="AC28"/>
  <c r="D29"/>
  <c r="D28"/>
  <c r="AC26"/>
  <c r="AC25"/>
  <c r="D26"/>
  <c r="D25"/>
  <c r="AC23"/>
  <c r="AC22"/>
  <c r="D23"/>
  <c r="D22"/>
  <c r="D64" i="13"/>
  <c r="D59"/>
  <c r="D58"/>
  <c r="D57"/>
  <c r="D56"/>
  <c r="AC61"/>
  <c r="AC59"/>
  <c r="AC58"/>
  <c r="AC57"/>
  <c r="AC56"/>
  <c r="AC55"/>
  <c r="AC54"/>
  <c r="AC63" s="1"/>
  <c r="D55"/>
  <c r="D54"/>
  <c r="AC52"/>
  <c r="AC51"/>
  <c r="D52"/>
  <c r="D51"/>
  <c r="D49"/>
  <c r="D44"/>
  <c r="D43"/>
  <c r="D42"/>
  <c r="D41"/>
  <c r="AC46"/>
  <c r="AC44"/>
  <c r="AC43"/>
  <c r="AC42"/>
  <c r="AC41"/>
  <c r="AC40"/>
  <c r="AC39"/>
  <c r="AC47" s="1"/>
  <c r="D40"/>
  <c r="D39"/>
  <c r="D47" s="1"/>
  <c r="AC23" i="12"/>
  <c r="AC22"/>
  <c r="D23"/>
  <c r="D22"/>
  <c r="D55" i="11"/>
  <c r="D50"/>
  <c r="D49"/>
  <c r="D48"/>
  <c r="D47"/>
  <c r="AC50"/>
  <c r="AC49"/>
  <c r="AC48"/>
  <c r="AC47"/>
  <c r="AC52" s="1"/>
  <c r="AC46"/>
  <c r="AC45"/>
  <c r="D46"/>
  <c r="D45"/>
  <c r="AC43"/>
  <c r="AC42"/>
  <c r="D43"/>
  <c r="D42"/>
  <c r="AC40"/>
  <c r="AC39"/>
  <c r="D40"/>
  <c r="D39"/>
  <c r="AC83" i="10"/>
  <c r="AC82"/>
  <c r="D83"/>
  <c r="D82"/>
  <c r="D76"/>
  <c r="D75"/>
  <c r="D74"/>
  <c r="D73"/>
  <c r="D78" s="1"/>
  <c r="AC78"/>
  <c r="AC76"/>
  <c r="AC75"/>
  <c r="AC74"/>
  <c r="AC73"/>
  <c r="AC72"/>
  <c r="AC71"/>
  <c r="AC79" s="1"/>
  <c r="D72"/>
  <c r="D71"/>
  <c r="D79" s="1"/>
  <c r="D69"/>
  <c r="D68"/>
  <c r="D63"/>
  <c r="D62"/>
  <c r="D61"/>
  <c r="D60"/>
  <c r="D65" s="1"/>
  <c r="AC63"/>
  <c r="AC62"/>
  <c r="AC61"/>
  <c r="AC60"/>
  <c r="AC65" s="1"/>
  <c r="AC59"/>
  <c r="AC58"/>
  <c r="AC66" s="1"/>
  <c r="D59"/>
  <c r="D58"/>
  <c r="D66" s="1"/>
  <c r="AC56"/>
  <c r="AC55"/>
  <c r="D56"/>
  <c r="D55"/>
  <c r="D53"/>
  <c r="D52"/>
  <c r="D51"/>
  <c r="D50"/>
  <c r="D49"/>
  <c r="D44"/>
  <c r="D43"/>
  <c r="D42"/>
  <c r="D41"/>
  <c r="AC44"/>
  <c r="AC43"/>
  <c r="AC42"/>
  <c r="AC41"/>
  <c r="AC40"/>
  <c r="AC39"/>
  <c r="D40"/>
  <c r="D39"/>
  <c r="AC29" i="9"/>
  <c r="AC28"/>
  <c r="D29"/>
  <c r="D28"/>
  <c r="AC26"/>
  <c r="AC25"/>
  <c r="D26"/>
  <c r="D25"/>
  <c r="AC23"/>
  <c r="AC22"/>
  <c r="D23"/>
  <c r="D22"/>
  <c r="AC23" i="8"/>
  <c r="AC22"/>
  <c r="D23"/>
  <c r="D22"/>
  <c r="AC23" i="7"/>
  <c r="AC22"/>
  <c r="D23"/>
  <c r="D22"/>
  <c r="AC32" i="6"/>
  <c r="AC31"/>
  <c r="D32"/>
  <c r="D31"/>
  <c r="AC29"/>
  <c r="AC28"/>
  <c r="D29"/>
  <c r="D28"/>
  <c r="AC26"/>
  <c r="AC25"/>
  <c r="D26"/>
  <c r="D25"/>
  <c r="AC23"/>
  <c r="AC22"/>
  <c r="D23"/>
  <c r="D22"/>
  <c r="AC71" i="5"/>
  <c r="AC70"/>
  <c r="D71"/>
  <c r="D70"/>
  <c r="D68"/>
  <c r="D63"/>
  <c r="D62"/>
  <c r="D61"/>
  <c r="D60"/>
  <c r="AC63"/>
  <c r="AC62"/>
  <c r="AC61"/>
  <c r="AC60"/>
  <c r="AC59"/>
  <c r="AC58"/>
  <c r="D59"/>
  <c r="D58"/>
  <c r="AC56"/>
  <c r="AC55"/>
  <c r="D56"/>
  <c r="D55"/>
  <c r="D53"/>
  <c r="D52"/>
  <c r="D51"/>
  <c r="D50"/>
  <c r="D49"/>
  <c r="D44"/>
  <c r="D43"/>
  <c r="D42"/>
  <c r="D41"/>
  <c r="AC44"/>
  <c r="AC43"/>
  <c r="AC42"/>
  <c r="AC41"/>
  <c r="AC46" s="1"/>
  <c r="AC40"/>
  <c r="AC39"/>
  <c r="AC47" s="1"/>
  <c r="D40"/>
  <c r="D39"/>
  <c r="AC71" i="4"/>
  <c r="AC70"/>
  <c r="D71"/>
  <c r="D70"/>
  <c r="D68"/>
  <c r="D67"/>
  <c r="D66"/>
  <c r="D65"/>
  <c r="D64"/>
  <c r="D59"/>
  <c r="D58"/>
  <c r="D57"/>
  <c r="D56"/>
  <c r="AC59"/>
  <c r="AC58"/>
  <c r="AC57"/>
  <c r="AC56"/>
  <c r="AC55"/>
  <c r="AC54"/>
  <c r="D55"/>
  <c r="D54"/>
  <c r="AC52"/>
  <c r="AC51"/>
  <c r="D52"/>
  <c r="D51"/>
  <c r="AC49"/>
  <c r="AC48"/>
  <c r="D49"/>
  <c r="D48"/>
  <c r="AC46"/>
  <c r="AC45"/>
  <c r="D46"/>
  <c r="D45"/>
  <c r="AC43"/>
  <c r="AC42"/>
  <c r="D43"/>
  <c r="D42"/>
  <c r="AC40"/>
  <c r="AC39"/>
  <c r="D40"/>
  <c r="D39"/>
  <c r="AC26" i="1"/>
  <c r="AC25"/>
  <c r="D26"/>
  <c r="D25"/>
  <c r="AC23"/>
  <c r="AC22"/>
  <c r="D23"/>
  <c r="D22"/>
  <c r="D50" i="22" l="1"/>
  <c r="AC51"/>
  <c r="D51"/>
  <c r="AC48"/>
  <c r="D48"/>
  <c r="D46" i="21"/>
  <c r="D48"/>
  <c r="AC48"/>
  <c r="AC45"/>
  <c r="AC47"/>
  <c r="D45"/>
  <c r="D47"/>
  <c r="AC66" i="20"/>
  <c r="D66"/>
  <c r="D68"/>
  <c r="AC68"/>
  <c r="AC65"/>
  <c r="AC67"/>
  <c r="D65"/>
  <c r="D67"/>
  <c r="AC51"/>
  <c r="D51"/>
  <c r="AC48"/>
  <c r="D48"/>
  <c r="AC52" i="18"/>
  <c r="D52"/>
  <c r="AC54"/>
  <c r="D54"/>
  <c r="AC51"/>
  <c r="D51"/>
  <c r="AC46" i="15"/>
  <c r="D46"/>
  <c r="D48"/>
  <c r="AC48"/>
  <c r="AC45"/>
  <c r="AC47"/>
  <c r="D45"/>
  <c r="D47"/>
  <c r="D46" i="13"/>
  <c r="D61"/>
  <c r="D63"/>
  <c r="D48"/>
  <c r="AC48"/>
  <c r="AC60"/>
  <c r="AC62"/>
  <c r="D60"/>
  <c r="D62"/>
  <c r="AC45"/>
  <c r="D45"/>
  <c r="D52" i="11"/>
  <c r="D54"/>
  <c r="AC54"/>
  <c r="AC51"/>
  <c r="AC53"/>
  <c r="D51"/>
  <c r="D53"/>
  <c r="AC67" i="10"/>
  <c r="D67"/>
  <c r="AC64"/>
  <c r="D64"/>
  <c r="AC80"/>
  <c r="D80"/>
  <c r="AC77"/>
  <c r="D77"/>
  <c r="AC46"/>
  <c r="D46"/>
  <c r="D48"/>
  <c r="AC48"/>
  <c r="AC45"/>
  <c r="AC47"/>
  <c r="D45"/>
  <c r="D47"/>
  <c r="D47" i="5"/>
  <c r="D46"/>
  <c r="AC65"/>
  <c r="D65"/>
  <c r="D67"/>
  <c r="AC67"/>
  <c r="AC64"/>
  <c r="AC66"/>
  <c r="D64"/>
  <c r="D66"/>
  <c r="AC48"/>
  <c r="D48"/>
  <c r="AC45"/>
  <c r="D45"/>
  <c r="AC61" i="4"/>
  <c r="D63"/>
  <c r="D61"/>
  <c r="AC63"/>
  <c r="AC60"/>
  <c r="AC62"/>
  <c r="D60"/>
  <c r="D62"/>
</calcChain>
</file>

<file path=xl/sharedStrings.xml><?xml version="1.0" encoding="utf-8"?>
<sst xmlns="http://schemas.openxmlformats.org/spreadsheetml/2006/main" count="651" uniqueCount="101">
  <si>
    <t>252 Daily Report</t>
  </si>
  <si>
    <t>Target(%)</t>
  </si>
  <si>
    <t>FPY(%)</t>
  </si>
  <si>
    <t>SPY(%)</t>
  </si>
  <si>
    <t>Final Yield(%)</t>
  </si>
  <si>
    <t>Today</t>
  </si>
  <si>
    <t>Operation</t>
  </si>
  <si>
    <t>Item</t>
  </si>
  <si>
    <t>Total</t>
  </si>
  <si>
    <t>Attach-Label</t>
  </si>
  <si>
    <t>Total Input</t>
  </si>
  <si>
    <t>First Output</t>
  </si>
  <si>
    <t>CM-PACK-PALLET</t>
  </si>
  <si>
    <t>374-4 Daily Report</t>
  </si>
  <si>
    <t>MIC06</t>
  </si>
  <si>
    <t>WhB01</t>
  </si>
  <si>
    <t>FOS04</t>
  </si>
  <si>
    <t>RANK PCB</t>
  </si>
  <si>
    <t>CLEAN-VI</t>
  </si>
  <si>
    <t>HODLE MOUNT</t>
  </si>
  <si>
    <t>CAR REPLACE</t>
  </si>
  <si>
    <t>AutoTest</t>
  </si>
  <si>
    <t>Total Defect</t>
  </si>
  <si>
    <t>Retest Pass</t>
  </si>
  <si>
    <t>Final NG</t>
  </si>
  <si>
    <t>Repair Q'ty</t>
  </si>
  <si>
    <t>Retest Yield(%)</t>
  </si>
  <si>
    <t>Final(%)</t>
  </si>
  <si>
    <t>FOS03</t>
  </si>
  <si>
    <t>BL01</t>
  </si>
  <si>
    <t>white Balance</t>
  </si>
  <si>
    <t>Defect Detail</t>
  </si>
  <si>
    <t>CM-VI</t>
  </si>
  <si>
    <r>
      <t>08</t>
    </r>
    <r>
      <rPr>
        <sz val="8"/>
        <color theme="1"/>
        <rFont val="新細明體"/>
        <family val="2"/>
        <charset val="136"/>
      </rPr>
      <t>時</t>
    </r>
    <r>
      <rPr>
        <sz val="8"/>
        <color theme="1"/>
        <rFont val="tahoma"/>
        <family val="2"/>
      </rPr>
      <t>~10</t>
    </r>
    <r>
      <rPr>
        <sz val="8"/>
        <color theme="1"/>
        <rFont val="新細明體"/>
        <family val="2"/>
        <charset val="136"/>
      </rPr>
      <t>時</t>
    </r>
    <r>
      <rPr>
        <sz val="8"/>
        <color theme="1"/>
        <rFont val="tahoma"/>
        <family val="2"/>
      </rPr>
      <t>Total</t>
    </r>
  </si>
  <si>
    <r>
      <rPr>
        <sz val="8"/>
        <color theme="1"/>
        <rFont val="新細明體"/>
        <family val="1"/>
        <charset val="136"/>
      </rPr>
      <t>雙麥克風小聲</t>
    </r>
  </si>
  <si>
    <r>
      <rPr>
        <sz val="8"/>
        <color theme="1"/>
        <rFont val="新細明體"/>
        <family val="1"/>
        <charset val="136"/>
      </rPr>
      <t>超過調焦時間</t>
    </r>
  </si>
  <si>
    <r>
      <rPr>
        <sz val="8"/>
        <color theme="1"/>
        <rFont val="新細明體"/>
        <family val="1"/>
        <charset val="136"/>
      </rPr>
      <t>中心與四周相差過大</t>
    </r>
  </si>
  <si>
    <r>
      <t>Blemish</t>
    </r>
    <r>
      <rPr>
        <sz val="8"/>
        <color theme="1"/>
        <rFont val="新細明體"/>
        <family val="1"/>
        <charset val="136"/>
      </rPr>
      <t>異常</t>
    </r>
  </si>
  <si>
    <t>425-5 Daily Report</t>
  </si>
  <si>
    <t>LMG01</t>
  </si>
  <si>
    <t>FOS01</t>
  </si>
  <si>
    <t>BS01</t>
  </si>
  <si>
    <t>Mylar</t>
  </si>
  <si>
    <t>CM-PACK-CARTON</t>
  </si>
  <si>
    <r>
      <rPr>
        <sz val="8"/>
        <color theme="1"/>
        <rFont val="新細明體"/>
        <family val="1"/>
        <charset val="136"/>
      </rPr>
      <t>黑屏</t>
    </r>
  </si>
  <si>
    <r>
      <rPr>
        <sz val="8"/>
        <color theme="1"/>
        <rFont val="新細明體"/>
        <family val="1"/>
        <charset val="136"/>
      </rPr>
      <t>調焦不良</t>
    </r>
  </si>
  <si>
    <r>
      <t>lens</t>
    </r>
    <r>
      <rPr>
        <sz val="8"/>
        <color theme="1"/>
        <rFont val="新細明體"/>
        <family val="1"/>
        <charset val="136"/>
      </rPr>
      <t>漏點膠</t>
    </r>
  </si>
  <si>
    <t>425-6 Daily Report</t>
  </si>
  <si>
    <t>SMT_INPUT_T</t>
  </si>
  <si>
    <t>SMT_MOUNT_T</t>
  </si>
  <si>
    <t>SMT_VI_T</t>
  </si>
  <si>
    <t>FUNC TEST</t>
  </si>
  <si>
    <t>429 Daily Report</t>
  </si>
  <si>
    <t>CM-Input</t>
  </si>
  <si>
    <t>430-2 Daily Report</t>
  </si>
  <si>
    <t>438-1 Daily Report</t>
  </si>
  <si>
    <t>453 Daily Report</t>
  </si>
  <si>
    <t>LSS02</t>
  </si>
  <si>
    <t>MIC04</t>
  </si>
  <si>
    <t>MIC01</t>
  </si>
  <si>
    <t>OQC</t>
  </si>
  <si>
    <r>
      <rPr>
        <sz val="8"/>
        <color theme="1"/>
        <rFont val="新細明體"/>
        <family val="1"/>
        <charset val="136"/>
      </rPr>
      <t>單麥克風小聲</t>
    </r>
  </si>
  <si>
    <r>
      <rPr>
        <sz val="8"/>
        <color theme="1"/>
        <rFont val="新細明體"/>
        <family val="1"/>
        <charset val="136"/>
      </rPr>
      <t>麥克風不良</t>
    </r>
  </si>
  <si>
    <r>
      <t>lens</t>
    </r>
    <r>
      <rPr>
        <sz val="8"/>
        <color theme="1"/>
        <rFont val="新細明體"/>
        <family val="1"/>
        <charset val="136"/>
      </rPr>
      <t>表面劃傷</t>
    </r>
  </si>
  <si>
    <t>456 Daily Report</t>
  </si>
  <si>
    <t>US01</t>
  </si>
  <si>
    <r>
      <rPr>
        <sz val="8"/>
        <color theme="1"/>
        <rFont val="新細明體"/>
        <family val="1"/>
        <charset val="136"/>
      </rPr>
      <t>空焊</t>
    </r>
  </si>
  <si>
    <t>474 Daily Report</t>
  </si>
  <si>
    <t>495-1(NS) Daily Report</t>
  </si>
  <si>
    <t>503 Daily Report</t>
  </si>
  <si>
    <t>503-1(NS) Daily Report</t>
  </si>
  <si>
    <t>MTF01</t>
  </si>
  <si>
    <t>MTF</t>
  </si>
  <si>
    <t>508 Daily Report</t>
  </si>
  <si>
    <t>DIE BOND</t>
  </si>
  <si>
    <t>COB-VI</t>
  </si>
  <si>
    <t>509 Daily Report</t>
  </si>
  <si>
    <t>529 Daily Report</t>
  </si>
  <si>
    <t>PS01</t>
  </si>
  <si>
    <r>
      <rPr>
        <sz val="8"/>
        <color theme="1"/>
        <rFont val="新細明體"/>
        <family val="1"/>
        <charset val="136"/>
      </rPr>
      <t>錫少</t>
    </r>
  </si>
  <si>
    <t>530 Daily Report</t>
  </si>
  <si>
    <t>538 Daily Report</t>
  </si>
  <si>
    <t>LPS02</t>
  </si>
  <si>
    <r>
      <t>lens</t>
    </r>
    <r>
      <rPr>
        <sz val="8"/>
        <color theme="1"/>
        <rFont val="新細明體"/>
        <family val="1"/>
        <charset val="136"/>
      </rPr>
      <t>小孔髒污</t>
    </r>
  </si>
  <si>
    <t>553 Daily Report</t>
  </si>
  <si>
    <t>OQC-TEST</t>
  </si>
  <si>
    <t>601 Daily Report</t>
  </si>
  <si>
    <t>RNR02</t>
  </si>
  <si>
    <t>OFD02</t>
  </si>
  <si>
    <t>GNR03</t>
  </si>
  <si>
    <t>FUNTION-TEST</t>
  </si>
  <si>
    <t>GNR05</t>
  </si>
  <si>
    <t>CNS01</t>
  </si>
  <si>
    <t>YYF01</t>
  </si>
  <si>
    <t>CM-PACK-BOX</t>
  </si>
  <si>
    <r>
      <rPr>
        <sz val="8"/>
        <color theme="1"/>
        <rFont val="新細明體"/>
        <family val="1"/>
        <charset val="136"/>
      </rPr>
      <t>綠色鑼無法應</t>
    </r>
  </si>
  <si>
    <r>
      <rPr>
        <sz val="8"/>
        <color theme="1"/>
        <rFont val="新細明體"/>
        <family val="1"/>
        <charset val="136"/>
      </rPr>
      <t>無法開機</t>
    </r>
  </si>
  <si>
    <r>
      <rPr>
        <sz val="8"/>
        <color theme="1"/>
        <rFont val="新細明體"/>
        <family val="1"/>
        <charset val="136"/>
      </rPr>
      <t>紅色鼓面無反應</t>
    </r>
  </si>
  <si>
    <r>
      <rPr>
        <sz val="8"/>
        <color theme="1"/>
        <rFont val="新細明體"/>
        <family val="1"/>
        <charset val="136"/>
      </rPr>
      <t>黃色</t>
    </r>
    <r>
      <rPr>
        <sz val="8"/>
        <color theme="1"/>
        <rFont val="tahoma"/>
        <family val="2"/>
      </rPr>
      <t>Y</t>
    </r>
    <r>
      <rPr>
        <sz val="8"/>
        <color theme="1"/>
        <rFont val="新細明體"/>
        <family val="1"/>
        <charset val="136"/>
      </rPr>
      <t>按鍵無反應</t>
    </r>
  </si>
  <si>
    <r>
      <rPr>
        <sz val="8"/>
        <color theme="1"/>
        <rFont val="新細明體"/>
        <family val="1"/>
        <charset val="136"/>
      </rPr>
      <t>綠色鼓面小力度無反應</t>
    </r>
  </si>
  <si>
    <r>
      <rPr>
        <sz val="8"/>
        <color theme="1"/>
        <rFont val="新細明體"/>
        <family val="1"/>
        <charset val="136"/>
      </rPr>
      <t>橘色孔腳踏無法應</t>
    </r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</si>
</sst>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16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8"/>
      <color rgb="FFFFFFFF"/>
      <name val="Tahoma"/>
      <family val="2"/>
    </font>
    <font>
      <sz val="8"/>
      <color theme="1"/>
      <name val="tahoma"/>
      <family val="2"/>
    </font>
    <font>
      <b/>
      <sz val="8"/>
      <color rgb="FFFFFFFF"/>
      <name val="tahoma"/>
      <family val="2"/>
    </font>
    <font>
      <b/>
      <sz val="8"/>
      <color theme="1"/>
      <name val="tahoma"/>
      <family val="2"/>
    </font>
    <font>
      <sz val="12"/>
      <color rgb="FF0000FF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9B3399"/>
      <name val="新細明體"/>
      <family val="2"/>
      <charset val="136"/>
      <scheme val="minor"/>
    </font>
    <font>
      <sz val="12"/>
      <color rgb="FFFF3399"/>
      <name val="新細明體"/>
      <family val="2"/>
      <charset val="136"/>
      <scheme val="minor"/>
    </font>
    <font>
      <sz val="8"/>
      <color theme="1"/>
      <name val="新細明體"/>
      <family val="2"/>
      <charset val="136"/>
    </font>
    <font>
      <sz val="8"/>
      <color rgb="FF0000FF"/>
      <name val="tahoma"/>
      <family val="2"/>
    </font>
    <font>
      <sz val="8"/>
      <color rgb="FFFF0000"/>
      <name val="tahoma"/>
      <family val="2"/>
    </font>
    <font>
      <sz val="8"/>
      <color rgb="FF9B3399"/>
      <name val="tahoma"/>
      <family val="2"/>
    </font>
    <font>
      <sz val="8"/>
      <color rgb="FFFF3399"/>
      <name val="tahoma"/>
      <family val="2"/>
    </font>
    <font>
      <sz val="8"/>
      <color theme="1"/>
      <name val="新細明體"/>
      <family val="1"/>
      <charset val="136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BBB5A"/>
        <bgColor indexed="64"/>
      </patternFill>
    </fill>
    <fill>
      <patternFill patternType="solid">
        <fgColor rgb="FF9B895A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B9F5F5"/>
        <bgColor indexed="64"/>
      </patternFill>
    </fill>
    <fill>
      <patternFill patternType="solid">
        <fgColor rgb="FFB9F5CD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EBB9B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left" vertical="center"/>
    </xf>
    <xf numFmtId="2" fontId="0" fillId="0" borderId="0" xfId="0" applyNumberForma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2" fontId="5" fillId="5" borderId="8" xfId="0" applyNumberFormat="1" applyFont="1" applyFill="1" applyBorder="1" applyAlignment="1">
      <alignment horizontal="center" vertical="center"/>
    </xf>
    <xf numFmtId="2" fontId="5" fillId="5" borderId="9" xfId="0" applyNumberFormat="1" applyFont="1" applyFill="1" applyBorder="1" applyAlignment="1">
      <alignment horizontal="center" vertical="center"/>
    </xf>
    <xf numFmtId="2" fontId="6" fillId="0" borderId="0" xfId="0" applyNumberFormat="1" applyFont="1">
      <alignment vertical="center"/>
    </xf>
    <xf numFmtId="2" fontId="1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2" fontId="9" fillId="0" borderId="0" xfId="0" applyNumberFormat="1" applyFont="1">
      <alignment vertical="center"/>
    </xf>
    <xf numFmtId="0" fontId="5" fillId="8" borderId="0" xfId="0" applyFont="1" applyFill="1" applyAlignment="1">
      <alignment horizontal="center" vertical="center"/>
    </xf>
    <xf numFmtId="176" fontId="3" fillId="8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2" fontId="11" fillId="6" borderId="1" xfId="0" applyNumberFormat="1" applyFont="1" applyFill="1" applyBorder="1" applyAlignment="1">
      <alignment horizontal="left" vertical="center"/>
    </xf>
    <xf numFmtId="2" fontId="11" fillId="6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12" fillId="6" borderId="1" xfId="0" applyNumberFormat="1" applyFont="1" applyFill="1" applyBorder="1" applyAlignment="1">
      <alignment horizontal="left" vertical="center"/>
    </xf>
    <xf numFmtId="2" fontId="12" fillId="6" borderId="1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13" fillId="6" borderId="1" xfId="0" applyNumberFormat="1" applyFont="1" applyFill="1" applyBorder="1" applyAlignment="1">
      <alignment horizontal="left" vertical="center"/>
    </xf>
    <xf numFmtId="2" fontId="13" fillId="6" borderId="1" xfId="0" applyNumberFormat="1" applyFont="1" applyFill="1" applyBorder="1" applyAlignment="1">
      <alignment horizontal="center" vertical="center"/>
    </xf>
    <xf numFmtId="2" fontId="13" fillId="7" borderId="1" xfId="0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14" fillId="6" borderId="1" xfId="0" applyNumberFormat="1" applyFont="1" applyFill="1" applyBorder="1" applyAlignment="1">
      <alignment horizontal="left" vertical="center"/>
    </xf>
    <xf numFmtId="2" fontId="14" fillId="6" borderId="1" xfId="0" applyNumberFormat="1" applyFont="1" applyFill="1" applyBorder="1" applyAlignment="1">
      <alignment horizontal="center" vertical="center"/>
    </xf>
    <xf numFmtId="2" fontId="14" fillId="7" borderId="1" xfId="0" applyNumberFormat="1" applyFont="1" applyFill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'252'!$D$16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'252'!$E$15:$AB$15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'252'!$E$16:$AB$16</c:f>
              <c:numCache>
                <c:formatCode>0.00</c:formatCode>
                <c:ptCount val="24"/>
                <c:pt idx="1">
                  <c:v>95</c:v>
                </c:pt>
                <c:pt idx="2">
                  <c:v>95</c:v>
                </c:pt>
              </c:numCache>
            </c:numRef>
          </c:val>
        </c:ser>
        <c:ser>
          <c:idx val="1"/>
          <c:order val="1"/>
          <c:tx>
            <c:strRef>
              <c:f>'252'!$D$17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'252'!$E$15:$AB$15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'252'!$E$17:$AB$17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'252'!$D$18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'252'!$E$15:$AB$15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'252'!$E$18:$AB$18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'252'!$D$19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'252'!$E$15:$AB$15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'252'!$E$19:$AB$19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66417408"/>
        <c:axId val="66418944"/>
      </c:lineChart>
      <c:catAx>
        <c:axId val="66417408"/>
        <c:scaling>
          <c:orientation val="minMax"/>
        </c:scaling>
        <c:axPos val="b"/>
        <c:numFmt formatCode="General" sourceLinked="1"/>
        <c:tickLblPos val="nextTo"/>
        <c:crossAx val="66418944"/>
        <c:crosses val="autoZero"/>
        <c:auto val="1"/>
        <c:lblAlgn val="ctr"/>
        <c:lblOffset val="100"/>
      </c:catAx>
      <c:valAx>
        <c:axId val="66418944"/>
        <c:scaling>
          <c:orientation val="minMax"/>
        </c:scaling>
        <c:axPos val="l"/>
        <c:majorGridlines/>
        <c:numFmt formatCode="0.00" sourceLinked="1"/>
        <c:tickLblPos val="nextTo"/>
        <c:crossAx val="66417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'453'!$D$16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'453'!$E$16:$AB$16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'453'!$D$17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'453'!$E$17:$AB$17</c:f>
              <c:numCache>
                <c:formatCode>0.00</c:formatCode>
                <c:ptCount val="24"/>
                <c:pt idx="0">
                  <c:v>94.05</c:v>
                </c:pt>
                <c:pt idx="1">
                  <c:v>95.21</c:v>
                </c:pt>
                <c:pt idx="2">
                  <c:v>84.96</c:v>
                </c:pt>
                <c:pt idx="3">
                  <c:v>92.75</c:v>
                </c:pt>
              </c:numCache>
            </c:numRef>
          </c:val>
        </c:ser>
        <c:ser>
          <c:idx val="2"/>
          <c:order val="2"/>
          <c:tx>
            <c:strRef>
              <c:f>'453'!$D$18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'453'!$E$18:$AB$18</c:f>
              <c:numCache>
                <c:formatCode>0.00</c:formatCode>
                <c:ptCount val="24"/>
                <c:pt idx="0">
                  <c:v>94.44</c:v>
                </c:pt>
                <c:pt idx="1">
                  <c:v>95.21</c:v>
                </c:pt>
                <c:pt idx="2">
                  <c:v>84.96</c:v>
                </c:pt>
                <c:pt idx="3">
                  <c:v>92.75</c:v>
                </c:pt>
              </c:numCache>
            </c:numRef>
          </c:val>
        </c:ser>
        <c:ser>
          <c:idx val="3"/>
          <c:order val="3"/>
          <c:tx>
            <c:strRef>
              <c:f>'453'!$D$19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'453'!$E$19:$AB$19</c:f>
              <c:numCache>
                <c:formatCode>0.00</c:formatCode>
                <c:ptCount val="24"/>
                <c:pt idx="0">
                  <c:v>94.444444444444429</c:v>
                </c:pt>
                <c:pt idx="1">
                  <c:v>95.211579069219752</c:v>
                </c:pt>
                <c:pt idx="2">
                  <c:v>84.964726445244722</c:v>
                </c:pt>
                <c:pt idx="3">
                  <c:v>92.752824469550873</c:v>
                </c:pt>
              </c:numCache>
            </c:numRef>
          </c:val>
        </c:ser>
        <c:marker val="1"/>
        <c:axId val="54955392"/>
        <c:axId val="54957184"/>
      </c:lineChart>
      <c:catAx>
        <c:axId val="54955392"/>
        <c:scaling>
          <c:orientation val="minMax"/>
        </c:scaling>
        <c:axPos val="b"/>
        <c:numFmt formatCode="General" sourceLinked="1"/>
        <c:tickLblPos val="nextTo"/>
        <c:crossAx val="54957184"/>
        <c:crosses val="autoZero"/>
        <c:auto val="1"/>
        <c:lblAlgn val="ctr"/>
        <c:lblOffset val="100"/>
      </c:catAx>
      <c:valAx>
        <c:axId val="54957184"/>
        <c:scaling>
          <c:orientation val="minMax"/>
        </c:scaling>
        <c:axPos val="l"/>
        <c:majorGridlines/>
        <c:numFmt formatCode="0.00" sourceLinked="1"/>
        <c:tickLblPos val="nextTo"/>
        <c:crossAx val="54955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'453'!$D$34</c:f>
              <c:strCache>
                <c:ptCount val="1"/>
                <c:pt idx="0">
                  <c:v>LMG01</c:v>
                </c:pt>
              </c:strCache>
            </c:strRef>
          </c:tx>
          <c:cat>
            <c:numRef>
              <c:f>'453'!$E$33:$R$33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'453'!$E$34:$R$34</c:f>
              <c:numCache>
                <c:formatCode>General</c:formatCode>
                <c:ptCount val="14"/>
                <c:pt idx="4">
                  <c:v>0.45</c:v>
                </c:pt>
                <c:pt idx="6">
                  <c:v>1.96</c:v>
                </c:pt>
                <c:pt idx="8">
                  <c:v>3.17</c:v>
                </c:pt>
                <c:pt idx="10">
                  <c:v>0.7</c:v>
                </c:pt>
                <c:pt idx="12">
                  <c:v>6.45</c:v>
                </c:pt>
              </c:numCache>
            </c:numRef>
          </c:val>
        </c:ser>
        <c:ser>
          <c:idx val="1"/>
          <c:order val="1"/>
          <c:tx>
            <c:strRef>
              <c:f>'453'!$D$35</c:f>
              <c:strCache>
                <c:ptCount val="1"/>
                <c:pt idx="0">
                  <c:v>LSS02</c:v>
                </c:pt>
              </c:strCache>
            </c:strRef>
          </c:tx>
          <c:cat>
            <c:numRef>
              <c:f>'453'!$E$33:$R$33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'453'!$E$35:$R$35</c:f>
              <c:numCache>
                <c:formatCode>General</c:formatCode>
                <c:ptCount val="14"/>
                <c:pt idx="12">
                  <c:v>1.35</c:v>
                </c:pt>
              </c:numCache>
            </c:numRef>
          </c:val>
        </c:ser>
        <c:ser>
          <c:idx val="2"/>
          <c:order val="2"/>
          <c:tx>
            <c:strRef>
              <c:f>'453'!$D$36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'453'!$E$33:$R$33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'453'!$E$36:$R$36</c:f>
              <c:numCache>
                <c:formatCode>General</c:formatCode>
                <c:ptCount val="14"/>
                <c:pt idx="2">
                  <c:v>3.85</c:v>
                </c:pt>
                <c:pt idx="4">
                  <c:v>0.61</c:v>
                </c:pt>
                <c:pt idx="6">
                  <c:v>0.95</c:v>
                </c:pt>
                <c:pt idx="8">
                  <c:v>1.04</c:v>
                </c:pt>
                <c:pt idx="10">
                  <c:v>0.96</c:v>
                </c:pt>
                <c:pt idx="12">
                  <c:v>1.24</c:v>
                </c:pt>
              </c:numCache>
            </c:numRef>
          </c:val>
        </c:ser>
        <c:marker val="1"/>
        <c:axId val="55233152"/>
        <c:axId val="55203712"/>
      </c:lineChart>
      <c:dateAx>
        <c:axId val="55233152"/>
        <c:scaling>
          <c:orientation val="minMax"/>
        </c:scaling>
        <c:axPos val="b"/>
        <c:numFmt formatCode="m&quot;月&quot;d&quot;日&quot;" sourceLinked="1"/>
        <c:tickLblPos val="nextTo"/>
        <c:crossAx val="55203712"/>
        <c:crosses val="autoZero"/>
        <c:auto val="1"/>
        <c:lblOffset val="100"/>
      </c:dateAx>
      <c:valAx>
        <c:axId val="55203712"/>
        <c:scaling>
          <c:orientation val="minMax"/>
        </c:scaling>
        <c:axPos val="l"/>
        <c:majorGridlines/>
        <c:numFmt formatCode="General" sourceLinked="1"/>
        <c:tickLblPos val="nextTo"/>
        <c:crossAx val="55233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'456'!$D$16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'456'!$E$15:$AB$15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'456'!$E$16:$AB$16</c:f>
              <c:numCache>
                <c:formatCode>0.00</c:formatCode>
                <c:ptCount val="24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</c:numCache>
            </c:numRef>
          </c:val>
        </c:ser>
        <c:ser>
          <c:idx val="1"/>
          <c:order val="1"/>
          <c:tx>
            <c:strRef>
              <c:f>'456'!$D$17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'456'!$E$15:$AB$15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'456'!$E$17:$AB$17</c:f>
              <c:numCache>
                <c:formatCode>0.00</c:formatCode>
                <c:ptCount val="24"/>
                <c:pt idx="0">
                  <c:v>100</c:v>
                </c:pt>
                <c:pt idx="1">
                  <c:v>98.22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'456'!$D$18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'456'!$E$15:$AB$15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'456'!$E$18:$AB$18</c:f>
              <c:numCache>
                <c:formatCode>0.00</c:formatCode>
                <c:ptCount val="24"/>
                <c:pt idx="0">
                  <c:v>100</c:v>
                </c:pt>
                <c:pt idx="1">
                  <c:v>98.22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'456'!$D$19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'456'!$E$15:$AB$15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'456'!$E$19:$AB$19</c:f>
              <c:numCache>
                <c:formatCode>0.00</c:formatCode>
                <c:ptCount val="24"/>
                <c:pt idx="0">
                  <c:v>100</c:v>
                </c:pt>
                <c:pt idx="1">
                  <c:v>98.222222222222229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marker val="1"/>
        <c:axId val="117852416"/>
        <c:axId val="117866496"/>
      </c:lineChart>
      <c:catAx>
        <c:axId val="117852416"/>
        <c:scaling>
          <c:orientation val="minMax"/>
        </c:scaling>
        <c:axPos val="b"/>
        <c:numFmt formatCode="General" sourceLinked="1"/>
        <c:tickLblPos val="nextTo"/>
        <c:crossAx val="117866496"/>
        <c:crosses val="autoZero"/>
        <c:auto val="1"/>
        <c:lblAlgn val="ctr"/>
        <c:lblOffset val="100"/>
      </c:catAx>
      <c:valAx>
        <c:axId val="117866496"/>
        <c:scaling>
          <c:orientation val="minMax"/>
        </c:scaling>
        <c:axPos val="l"/>
        <c:majorGridlines/>
        <c:numFmt formatCode="0.00" sourceLinked="1"/>
        <c:tickLblPos val="nextTo"/>
        <c:crossAx val="117852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'456'!$D$34</c:f>
              <c:strCache>
                <c:ptCount val="1"/>
                <c:pt idx="0">
                  <c:v>US01</c:v>
                </c:pt>
              </c:strCache>
            </c:strRef>
          </c:tx>
          <c:cat>
            <c:numRef>
              <c:f>'456'!$E$33:$R$33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'456'!$E$34:$R$34</c:f>
              <c:numCache>
                <c:formatCode>General</c:formatCode>
                <c:ptCount val="14"/>
                <c:pt idx="10">
                  <c:v>0.44</c:v>
                </c:pt>
                <c:pt idx="12">
                  <c:v>0.52</c:v>
                </c:pt>
              </c:numCache>
            </c:numRef>
          </c:val>
        </c:ser>
        <c:ser>
          <c:idx val="1"/>
          <c:order val="1"/>
          <c:tx>
            <c:strRef>
              <c:f>'456'!$D$35</c:f>
              <c:strCache>
                <c:ptCount val="1"/>
              </c:strCache>
            </c:strRef>
          </c:tx>
          <c:cat>
            <c:numRef>
              <c:f>'456'!$E$33:$R$33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'456'!$E$35:$R$35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'456'!$D$36</c:f>
              <c:strCache>
                <c:ptCount val="1"/>
              </c:strCache>
            </c:strRef>
          </c:tx>
          <c:cat>
            <c:numRef>
              <c:f>'456'!$E$33:$R$33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'456'!$E$36:$R$36</c:f>
              <c:numCache>
                <c:formatCode>General</c:formatCode>
                <c:ptCount val="14"/>
              </c:numCache>
            </c:numRef>
          </c:val>
        </c:ser>
        <c:marker val="1"/>
        <c:axId val="53093504"/>
        <c:axId val="56118656"/>
      </c:lineChart>
      <c:dateAx>
        <c:axId val="53093504"/>
        <c:scaling>
          <c:orientation val="minMax"/>
        </c:scaling>
        <c:axPos val="b"/>
        <c:numFmt formatCode="m&quot;月&quot;d&quot;日&quot;" sourceLinked="1"/>
        <c:tickLblPos val="nextTo"/>
        <c:crossAx val="56118656"/>
        <c:crosses val="autoZero"/>
        <c:auto val="1"/>
        <c:lblOffset val="100"/>
      </c:dateAx>
      <c:valAx>
        <c:axId val="56118656"/>
        <c:scaling>
          <c:orientation val="minMax"/>
        </c:scaling>
        <c:axPos val="l"/>
        <c:majorGridlines/>
        <c:numFmt formatCode="General" sourceLinked="1"/>
        <c:tickLblPos val="nextTo"/>
        <c:crossAx val="53093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'474'!$D$16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'474'!$E$15:$AB$15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'474'!$E$16:$AB$16</c:f>
              <c:numCache>
                <c:formatCode>0.00</c:formatCode>
                <c:ptCount val="24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</c:numCache>
            </c:numRef>
          </c:val>
        </c:ser>
        <c:ser>
          <c:idx val="1"/>
          <c:order val="1"/>
          <c:tx>
            <c:strRef>
              <c:f>'474'!$D$17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'474'!$E$15:$AB$15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'474'!$D$18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'474'!$E$15:$AB$15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'474'!$D$19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'474'!$E$15:$AB$15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marker val="1"/>
        <c:axId val="56730368"/>
        <c:axId val="56731904"/>
      </c:lineChart>
      <c:catAx>
        <c:axId val="56730368"/>
        <c:scaling>
          <c:orientation val="minMax"/>
        </c:scaling>
        <c:axPos val="b"/>
        <c:numFmt formatCode="General" sourceLinked="1"/>
        <c:tickLblPos val="nextTo"/>
        <c:crossAx val="56731904"/>
        <c:crosses val="autoZero"/>
        <c:auto val="1"/>
        <c:lblAlgn val="ctr"/>
        <c:lblOffset val="100"/>
      </c:catAx>
      <c:valAx>
        <c:axId val="56731904"/>
        <c:scaling>
          <c:orientation val="minMax"/>
        </c:scaling>
        <c:axPos val="l"/>
        <c:majorGridlines/>
        <c:numFmt formatCode="0.00" sourceLinked="1"/>
        <c:tickLblPos val="nextTo"/>
        <c:crossAx val="56730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'495-1(NS)'!$D$16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'495-1(NS)'!$E$15:$AB$15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'495-1(NS)'!$E$16:$AB$16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'495-1(NS)'!$D$17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'495-1(NS)'!$E$15:$AB$15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'495-1(NS)'!$E$17:$AB$17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88.78</c:v>
                </c:pt>
                <c:pt idx="3">
                  <c:v>98.48</c:v>
                </c:pt>
              </c:numCache>
            </c:numRef>
          </c:val>
        </c:ser>
        <c:ser>
          <c:idx val="2"/>
          <c:order val="2"/>
          <c:tx>
            <c:strRef>
              <c:f>'495-1(NS)'!$D$18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'495-1(NS)'!$E$15:$AB$15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'495-1(NS)'!$E$18:$AB$18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88.78</c:v>
                </c:pt>
                <c:pt idx="3">
                  <c:v>98.48</c:v>
                </c:pt>
              </c:numCache>
            </c:numRef>
          </c:val>
        </c:ser>
        <c:ser>
          <c:idx val="3"/>
          <c:order val="3"/>
          <c:tx>
            <c:strRef>
              <c:f>'495-1(NS)'!$D$19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'495-1(NS)'!$E$15:$AB$15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'495-1(NS)'!$E$19:$AB$19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88.776052037700779</c:v>
                </c:pt>
                <c:pt idx="3">
                  <c:v>98.484848484848484</c:v>
                </c:pt>
              </c:numCache>
            </c:numRef>
          </c:val>
        </c:ser>
        <c:marker val="1"/>
        <c:axId val="127014400"/>
        <c:axId val="127015936"/>
      </c:lineChart>
      <c:catAx>
        <c:axId val="127014400"/>
        <c:scaling>
          <c:orientation val="minMax"/>
        </c:scaling>
        <c:axPos val="b"/>
        <c:numFmt formatCode="General" sourceLinked="1"/>
        <c:tickLblPos val="nextTo"/>
        <c:crossAx val="127015936"/>
        <c:crosses val="autoZero"/>
        <c:auto val="1"/>
        <c:lblAlgn val="ctr"/>
        <c:lblOffset val="100"/>
      </c:catAx>
      <c:valAx>
        <c:axId val="127015936"/>
        <c:scaling>
          <c:orientation val="minMax"/>
        </c:scaling>
        <c:axPos val="l"/>
        <c:majorGridlines/>
        <c:numFmt formatCode="0.00" sourceLinked="1"/>
        <c:tickLblPos val="nextTo"/>
        <c:crossAx val="127014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'495-1(NS)'!$D$34</c:f>
              <c:strCache>
                <c:ptCount val="1"/>
                <c:pt idx="0">
                  <c:v>LMG01</c:v>
                </c:pt>
              </c:strCache>
            </c:strRef>
          </c:tx>
          <c:cat>
            <c:numRef>
              <c:f>'495-1(NS)'!$E$33:$R$33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'495-1(NS)'!$E$34:$R$34</c:f>
              <c:numCache>
                <c:formatCode>General</c:formatCode>
                <c:ptCount val="14"/>
                <c:pt idx="6">
                  <c:v>1.02</c:v>
                </c:pt>
                <c:pt idx="8">
                  <c:v>2.88</c:v>
                </c:pt>
                <c:pt idx="10">
                  <c:v>0.59</c:v>
                </c:pt>
                <c:pt idx="12">
                  <c:v>5.23</c:v>
                </c:pt>
              </c:numCache>
            </c:numRef>
          </c:val>
        </c:ser>
        <c:ser>
          <c:idx val="1"/>
          <c:order val="1"/>
          <c:tx>
            <c:strRef>
              <c:f>'495-1(NS)'!$D$35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'495-1(NS)'!$E$33:$R$33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'495-1(NS)'!$E$35:$R$35</c:f>
              <c:numCache>
                <c:formatCode>General</c:formatCode>
                <c:ptCount val="14"/>
                <c:pt idx="4">
                  <c:v>0.57999999999999996</c:v>
                </c:pt>
                <c:pt idx="6">
                  <c:v>0.48</c:v>
                </c:pt>
                <c:pt idx="8">
                  <c:v>0.71</c:v>
                </c:pt>
                <c:pt idx="10">
                  <c:v>0.98</c:v>
                </c:pt>
                <c:pt idx="12">
                  <c:v>0.54</c:v>
                </c:pt>
              </c:numCache>
            </c:numRef>
          </c:val>
        </c:ser>
        <c:ser>
          <c:idx val="2"/>
          <c:order val="2"/>
          <c:tx>
            <c:strRef>
              <c:f>'495-1(NS)'!$D$36</c:f>
              <c:strCache>
                <c:ptCount val="1"/>
              </c:strCache>
            </c:strRef>
          </c:tx>
          <c:cat>
            <c:numRef>
              <c:f>'495-1(NS)'!$E$33:$R$33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'495-1(NS)'!$E$36:$R$36</c:f>
              <c:numCache>
                <c:formatCode>General</c:formatCode>
                <c:ptCount val="14"/>
              </c:numCache>
            </c:numRef>
          </c:val>
        </c:ser>
        <c:marker val="1"/>
        <c:axId val="128273024"/>
        <c:axId val="128422272"/>
      </c:lineChart>
      <c:dateAx>
        <c:axId val="128273024"/>
        <c:scaling>
          <c:orientation val="minMax"/>
        </c:scaling>
        <c:axPos val="b"/>
        <c:numFmt formatCode="m&quot;月&quot;d&quot;日&quot;" sourceLinked="1"/>
        <c:tickLblPos val="nextTo"/>
        <c:crossAx val="128422272"/>
        <c:crosses val="autoZero"/>
        <c:auto val="1"/>
        <c:lblOffset val="100"/>
      </c:dateAx>
      <c:valAx>
        <c:axId val="128422272"/>
        <c:scaling>
          <c:orientation val="minMax"/>
        </c:scaling>
        <c:axPos val="l"/>
        <c:majorGridlines/>
        <c:numFmt formatCode="General" sourceLinked="1"/>
        <c:tickLblPos val="nextTo"/>
        <c:crossAx val="128273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'503'!$D$16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'503'!$E$15:$AB$15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'503'!$D$17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'503'!$E$15:$AB$15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'503'!$D$18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'503'!$E$15:$AB$15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'503'!$D$19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'503'!$E$15:$AB$15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marker val="1"/>
        <c:axId val="133607808"/>
        <c:axId val="133609344"/>
      </c:lineChart>
      <c:catAx>
        <c:axId val="133607808"/>
        <c:scaling>
          <c:orientation val="minMax"/>
        </c:scaling>
        <c:axPos val="b"/>
        <c:numFmt formatCode="General" sourceLinked="1"/>
        <c:tickLblPos val="nextTo"/>
        <c:crossAx val="133609344"/>
        <c:crosses val="autoZero"/>
        <c:auto val="1"/>
        <c:lblAlgn val="ctr"/>
        <c:lblOffset val="100"/>
      </c:catAx>
      <c:valAx>
        <c:axId val="133609344"/>
        <c:scaling>
          <c:orientation val="minMax"/>
        </c:scaling>
        <c:axPos val="l"/>
        <c:majorGridlines/>
        <c:numFmt formatCode="0.00" sourceLinked="1"/>
        <c:tickLblPos val="nextTo"/>
        <c:crossAx val="133607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'503-1(NS)'!$D$16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'503-1(NS)'!$E$15:$AB$15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'503-1(NS)'!$E$16:$AB$16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'503-1(NS)'!$D$17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'503-1(NS)'!$E$15:$AB$15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'503-1(NS)'!$E$17:$AB$17</c:f>
              <c:numCache>
                <c:formatCode>0.00</c:formatCode>
                <c:ptCount val="24"/>
                <c:pt idx="0">
                  <c:v>99.53</c:v>
                </c:pt>
                <c:pt idx="1">
                  <c:v>99.33</c:v>
                </c:pt>
                <c:pt idx="2">
                  <c:v>99.43</c:v>
                </c:pt>
                <c:pt idx="3">
                  <c:v>98.26</c:v>
                </c:pt>
              </c:numCache>
            </c:numRef>
          </c:val>
        </c:ser>
        <c:ser>
          <c:idx val="2"/>
          <c:order val="2"/>
          <c:tx>
            <c:strRef>
              <c:f>'503-1(NS)'!$D$18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'503-1(NS)'!$E$15:$AB$15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'503-1(NS)'!$E$18:$AB$18</c:f>
              <c:numCache>
                <c:formatCode>0.00</c:formatCode>
                <c:ptCount val="24"/>
                <c:pt idx="0">
                  <c:v>100</c:v>
                </c:pt>
                <c:pt idx="1">
                  <c:v>99.33</c:v>
                </c:pt>
                <c:pt idx="2">
                  <c:v>99.43</c:v>
                </c:pt>
                <c:pt idx="3">
                  <c:v>98.26</c:v>
                </c:pt>
              </c:numCache>
            </c:numRef>
          </c:val>
        </c:ser>
        <c:ser>
          <c:idx val="3"/>
          <c:order val="3"/>
          <c:tx>
            <c:strRef>
              <c:f>'503-1(NS)'!$D$19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'503-1(NS)'!$E$15:$AB$15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'503-1(NS)'!$E$19:$AB$19</c:f>
              <c:numCache>
                <c:formatCode>0.00</c:formatCode>
                <c:ptCount val="24"/>
                <c:pt idx="0">
                  <c:v>100</c:v>
                </c:pt>
                <c:pt idx="1">
                  <c:v>99.333333333333314</c:v>
                </c:pt>
                <c:pt idx="2">
                  <c:v>99.43342776203967</c:v>
                </c:pt>
                <c:pt idx="3">
                  <c:v>98.255813953488371</c:v>
                </c:pt>
              </c:numCache>
            </c:numRef>
          </c:val>
        </c:ser>
        <c:marker val="1"/>
        <c:axId val="116017792"/>
        <c:axId val="116023680"/>
      </c:lineChart>
      <c:catAx>
        <c:axId val="116017792"/>
        <c:scaling>
          <c:orientation val="minMax"/>
        </c:scaling>
        <c:axPos val="b"/>
        <c:numFmt formatCode="General" sourceLinked="1"/>
        <c:tickLblPos val="nextTo"/>
        <c:crossAx val="116023680"/>
        <c:crosses val="autoZero"/>
        <c:auto val="1"/>
        <c:lblAlgn val="ctr"/>
        <c:lblOffset val="100"/>
      </c:catAx>
      <c:valAx>
        <c:axId val="116023680"/>
        <c:scaling>
          <c:orientation val="minMax"/>
        </c:scaling>
        <c:axPos val="l"/>
        <c:majorGridlines/>
        <c:numFmt formatCode="0.00" sourceLinked="1"/>
        <c:tickLblPos val="nextTo"/>
        <c:crossAx val="116017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'503-1(NS)'!$D$34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'503-1(NS)'!$E$33:$R$33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'503-1(NS)'!$E$34:$R$34</c:f>
              <c:numCache>
                <c:formatCode>General</c:formatCode>
                <c:ptCount val="14"/>
                <c:pt idx="12">
                  <c:v>0.28999999999999998</c:v>
                </c:pt>
              </c:numCache>
            </c:numRef>
          </c:val>
        </c:ser>
        <c:ser>
          <c:idx val="1"/>
          <c:order val="1"/>
          <c:tx>
            <c:strRef>
              <c:f>'503-1(NS)'!$D$35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'503-1(NS)'!$E$33:$R$33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'503-1(NS)'!$E$35:$R$35</c:f>
              <c:numCache>
                <c:formatCode>General</c:formatCode>
                <c:ptCount val="14"/>
                <c:pt idx="12">
                  <c:v>0.28999999999999998</c:v>
                </c:pt>
              </c:numCache>
            </c:numRef>
          </c:val>
        </c:ser>
        <c:ser>
          <c:idx val="2"/>
          <c:order val="2"/>
          <c:tx>
            <c:strRef>
              <c:f>'503-1(NS)'!$D$36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'503-1(NS)'!$E$33:$R$33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'503-1(NS)'!$E$36:$R$36</c:f>
              <c:numCache>
                <c:formatCode>General</c:formatCode>
                <c:ptCount val="14"/>
                <c:pt idx="12">
                  <c:v>0.1</c:v>
                </c:pt>
              </c:numCache>
            </c:numRef>
          </c:val>
        </c:ser>
        <c:marker val="1"/>
        <c:axId val="116139520"/>
        <c:axId val="116141056"/>
      </c:lineChart>
      <c:dateAx>
        <c:axId val="116139520"/>
        <c:scaling>
          <c:orientation val="minMax"/>
        </c:scaling>
        <c:axPos val="b"/>
        <c:numFmt formatCode="m&quot;月&quot;d&quot;日&quot;" sourceLinked="1"/>
        <c:tickLblPos val="nextTo"/>
        <c:crossAx val="116141056"/>
        <c:crosses val="autoZero"/>
        <c:auto val="1"/>
        <c:lblOffset val="100"/>
      </c:dateAx>
      <c:valAx>
        <c:axId val="116141056"/>
        <c:scaling>
          <c:orientation val="minMax"/>
        </c:scaling>
        <c:axPos val="l"/>
        <c:majorGridlines/>
        <c:numFmt formatCode="General" sourceLinked="1"/>
        <c:tickLblPos val="nextTo"/>
        <c:crossAx val="116139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'374-4'!$D$16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'374-4'!$E$15:$AB$15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'374-4'!$E$16:$AB$16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'374-4'!$D$17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'374-4'!$E$15:$AB$15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'374-4'!$E$17:$AB$17</c:f>
              <c:numCache>
                <c:formatCode>0.00</c:formatCode>
                <c:ptCount val="24"/>
                <c:pt idx="0">
                  <c:v>97.85</c:v>
                </c:pt>
                <c:pt idx="1">
                  <c:v>96.93</c:v>
                </c:pt>
                <c:pt idx="2">
                  <c:v>99.4</c:v>
                </c:pt>
                <c:pt idx="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'374-4'!$D$18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'374-4'!$E$15:$AB$15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'374-4'!$E$18:$AB$18</c:f>
              <c:numCache>
                <c:formatCode>0.00</c:formatCode>
                <c:ptCount val="24"/>
                <c:pt idx="0">
                  <c:v>97.85</c:v>
                </c:pt>
                <c:pt idx="1">
                  <c:v>97.55</c:v>
                </c:pt>
                <c:pt idx="2">
                  <c:v>99.4</c:v>
                </c:pt>
                <c:pt idx="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'374-4'!$D$19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'374-4'!$E$15:$AB$15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'374-4'!$E$19:$AB$19</c:f>
              <c:numCache>
                <c:formatCode>0.00</c:formatCode>
                <c:ptCount val="24"/>
                <c:pt idx="0">
                  <c:v>97.849462365591393</c:v>
                </c:pt>
                <c:pt idx="1">
                  <c:v>97.546012269938657</c:v>
                </c:pt>
                <c:pt idx="2">
                  <c:v>99.395770392749242</c:v>
                </c:pt>
                <c:pt idx="3">
                  <c:v>100</c:v>
                </c:pt>
              </c:numCache>
            </c:numRef>
          </c:val>
        </c:ser>
        <c:marker val="1"/>
        <c:axId val="74574080"/>
        <c:axId val="74645504"/>
      </c:lineChart>
      <c:catAx>
        <c:axId val="74574080"/>
        <c:scaling>
          <c:orientation val="minMax"/>
        </c:scaling>
        <c:axPos val="b"/>
        <c:numFmt formatCode="General" sourceLinked="1"/>
        <c:tickLblPos val="nextTo"/>
        <c:crossAx val="74645504"/>
        <c:crosses val="autoZero"/>
        <c:auto val="1"/>
        <c:lblAlgn val="ctr"/>
        <c:lblOffset val="100"/>
      </c:catAx>
      <c:valAx>
        <c:axId val="74645504"/>
        <c:scaling>
          <c:orientation val="minMax"/>
        </c:scaling>
        <c:axPos val="l"/>
        <c:majorGridlines/>
        <c:numFmt formatCode="0.00" sourceLinked="1"/>
        <c:tickLblPos val="nextTo"/>
        <c:crossAx val="74574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'508'!$D$16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'508'!$E$15:$AB$15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'508'!$E$16:$AB$16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'508'!$D$17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'508'!$E$15:$AB$15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'508'!$E$17:$AB$17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'508'!$D$18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'508'!$E$15:$AB$15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'508'!$E$18:$AB$18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'508'!$D$19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'508'!$E$15:$AB$15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'508'!$E$19:$AB$19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marker val="1"/>
        <c:axId val="134143360"/>
        <c:axId val="134173824"/>
      </c:lineChart>
      <c:catAx>
        <c:axId val="134143360"/>
        <c:scaling>
          <c:orientation val="minMax"/>
        </c:scaling>
        <c:axPos val="b"/>
        <c:numFmt formatCode="General" sourceLinked="1"/>
        <c:tickLblPos val="nextTo"/>
        <c:crossAx val="134173824"/>
        <c:crosses val="autoZero"/>
        <c:auto val="1"/>
        <c:lblAlgn val="ctr"/>
        <c:lblOffset val="100"/>
      </c:catAx>
      <c:valAx>
        <c:axId val="134173824"/>
        <c:scaling>
          <c:orientation val="minMax"/>
        </c:scaling>
        <c:axPos val="l"/>
        <c:majorGridlines/>
        <c:numFmt formatCode="0.00" sourceLinked="1"/>
        <c:tickLblPos val="nextTo"/>
        <c:crossAx val="134143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'509'!$D$16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'509'!$E$15:$AB$15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'509'!$E$16:$AB$16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'509'!$D$17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'509'!$E$15:$AB$15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'509'!$E$17:$AB$17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'509'!$D$18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'509'!$E$15:$AB$15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'509'!$E$18:$AB$18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'509'!$D$19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'509'!$E$15:$AB$15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'509'!$E$19:$AB$19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</c:numCache>
            </c:numRef>
          </c:val>
        </c:ser>
        <c:marker val="1"/>
        <c:axId val="134948736"/>
        <c:axId val="134950272"/>
      </c:lineChart>
      <c:catAx>
        <c:axId val="134948736"/>
        <c:scaling>
          <c:orientation val="minMax"/>
        </c:scaling>
        <c:axPos val="b"/>
        <c:numFmt formatCode="General" sourceLinked="1"/>
        <c:tickLblPos val="nextTo"/>
        <c:crossAx val="134950272"/>
        <c:crosses val="autoZero"/>
        <c:auto val="1"/>
        <c:lblAlgn val="ctr"/>
        <c:lblOffset val="100"/>
      </c:catAx>
      <c:valAx>
        <c:axId val="134950272"/>
        <c:scaling>
          <c:orientation val="minMax"/>
        </c:scaling>
        <c:axPos val="l"/>
        <c:majorGridlines/>
        <c:numFmt formatCode="0.00" sourceLinked="1"/>
        <c:tickLblPos val="nextTo"/>
        <c:crossAx val="134948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'529'!$D$16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'529'!$E$16:$AB$16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'529'!$D$17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'529'!$E$17:$AB$17</c:f>
              <c:numCache>
                <c:formatCode>0.00</c:formatCode>
                <c:ptCount val="24"/>
                <c:pt idx="0">
                  <c:v>99.1</c:v>
                </c:pt>
                <c:pt idx="1">
                  <c:v>99.32</c:v>
                </c:pt>
                <c:pt idx="2">
                  <c:v>99.83</c:v>
                </c:pt>
                <c:pt idx="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'529'!$D$18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'529'!$E$18:$AB$18</c:f>
              <c:numCache>
                <c:formatCode>0.00</c:formatCode>
                <c:ptCount val="24"/>
                <c:pt idx="0">
                  <c:v>99.1</c:v>
                </c:pt>
                <c:pt idx="1">
                  <c:v>99.32</c:v>
                </c:pt>
                <c:pt idx="2">
                  <c:v>99.83</c:v>
                </c:pt>
                <c:pt idx="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'529'!$D$19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'529'!$E$19:$AB$19</c:f>
              <c:numCache>
                <c:formatCode>0.00</c:formatCode>
                <c:ptCount val="24"/>
                <c:pt idx="0">
                  <c:v>99.095022624434392</c:v>
                </c:pt>
                <c:pt idx="1">
                  <c:v>99.321266968325787</c:v>
                </c:pt>
                <c:pt idx="2">
                  <c:v>99.832775919732455</c:v>
                </c:pt>
                <c:pt idx="3">
                  <c:v>100</c:v>
                </c:pt>
              </c:numCache>
            </c:numRef>
          </c:val>
        </c:ser>
        <c:marker val="1"/>
        <c:axId val="136618368"/>
        <c:axId val="136619904"/>
      </c:lineChart>
      <c:catAx>
        <c:axId val="136618368"/>
        <c:scaling>
          <c:orientation val="minMax"/>
        </c:scaling>
        <c:axPos val="b"/>
        <c:numFmt formatCode="General" sourceLinked="1"/>
        <c:tickLblPos val="nextTo"/>
        <c:crossAx val="136619904"/>
        <c:crosses val="autoZero"/>
        <c:auto val="1"/>
        <c:lblAlgn val="ctr"/>
        <c:lblOffset val="100"/>
      </c:catAx>
      <c:valAx>
        <c:axId val="136619904"/>
        <c:scaling>
          <c:orientation val="minMax"/>
        </c:scaling>
        <c:axPos val="l"/>
        <c:majorGridlines/>
        <c:numFmt formatCode="0.00" sourceLinked="1"/>
        <c:tickLblPos val="nextTo"/>
        <c:crossAx val="136618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'529'!$D$34</c:f>
              <c:strCache>
                <c:ptCount val="1"/>
                <c:pt idx="0">
                  <c:v>US01</c:v>
                </c:pt>
              </c:strCache>
            </c:strRef>
          </c:tx>
          <c:cat>
            <c:numRef>
              <c:f>'529'!$E$33:$R$33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'529'!$E$34:$R$34</c:f>
              <c:numCache>
                <c:formatCode>General</c:formatCode>
                <c:ptCount val="14"/>
                <c:pt idx="12">
                  <c:v>0.35</c:v>
                </c:pt>
              </c:numCache>
            </c:numRef>
          </c:val>
        </c:ser>
        <c:ser>
          <c:idx val="1"/>
          <c:order val="1"/>
          <c:tx>
            <c:strRef>
              <c:f>'529'!$D$35</c:f>
              <c:strCache>
                <c:ptCount val="1"/>
                <c:pt idx="0">
                  <c:v>PS01</c:v>
                </c:pt>
              </c:strCache>
            </c:strRef>
          </c:tx>
          <c:cat>
            <c:numRef>
              <c:f>'529'!$E$33:$R$33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'529'!$E$35:$R$35</c:f>
              <c:numCache>
                <c:formatCode>General</c:formatCode>
                <c:ptCount val="14"/>
                <c:pt idx="12">
                  <c:v>0.12</c:v>
                </c:pt>
              </c:numCache>
            </c:numRef>
          </c:val>
        </c:ser>
        <c:ser>
          <c:idx val="2"/>
          <c:order val="2"/>
          <c:tx>
            <c:strRef>
              <c:f>'529'!$D$36</c:f>
              <c:strCache>
                <c:ptCount val="1"/>
              </c:strCache>
            </c:strRef>
          </c:tx>
          <c:cat>
            <c:numRef>
              <c:f>'529'!$E$33:$R$33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'529'!$E$36:$R$36</c:f>
              <c:numCache>
                <c:formatCode>General</c:formatCode>
                <c:ptCount val="14"/>
              </c:numCache>
            </c:numRef>
          </c:val>
        </c:ser>
        <c:marker val="1"/>
        <c:axId val="126825216"/>
        <c:axId val="126826752"/>
      </c:lineChart>
      <c:dateAx>
        <c:axId val="126825216"/>
        <c:scaling>
          <c:orientation val="minMax"/>
        </c:scaling>
        <c:axPos val="b"/>
        <c:numFmt formatCode="m&quot;月&quot;d&quot;日&quot;" sourceLinked="1"/>
        <c:tickLblPos val="nextTo"/>
        <c:crossAx val="126826752"/>
        <c:crosses val="autoZero"/>
        <c:auto val="1"/>
        <c:lblOffset val="100"/>
      </c:dateAx>
      <c:valAx>
        <c:axId val="126826752"/>
        <c:scaling>
          <c:orientation val="minMax"/>
        </c:scaling>
        <c:axPos val="l"/>
        <c:majorGridlines/>
        <c:numFmt formatCode="General" sourceLinked="1"/>
        <c:tickLblPos val="nextTo"/>
        <c:crossAx val="126825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'530'!$D$16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'530'!$E$15:$AB$15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'530'!$E$16:$AB$16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'530'!$D$17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'530'!$E$15:$AB$15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'530'!$E$17:$AB$17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'530'!$D$18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'530'!$E$15:$AB$15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'530'!$E$18:$AB$18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'530'!$D$19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'530'!$E$15:$AB$15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'530'!$E$19:$AB$19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marker val="1"/>
        <c:axId val="127736064"/>
        <c:axId val="127778816"/>
      </c:lineChart>
      <c:catAx>
        <c:axId val="127736064"/>
        <c:scaling>
          <c:orientation val="minMax"/>
        </c:scaling>
        <c:axPos val="b"/>
        <c:numFmt formatCode="General" sourceLinked="1"/>
        <c:tickLblPos val="nextTo"/>
        <c:crossAx val="127778816"/>
        <c:crosses val="autoZero"/>
        <c:auto val="1"/>
        <c:lblAlgn val="ctr"/>
        <c:lblOffset val="100"/>
      </c:catAx>
      <c:valAx>
        <c:axId val="127778816"/>
        <c:scaling>
          <c:orientation val="minMax"/>
        </c:scaling>
        <c:axPos val="l"/>
        <c:majorGridlines/>
        <c:numFmt formatCode="0.00" sourceLinked="1"/>
        <c:tickLblPos val="nextTo"/>
        <c:crossAx val="127736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'538'!$D$16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'538'!$E$15:$AB$15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'538'!$E$16:$AB$16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'538'!$D$17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'538'!$E$15:$AB$15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'538'!$E$17:$AB$17</c:f>
              <c:numCache>
                <c:formatCode>0.00</c:formatCode>
                <c:ptCount val="24"/>
                <c:pt idx="0">
                  <c:v>0</c:v>
                </c:pt>
                <c:pt idx="1">
                  <c:v>97.51</c:v>
                </c:pt>
                <c:pt idx="2">
                  <c:v>95.42</c:v>
                </c:pt>
                <c:pt idx="3">
                  <c:v>99.29</c:v>
                </c:pt>
              </c:numCache>
            </c:numRef>
          </c:val>
        </c:ser>
        <c:ser>
          <c:idx val="2"/>
          <c:order val="2"/>
          <c:tx>
            <c:strRef>
              <c:f>'538'!$D$18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'538'!$E$15:$AB$15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'538'!$E$18:$AB$18</c:f>
              <c:numCache>
                <c:formatCode>0.00</c:formatCode>
                <c:ptCount val="24"/>
                <c:pt idx="0">
                  <c:v>0</c:v>
                </c:pt>
                <c:pt idx="1">
                  <c:v>97.77</c:v>
                </c:pt>
                <c:pt idx="2">
                  <c:v>95.42</c:v>
                </c:pt>
                <c:pt idx="3">
                  <c:v>99.29</c:v>
                </c:pt>
              </c:numCache>
            </c:numRef>
          </c:val>
        </c:ser>
        <c:ser>
          <c:idx val="3"/>
          <c:order val="3"/>
          <c:tx>
            <c:strRef>
              <c:f>'538'!$D$19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'538'!$E$15:$AB$15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'538'!$E$19:$AB$19</c:f>
              <c:numCache>
                <c:formatCode>0.00</c:formatCode>
                <c:ptCount val="24"/>
                <c:pt idx="0">
                  <c:v>0</c:v>
                </c:pt>
                <c:pt idx="1">
                  <c:v>97.774959040219898</c:v>
                </c:pt>
                <c:pt idx="2">
                  <c:v>95.419847328244288</c:v>
                </c:pt>
                <c:pt idx="3">
                  <c:v>99.285714285714292</c:v>
                </c:pt>
              </c:numCache>
            </c:numRef>
          </c:val>
        </c:ser>
        <c:marker val="1"/>
        <c:axId val="139502720"/>
        <c:axId val="139504256"/>
      </c:lineChart>
      <c:catAx>
        <c:axId val="139502720"/>
        <c:scaling>
          <c:orientation val="minMax"/>
        </c:scaling>
        <c:axPos val="b"/>
        <c:numFmt formatCode="General" sourceLinked="1"/>
        <c:tickLblPos val="nextTo"/>
        <c:crossAx val="139504256"/>
        <c:crosses val="autoZero"/>
        <c:auto val="1"/>
        <c:lblAlgn val="ctr"/>
        <c:lblOffset val="100"/>
      </c:catAx>
      <c:valAx>
        <c:axId val="139504256"/>
        <c:scaling>
          <c:orientation val="minMax"/>
        </c:scaling>
        <c:axPos val="l"/>
        <c:majorGridlines/>
        <c:numFmt formatCode="0.00" sourceLinked="1"/>
        <c:tickLblPos val="nextTo"/>
        <c:crossAx val="139502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'538'!$D$34</c:f>
              <c:strCache>
                <c:ptCount val="1"/>
                <c:pt idx="0">
                  <c:v>LMG01</c:v>
                </c:pt>
              </c:strCache>
            </c:strRef>
          </c:tx>
          <c:cat>
            <c:numRef>
              <c:f>'538'!$E$33:$R$33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'538'!$E$34:$R$34</c:f>
              <c:numCache>
                <c:formatCode>General</c:formatCode>
                <c:ptCount val="14"/>
                <c:pt idx="10">
                  <c:v>1.58</c:v>
                </c:pt>
                <c:pt idx="12">
                  <c:v>2.75</c:v>
                </c:pt>
              </c:numCache>
            </c:numRef>
          </c:val>
        </c:ser>
        <c:ser>
          <c:idx val="1"/>
          <c:order val="1"/>
          <c:tx>
            <c:strRef>
              <c:f>'538'!$D$35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'538'!$E$33:$R$33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'538'!$E$35:$R$35</c:f>
              <c:numCache>
                <c:formatCode>General</c:formatCode>
                <c:ptCount val="14"/>
                <c:pt idx="8">
                  <c:v>50</c:v>
                </c:pt>
                <c:pt idx="10">
                  <c:v>0.45</c:v>
                </c:pt>
                <c:pt idx="12">
                  <c:v>0.36</c:v>
                </c:pt>
              </c:numCache>
            </c:numRef>
          </c:val>
        </c:ser>
        <c:ser>
          <c:idx val="2"/>
          <c:order val="2"/>
          <c:tx>
            <c:strRef>
              <c:f>'538'!$D$36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'538'!$E$33:$R$33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'538'!$E$36:$R$36</c:f>
              <c:numCache>
                <c:formatCode>General</c:formatCode>
                <c:ptCount val="14"/>
                <c:pt idx="10">
                  <c:v>0.06</c:v>
                </c:pt>
                <c:pt idx="12">
                  <c:v>7.0000000000000007E-2</c:v>
                </c:pt>
              </c:numCache>
            </c:numRef>
          </c:val>
        </c:ser>
        <c:marker val="1"/>
        <c:axId val="139680384"/>
        <c:axId val="139821440"/>
      </c:lineChart>
      <c:dateAx>
        <c:axId val="139680384"/>
        <c:scaling>
          <c:orientation val="minMax"/>
        </c:scaling>
        <c:axPos val="b"/>
        <c:numFmt formatCode="m&quot;月&quot;d&quot;日&quot;" sourceLinked="1"/>
        <c:tickLblPos val="nextTo"/>
        <c:crossAx val="139821440"/>
        <c:crosses val="autoZero"/>
        <c:auto val="1"/>
        <c:lblOffset val="100"/>
      </c:dateAx>
      <c:valAx>
        <c:axId val="139821440"/>
        <c:scaling>
          <c:orientation val="minMax"/>
        </c:scaling>
        <c:axPos val="l"/>
        <c:majorGridlines/>
        <c:numFmt formatCode="General" sourceLinked="1"/>
        <c:tickLblPos val="nextTo"/>
        <c:crossAx val="139680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'553'!$D$17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95.69</c:v>
                </c:pt>
                <c:pt idx="3">
                  <c:v>95.77</c:v>
                </c:pt>
              </c:numCache>
            </c:numRef>
          </c:val>
        </c:ser>
        <c:ser>
          <c:idx val="2"/>
          <c:order val="2"/>
          <c:tx>
            <c:strRef>
              <c:f>'553'!$D$18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97.41</c:v>
                </c:pt>
                <c:pt idx="3">
                  <c:v>95.77</c:v>
                </c:pt>
              </c:numCache>
            </c:numRef>
          </c:val>
        </c:ser>
        <c:ser>
          <c:idx val="3"/>
          <c:order val="3"/>
          <c:tx>
            <c:strRef>
              <c:f>'553'!$D$19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97.413793103448285</c:v>
                </c:pt>
                <c:pt idx="3">
                  <c:v>95.774647887323937</c:v>
                </c:pt>
              </c:numCache>
            </c:numRef>
          </c:val>
        </c:ser>
        <c:marker val="1"/>
        <c:axId val="140615040"/>
        <c:axId val="140694656"/>
      </c:lineChart>
      <c:catAx>
        <c:axId val="140615040"/>
        <c:scaling>
          <c:orientation val="minMax"/>
        </c:scaling>
        <c:axPos val="b"/>
        <c:numFmt formatCode="General" sourceLinked="1"/>
        <c:tickLblPos val="nextTo"/>
        <c:crossAx val="140694656"/>
        <c:crosses val="autoZero"/>
        <c:auto val="1"/>
        <c:lblAlgn val="ctr"/>
        <c:lblOffset val="100"/>
      </c:catAx>
      <c:valAx>
        <c:axId val="140694656"/>
        <c:scaling>
          <c:orientation val="minMax"/>
        </c:scaling>
        <c:axPos val="l"/>
        <c:majorGridlines/>
        <c:numFmt formatCode="0.00" sourceLinked="1"/>
        <c:tickLblPos val="nextTo"/>
        <c:crossAx val="140615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'553'!$D$34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'553'!$E$33:$R$33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'553'!$E$34:$R$34</c:f>
              <c:numCache>
                <c:formatCode>General</c:formatCode>
                <c:ptCount val="14"/>
                <c:pt idx="0">
                  <c:v>4.3499999999999996</c:v>
                </c:pt>
                <c:pt idx="12">
                  <c:v>1.52</c:v>
                </c:pt>
              </c:numCache>
            </c:numRef>
          </c:val>
        </c:ser>
        <c:ser>
          <c:idx val="1"/>
          <c:order val="1"/>
          <c:tx>
            <c:strRef>
              <c:f>'553'!$D$35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'553'!$E$33:$R$33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'553'!$E$35:$R$35</c:f>
              <c:numCache>
                <c:formatCode>General</c:formatCode>
                <c:ptCount val="14"/>
                <c:pt idx="12">
                  <c:v>0.76</c:v>
                </c:pt>
              </c:numCache>
            </c:numRef>
          </c:val>
        </c:ser>
        <c:ser>
          <c:idx val="2"/>
          <c:order val="2"/>
          <c:tx>
            <c:strRef>
              <c:f>'553'!$D$36</c:f>
              <c:strCache>
                <c:ptCount val="1"/>
                <c:pt idx="0">
                  <c:v>BS01</c:v>
                </c:pt>
              </c:strCache>
            </c:strRef>
          </c:tx>
          <c:cat>
            <c:numRef>
              <c:f>'553'!$E$33:$R$33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'553'!$E$36:$R$36</c:f>
              <c:numCache>
                <c:formatCode>General</c:formatCode>
                <c:ptCount val="14"/>
                <c:pt idx="10">
                  <c:v>1.54</c:v>
                </c:pt>
                <c:pt idx="12">
                  <c:v>0.38</c:v>
                </c:pt>
              </c:numCache>
            </c:numRef>
          </c:val>
        </c:ser>
        <c:marker val="1"/>
        <c:axId val="136643712"/>
        <c:axId val="136648576"/>
      </c:lineChart>
      <c:dateAx>
        <c:axId val="136643712"/>
        <c:scaling>
          <c:orientation val="minMax"/>
        </c:scaling>
        <c:axPos val="b"/>
        <c:numFmt formatCode="m&quot;月&quot;d&quot;日&quot;" sourceLinked="1"/>
        <c:tickLblPos val="nextTo"/>
        <c:crossAx val="136648576"/>
        <c:crosses val="autoZero"/>
        <c:auto val="1"/>
        <c:lblOffset val="100"/>
      </c:dateAx>
      <c:valAx>
        <c:axId val="136648576"/>
        <c:scaling>
          <c:orientation val="minMax"/>
        </c:scaling>
        <c:axPos val="l"/>
        <c:majorGridlines/>
        <c:numFmt formatCode="General" sourceLinked="1"/>
        <c:tickLblPos val="nextTo"/>
        <c:crossAx val="136643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'601'!$D$16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'601'!$D$17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'601'!$E$17:$AB$17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94.39</c:v>
                </c:pt>
                <c:pt idx="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'601'!$D$18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'601'!$E$18:$AB$18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94.39</c:v>
                </c:pt>
                <c:pt idx="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'601'!$D$19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'601'!$E$19:$AB$19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marker val="1"/>
        <c:axId val="137786496"/>
        <c:axId val="137788032"/>
      </c:lineChart>
      <c:catAx>
        <c:axId val="137786496"/>
        <c:scaling>
          <c:orientation val="minMax"/>
        </c:scaling>
        <c:axPos val="b"/>
        <c:numFmt formatCode="General" sourceLinked="1"/>
        <c:tickLblPos val="nextTo"/>
        <c:crossAx val="137788032"/>
        <c:crosses val="autoZero"/>
        <c:auto val="1"/>
        <c:lblAlgn val="ctr"/>
        <c:lblOffset val="100"/>
      </c:catAx>
      <c:valAx>
        <c:axId val="137788032"/>
        <c:scaling>
          <c:orientation val="minMax"/>
        </c:scaling>
        <c:axPos val="l"/>
        <c:majorGridlines/>
        <c:numFmt formatCode="0.00" sourceLinked="1"/>
        <c:tickLblPos val="nextTo"/>
        <c:crossAx val="137786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'374-4'!$D$34</c:f>
              <c:strCache>
                <c:ptCount val="1"/>
                <c:pt idx="0">
                  <c:v>MIC06</c:v>
                </c:pt>
              </c:strCache>
            </c:strRef>
          </c:tx>
          <c:cat>
            <c:numRef>
              <c:f>'374-4'!$E$33:$R$33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'374-4'!$E$34:$R$34</c:f>
              <c:numCache>
                <c:formatCode>General</c:formatCode>
                <c:ptCount val="14"/>
                <c:pt idx="12">
                  <c:v>0.65</c:v>
                </c:pt>
              </c:numCache>
            </c:numRef>
          </c:val>
        </c:ser>
        <c:ser>
          <c:idx val="1"/>
          <c:order val="1"/>
          <c:tx>
            <c:strRef>
              <c:f>'374-4'!$D$35</c:f>
              <c:strCache>
                <c:ptCount val="1"/>
                <c:pt idx="0">
                  <c:v>WhB01</c:v>
                </c:pt>
              </c:strCache>
            </c:strRef>
          </c:tx>
          <c:cat>
            <c:numRef>
              <c:f>'374-4'!$E$33:$R$33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'374-4'!$E$35:$R$35</c:f>
              <c:numCache>
                <c:formatCode>General</c:formatCode>
                <c:ptCount val="14"/>
                <c:pt idx="12">
                  <c:v>0.13</c:v>
                </c:pt>
              </c:numCache>
            </c:numRef>
          </c:val>
        </c:ser>
        <c:ser>
          <c:idx val="2"/>
          <c:order val="2"/>
          <c:tx>
            <c:strRef>
              <c:f>'374-4'!$D$36</c:f>
              <c:strCache>
                <c:ptCount val="1"/>
                <c:pt idx="0">
                  <c:v>FOS04</c:v>
                </c:pt>
              </c:strCache>
            </c:strRef>
          </c:tx>
          <c:cat>
            <c:numRef>
              <c:f>'374-4'!$E$33:$R$33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'374-4'!$E$36:$R$36</c:f>
              <c:numCache>
                <c:formatCode>General</c:formatCode>
                <c:ptCount val="14"/>
                <c:pt idx="12">
                  <c:v>0.13</c:v>
                </c:pt>
              </c:numCache>
            </c:numRef>
          </c:val>
        </c:ser>
        <c:marker val="1"/>
        <c:axId val="83537280"/>
        <c:axId val="83981824"/>
      </c:lineChart>
      <c:dateAx>
        <c:axId val="83537280"/>
        <c:scaling>
          <c:orientation val="minMax"/>
        </c:scaling>
        <c:axPos val="b"/>
        <c:numFmt formatCode="m&quot;月&quot;d&quot;日&quot;" sourceLinked="1"/>
        <c:tickLblPos val="nextTo"/>
        <c:crossAx val="83981824"/>
        <c:crosses val="autoZero"/>
        <c:auto val="1"/>
        <c:lblOffset val="100"/>
      </c:dateAx>
      <c:valAx>
        <c:axId val="83981824"/>
        <c:scaling>
          <c:orientation val="minMax"/>
        </c:scaling>
        <c:axPos val="l"/>
        <c:majorGridlines/>
        <c:numFmt formatCode="General" sourceLinked="1"/>
        <c:tickLblPos val="nextTo"/>
        <c:crossAx val="83537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'601'!$D$34</c:f>
              <c:strCache>
                <c:ptCount val="1"/>
                <c:pt idx="0">
                  <c:v>RNR02</c:v>
                </c:pt>
              </c:strCache>
            </c:strRef>
          </c:tx>
          <c:cat>
            <c:numRef>
              <c:f>'601'!$E$33:$R$33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'601'!$E$34:$R$34</c:f>
              <c:numCache>
                <c:formatCode>General</c:formatCode>
                <c:ptCount val="14"/>
                <c:pt idx="8">
                  <c:v>0.05</c:v>
                </c:pt>
                <c:pt idx="12">
                  <c:v>0.27</c:v>
                </c:pt>
              </c:numCache>
            </c:numRef>
          </c:val>
        </c:ser>
        <c:ser>
          <c:idx val="1"/>
          <c:order val="1"/>
          <c:tx>
            <c:strRef>
              <c:f>'601'!$D$35</c:f>
              <c:strCache>
                <c:ptCount val="1"/>
                <c:pt idx="0">
                  <c:v>OFD02</c:v>
                </c:pt>
              </c:strCache>
            </c:strRef>
          </c:tx>
          <c:cat>
            <c:numRef>
              <c:f>'601'!$E$33:$R$33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'601'!$E$35:$R$35</c:f>
              <c:numCache>
                <c:formatCode>General</c:formatCode>
                <c:ptCount val="14"/>
                <c:pt idx="12">
                  <c:v>0.27</c:v>
                </c:pt>
              </c:numCache>
            </c:numRef>
          </c:val>
        </c:ser>
        <c:ser>
          <c:idx val="2"/>
          <c:order val="2"/>
          <c:tx>
            <c:strRef>
              <c:f>'601'!$D$36</c:f>
              <c:strCache>
                <c:ptCount val="1"/>
                <c:pt idx="0">
                  <c:v>GNR03</c:v>
                </c:pt>
              </c:strCache>
            </c:strRef>
          </c:tx>
          <c:cat>
            <c:numRef>
              <c:f>'601'!$E$33:$R$33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'601'!$E$36:$R$36</c:f>
              <c:numCache>
                <c:formatCode>General</c:formatCode>
                <c:ptCount val="14"/>
                <c:pt idx="8">
                  <c:v>0.05</c:v>
                </c:pt>
                <c:pt idx="10">
                  <c:v>0.05</c:v>
                </c:pt>
                <c:pt idx="12">
                  <c:v>0.27</c:v>
                </c:pt>
              </c:numCache>
            </c:numRef>
          </c:val>
        </c:ser>
        <c:marker val="1"/>
        <c:axId val="138006912"/>
        <c:axId val="137936256"/>
      </c:lineChart>
      <c:dateAx>
        <c:axId val="138006912"/>
        <c:scaling>
          <c:orientation val="minMax"/>
        </c:scaling>
        <c:axPos val="b"/>
        <c:numFmt formatCode="m&quot;月&quot;d&quot;日&quot;" sourceLinked="1"/>
        <c:tickLblPos val="nextTo"/>
        <c:crossAx val="137936256"/>
        <c:crosses val="autoZero"/>
        <c:auto val="1"/>
        <c:lblOffset val="100"/>
      </c:dateAx>
      <c:valAx>
        <c:axId val="137936256"/>
        <c:scaling>
          <c:orientation val="minMax"/>
        </c:scaling>
        <c:axPos val="l"/>
        <c:majorGridlines/>
        <c:numFmt formatCode="General" sourceLinked="1"/>
        <c:tickLblPos val="nextTo"/>
        <c:crossAx val="138006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'425-5'!$D$16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'425-5'!$D$17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'425-5'!$E$17:$AB$17</c:f>
              <c:numCache>
                <c:formatCode>0.00</c:formatCode>
                <c:ptCount val="24"/>
                <c:pt idx="0">
                  <c:v>51.36</c:v>
                </c:pt>
                <c:pt idx="1">
                  <c:v>0</c:v>
                </c:pt>
                <c:pt idx="2">
                  <c:v>96.94</c:v>
                </c:pt>
                <c:pt idx="3">
                  <c:v>98.97</c:v>
                </c:pt>
              </c:numCache>
            </c:numRef>
          </c:val>
        </c:ser>
        <c:ser>
          <c:idx val="2"/>
          <c:order val="2"/>
          <c:tx>
            <c:strRef>
              <c:f>'425-5'!$D$18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'425-5'!$E$18:$AB$18</c:f>
              <c:numCache>
                <c:formatCode>0.00</c:formatCode>
                <c:ptCount val="24"/>
                <c:pt idx="0">
                  <c:v>51.36</c:v>
                </c:pt>
                <c:pt idx="1">
                  <c:v>0</c:v>
                </c:pt>
                <c:pt idx="2">
                  <c:v>96.94</c:v>
                </c:pt>
                <c:pt idx="3">
                  <c:v>98.97</c:v>
                </c:pt>
              </c:numCache>
            </c:numRef>
          </c:val>
        </c:ser>
        <c:ser>
          <c:idx val="3"/>
          <c:order val="3"/>
          <c:tx>
            <c:strRef>
              <c:f>'425-5'!$D$19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'425-5'!$E$19:$AB$19</c:f>
              <c:numCache>
                <c:formatCode>0.00</c:formatCode>
                <c:ptCount val="24"/>
                <c:pt idx="0">
                  <c:v>51.357714138286902</c:v>
                </c:pt>
                <c:pt idx="1">
                  <c:v>0</c:v>
                </c:pt>
                <c:pt idx="2">
                  <c:v>96.939792663476894</c:v>
                </c:pt>
                <c:pt idx="3">
                  <c:v>98.969072164948471</c:v>
                </c:pt>
              </c:numCache>
            </c:numRef>
          </c:val>
        </c:ser>
        <c:marker val="1"/>
        <c:axId val="100945920"/>
        <c:axId val="100947456"/>
      </c:lineChart>
      <c:catAx>
        <c:axId val="100945920"/>
        <c:scaling>
          <c:orientation val="minMax"/>
        </c:scaling>
        <c:axPos val="b"/>
        <c:numFmt formatCode="General" sourceLinked="1"/>
        <c:tickLblPos val="nextTo"/>
        <c:crossAx val="100947456"/>
        <c:crosses val="autoZero"/>
        <c:auto val="1"/>
        <c:lblAlgn val="ctr"/>
        <c:lblOffset val="100"/>
      </c:catAx>
      <c:valAx>
        <c:axId val="100947456"/>
        <c:scaling>
          <c:orientation val="minMax"/>
        </c:scaling>
        <c:axPos val="l"/>
        <c:majorGridlines/>
        <c:numFmt formatCode="0.00" sourceLinked="1"/>
        <c:tickLblPos val="nextTo"/>
        <c:crossAx val="100945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'425-5'!$D$34</c:f>
              <c:strCache>
                <c:ptCount val="1"/>
                <c:pt idx="0">
                  <c:v>LMG01</c:v>
                </c:pt>
              </c:strCache>
            </c:strRef>
          </c:tx>
          <c:cat>
            <c:numRef>
              <c:f>'425-5'!$E$33:$R$33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'425-5'!$E$34:$R$34</c:f>
              <c:numCache>
                <c:formatCode>General</c:formatCode>
                <c:ptCount val="14"/>
                <c:pt idx="6">
                  <c:v>0.4</c:v>
                </c:pt>
                <c:pt idx="8">
                  <c:v>2.5099999999999998</c:v>
                </c:pt>
                <c:pt idx="10">
                  <c:v>0.96</c:v>
                </c:pt>
                <c:pt idx="12">
                  <c:v>30.56</c:v>
                </c:pt>
              </c:numCache>
            </c:numRef>
          </c:val>
        </c:ser>
        <c:ser>
          <c:idx val="1"/>
          <c:order val="1"/>
          <c:tx>
            <c:strRef>
              <c:f>'425-5'!$D$35</c:f>
              <c:strCache>
                <c:ptCount val="1"/>
                <c:pt idx="0">
                  <c:v>FOS01</c:v>
                </c:pt>
              </c:strCache>
            </c:strRef>
          </c:tx>
          <c:cat>
            <c:numRef>
              <c:f>'425-5'!$E$33:$R$33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'425-5'!$E$35:$R$35</c:f>
              <c:numCache>
                <c:formatCode>General</c:formatCode>
                <c:ptCount val="14"/>
                <c:pt idx="0">
                  <c:v>12.68</c:v>
                </c:pt>
                <c:pt idx="4">
                  <c:v>0.15</c:v>
                </c:pt>
                <c:pt idx="6">
                  <c:v>0.01</c:v>
                </c:pt>
                <c:pt idx="8">
                  <c:v>0.03</c:v>
                </c:pt>
                <c:pt idx="12">
                  <c:v>0.95</c:v>
                </c:pt>
              </c:numCache>
            </c:numRef>
          </c:val>
        </c:ser>
        <c:ser>
          <c:idx val="2"/>
          <c:order val="2"/>
          <c:tx>
            <c:strRef>
              <c:f>'425-5'!$D$36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'425-5'!$E$33:$R$33</c:f>
              <c:numCache>
                <c:formatCode>m"月"d"日"</c:formatCode>
                <c:ptCount val="14"/>
                <c:pt idx="0">
                  <c:v>42595</c:v>
                </c:pt>
                <c:pt idx="2">
                  <c:v>42596</c:v>
                </c:pt>
                <c:pt idx="4">
                  <c:v>42597</c:v>
                </c:pt>
                <c:pt idx="6">
                  <c:v>42598</c:v>
                </c:pt>
                <c:pt idx="8">
                  <c:v>42599</c:v>
                </c:pt>
                <c:pt idx="10">
                  <c:v>42600</c:v>
                </c:pt>
                <c:pt idx="12">
                  <c:v>42601</c:v>
                </c:pt>
              </c:numCache>
            </c:numRef>
          </c:cat>
          <c:val>
            <c:numRef>
              <c:f>'425-5'!$E$36:$R$36</c:f>
              <c:numCache>
                <c:formatCode>General</c:formatCode>
                <c:ptCount val="14"/>
                <c:pt idx="4">
                  <c:v>0.06</c:v>
                </c:pt>
                <c:pt idx="6">
                  <c:v>0.14000000000000001</c:v>
                </c:pt>
                <c:pt idx="8">
                  <c:v>0.13</c:v>
                </c:pt>
                <c:pt idx="10">
                  <c:v>0.09</c:v>
                </c:pt>
                <c:pt idx="12">
                  <c:v>0.32</c:v>
                </c:pt>
              </c:numCache>
            </c:numRef>
          </c:val>
        </c:ser>
        <c:marker val="1"/>
        <c:axId val="114660096"/>
        <c:axId val="114739840"/>
      </c:lineChart>
      <c:dateAx>
        <c:axId val="114660096"/>
        <c:scaling>
          <c:orientation val="minMax"/>
        </c:scaling>
        <c:axPos val="b"/>
        <c:numFmt formatCode="m&quot;月&quot;d&quot;日&quot;" sourceLinked="1"/>
        <c:tickLblPos val="nextTo"/>
        <c:crossAx val="114739840"/>
        <c:crosses val="autoZero"/>
        <c:auto val="1"/>
        <c:lblOffset val="100"/>
      </c:dateAx>
      <c:valAx>
        <c:axId val="114739840"/>
        <c:scaling>
          <c:orientation val="minMax"/>
        </c:scaling>
        <c:axPos val="l"/>
        <c:majorGridlines/>
        <c:numFmt formatCode="General" sourceLinked="1"/>
        <c:tickLblPos val="nextTo"/>
        <c:crossAx val="114660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'425-6'!$D$16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'425-6'!$D$17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'425-6'!$D$18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'425-6'!$D$19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marker val="1"/>
        <c:axId val="115604864"/>
        <c:axId val="115631232"/>
      </c:lineChart>
      <c:catAx>
        <c:axId val="115604864"/>
        <c:scaling>
          <c:orientation val="minMax"/>
        </c:scaling>
        <c:axPos val="b"/>
        <c:numFmt formatCode="General" sourceLinked="1"/>
        <c:tickLblPos val="nextTo"/>
        <c:crossAx val="115631232"/>
        <c:crosses val="autoZero"/>
        <c:auto val="1"/>
        <c:lblAlgn val="ctr"/>
        <c:lblOffset val="100"/>
      </c:catAx>
      <c:valAx>
        <c:axId val="115631232"/>
        <c:scaling>
          <c:orientation val="minMax"/>
        </c:scaling>
        <c:axPos val="l"/>
        <c:majorGridlines/>
        <c:numFmt formatCode="0.00" sourceLinked="1"/>
        <c:tickLblPos val="nextTo"/>
        <c:crossAx val="115604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'429'!$D$16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'429'!$E$16:$AB$16</c:f>
              <c:numCache>
                <c:formatCode>0.00</c:formatCode>
                <c:ptCount val="24"/>
                <c:pt idx="0">
                  <c:v>95</c:v>
                </c:pt>
              </c:numCache>
            </c:numRef>
          </c:val>
        </c:ser>
        <c:ser>
          <c:idx val="1"/>
          <c:order val="1"/>
          <c:tx>
            <c:strRef>
              <c:f>'429'!$D$17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'429'!$E$17:$AB$17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'429'!$D$18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'429'!$E$18:$AB$18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'429'!$D$19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'429'!$E$19:$AB$19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marker val="1"/>
        <c:axId val="117585792"/>
        <c:axId val="117587328"/>
      </c:lineChart>
      <c:catAx>
        <c:axId val="117585792"/>
        <c:scaling>
          <c:orientation val="minMax"/>
        </c:scaling>
        <c:axPos val="b"/>
        <c:numFmt formatCode="General" sourceLinked="1"/>
        <c:tickLblPos val="nextTo"/>
        <c:crossAx val="117587328"/>
        <c:crosses val="autoZero"/>
        <c:auto val="1"/>
        <c:lblAlgn val="ctr"/>
        <c:lblOffset val="100"/>
      </c:catAx>
      <c:valAx>
        <c:axId val="117587328"/>
        <c:scaling>
          <c:orientation val="minMax"/>
        </c:scaling>
        <c:axPos val="l"/>
        <c:majorGridlines/>
        <c:numFmt formatCode="0.00" sourceLinked="1"/>
        <c:tickLblPos val="nextTo"/>
        <c:crossAx val="117585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'430-2'!$D$16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'430-2'!$E$15:$AB$15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'430-2'!$E$16:$AB$16</c:f>
              <c:numCache>
                <c:formatCode>0.00</c:formatCode>
                <c:ptCount val="24"/>
                <c:pt idx="1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'430-2'!$D$17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'430-2'!$E$15:$AB$15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'430-2'!$E$17:$AB$17</c:f>
              <c:numCache>
                <c:formatCode>0.00</c:formatCode>
                <c:ptCount val="24"/>
                <c:pt idx="1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'430-2'!$D$18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'430-2'!$E$15:$AB$15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'430-2'!$E$18:$AB$18</c:f>
              <c:numCache>
                <c:formatCode>0.00</c:formatCode>
                <c:ptCount val="24"/>
                <c:pt idx="1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'430-2'!$D$19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'430-2'!$E$15:$AB$15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'430-2'!$E$19:$AB$19</c:f>
              <c:numCache>
                <c:formatCode>0.00</c:formatCode>
                <c:ptCount val="24"/>
                <c:pt idx="1">
                  <c:v>100</c:v>
                </c:pt>
              </c:numCache>
            </c:numRef>
          </c:val>
        </c:ser>
        <c:marker val="1"/>
        <c:axId val="53607040"/>
        <c:axId val="53612928"/>
      </c:lineChart>
      <c:catAx>
        <c:axId val="53607040"/>
        <c:scaling>
          <c:orientation val="minMax"/>
        </c:scaling>
        <c:axPos val="b"/>
        <c:numFmt formatCode="General" sourceLinked="1"/>
        <c:tickLblPos val="nextTo"/>
        <c:crossAx val="53612928"/>
        <c:crosses val="autoZero"/>
        <c:auto val="1"/>
        <c:lblAlgn val="ctr"/>
        <c:lblOffset val="100"/>
      </c:catAx>
      <c:valAx>
        <c:axId val="53612928"/>
        <c:scaling>
          <c:orientation val="minMax"/>
        </c:scaling>
        <c:axPos val="l"/>
        <c:majorGridlines/>
        <c:numFmt formatCode="0.00" sourceLinked="1"/>
        <c:tickLblPos val="nextTo"/>
        <c:crossAx val="53607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'438-1'!$D$16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'438-1'!$E$15:$AB$15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'438-1'!$E$16:$AB$16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'438-1'!$D$17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'438-1'!$E$15:$AB$15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'438-1'!$E$17:$AB$17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'438-1'!$D$18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'438-1'!$E$15:$AB$15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'438-1'!$E$18:$AB$18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'438-1'!$D$19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'438-1'!$E$15:$AB$15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'438-1'!$E$19:$AB$19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54183040"/>
        <c:axId val="54184576"/>
      </c:lineChart>
      <c:catAx>
        <c:axId val="54183040"/>
        <c:scaling>
          <c:orientation val="minMax"/>
        </c:scaling>
        <c:axPos val="b"/>
        <c:numFmt formatCode="General" sourceLinked="1"/>
        <c:tickLblPos val="nextTo"/>
        <c:crossAx val="54184576"/>
        <c:crosses val="autoZero"/>
        <c:auto val="1"/>
        <c:lblAlgn val="ctr"/>
        <c:lblOffset val="100"/>
      </c:catAx>
      <c:valAx>
        <c:axId val="54184576"/>
        <c:scaling>
          <c:orientation val="minMax"/>
        </c:scaling>
        <c:axPos val="l"/>
        <c:majorGridlines/>
        <c:numFmt formatCode="0.00" sourceLinked="1"/>
        <c:tickLblPos val="nextTo"/>
        <c:crossAx val="54183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7"/>
  <sheetViews>
    <sheetView tabSelected="1" workbookViewId="0">
      <selection sqref="A1:AB1"/>
    </sheetView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/>
      <c r="F16" s="21">
        <v>95</v>
      </c>
      <c r="G16" s="21">
        <v>95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95</v>
      </c>
    </row>
    <row r="17" spans="1:29" s="18" customFormat="1">
      <c r="A17" s="16"/>
      <c r="B17" s="16"/>
      <c r="C17" s="17"/>
      <c r="D17" s="22" t="s">
        <v>2</v>
      </c>
      <c r="E17" s="21"/>
      <c r="F17" s="21">
        <v>100</v>
      </c>
      <c r="G17" s="21">
        <v>100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/>
      <c r="F18" s="21">
        <v>100</v>
      </c>
      <c r="G18" s="21">
        <v>100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/>
      <c r="F19" s="27">
        <v>100</v>
      </c>
      <c r="G19" s="27">
        <v>100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9</v>
      </c>
      <c r="B22" s="11"/>
      <c r="C22" s="12" t="s">
        <v>10</v>
      </c>
      <c r="D22" s="13">
        <f>SUM(E22:AB22)</f>
        <v>0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>
        <f>SUM(E22:F22)</f>
        <v>0</v>
      </c>
    </row>
    <row r="23" spans="1:29">
      <c r="A23" s="11"/>
      <c r="B23" s="11"/>
      <c r="C23" s="12" t="s">
        <v>11</v>
      </c>
      <c r="D23" s="13">
        <f>SUM(E23:AB23)</f>
        <v>0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>
        <f>SUM(E23:F23)</f>
        <v>0</v>
      </c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12</v>
      </c>
      <c r="B25" s="11"/>
      <c r="C25" s="12" t="s">
        <v>10</v>
      </c>
      <c r="D25" s="13">
        <f>SUM(E25:AB25)</f>
        <v>400</v>
      </c>
      <c r="E25" s="13"/>
      <c r="F25" s="13">
        <v>300</v>
      </c>
      <c r="G25" s="13">
        <v>100</v>
      </c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>
        <f>SUM(E25:F25)</f>
        <v>300</v>
      </c>
    </row>
    <row r="26" spans="1:29">
      <c r="A26" s="11"/>
      <c r="B26" s="11"/>
      <c r="C26" s="12" t="s">
        <v>11</v>
      </c>
      <c r="D26" s="13">
        <f>SUM(E26:AB26)</f>
        <v>400</v>
      </c>
      <c r="E26" s="13"/>
      <c r="F26" s="13">
        <v>300</v>
      </c>
      <c r="G26" s="13">
        <v>100</v>
      </c>
      <c r="H26" s="13"/>
      <c r="I26" s="13"/>
      <c r="J26" s="13"/>
      <c r="K26" s="13"/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>
        <f>SUM(E26:F26)</f>
        <v>300</v>
      </c>
    </row>
    <row r="27" spans="1:29" ht="3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mergeCells count="6">
    <mergeCell ref="A1:AB1"/>
    <mergeCell ref="A21:B21"/>
    <mergeCell ref="A22:B23"/>
    <mergeCell ref="A24:N24"/>
    <mergeCell ref="A25:B26"/>
    <mergeCell ref="A27:N27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67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95</v>
      </c>
      <c r="F16" s="21">
        <v>95</v>
      </c>
      <c r="G16" s="21">
        <v>95</v>
      </c>
      <c r="H16" s="21">
        <v>95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95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100</v>
      </c>
      <c r="H17" s="21">
        <v>100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100</v>
      </c>
      <c r="H18" s="21">
        <v>100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>
        <v>100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42</v>
      </c>
      <c r="B22" s="11"/>
      <c r="C22" s="12" t="s">
        <v>10</v>
      </c>
      <c r="D22" s="13">
        <f>SUM(E22:AB22)</f>
        <v>1209</v>
      </c>
      <c r="E22" s="13">
        <v>75</v>
      </c>
      <c r="F22" s="13">
        <v>325</v>
      </c>
      <c r="G22" s="13">
        <v>475</v>
      </c>
      <c r="H22" s="13">
        <v>334</v>
      </c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>
        <f>SUM(E22:F22)</f>
        <v>400</v>
      </c>
    </row>
    <row r="23" spans="1:29">
      <c r="A23" s="11"/>
      <c r="B23" s="11"/>
      <c r="C23" s="12" t="s">
        <v>11</v>
      </c>
      <c r="D23" s="13">
        <f>SUM(E23:AB23)</f>
        <v>1209</v>
      </c>
      <c r="E23" s="13">
        <v>75</v>
      </c>
      <c r="F23" s="13">
        <v>325</v>
      </c>
      <c r="G23" s="13">
        <v>475</v>
      </c>
      <c r="H23" s="13">
        <v>334</v>
      </c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>
        <f>SUM(E23:F23)</f>
        <v>400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7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65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88.78</v>
      </c>
      <c r="H17" s="21">
        <v>98.48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94.26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88.78</v>
      </c>
      <c r="H18" s="21">
        <v>98.48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94.26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88.776052037700779</v>
      </c>
      <c r="H19" s="27">
        <v>98.484848484848484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94.255851869104447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39</v>
      </c>
      <c r="E34" s="37"/>
      <c r="F34" s="37"/>
      <c r="G34" s="37"/>
      <c r="H34" s="37"/>
      <c r="I34" s="37"/>
      <c r="J34" s="37"/>
      <c r="K34" s="37">
        <v>1.02</v>
      </c>
      <c r="L34" s="37"/>
      <c r="M34" s="37">
        <v>2.88</v>
      </c>
      <c r="N34" s="37"/>
      <c r="O34" s="37">
        <v>0.59</v>
      </c>
      <c r="P34" s="37"/>
      <c r="Q34" s="37">
        <v>5.23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29</v>
      </c>
      <c r="E35" s="37"/>
      <c r="F35" s="37"/>
      <c r="G35" s="37"/>
      <c r="H35" s="37"/>
      <c r="I35" s="37">
        <v>0.57999999999999996</v>
      </c>
      <c r="J35" s="37"/>
      <c r="K35" s="37">
        <v>0.48</v>
      </c>
      <c r="L35" s="37"/>
      <c r="M35" s="37">
        <v>0.71</v>
      </c>
      <c r="N35" s="37"/>
      <c r="O35" s="37">
        <v>0.98</v>
      </c>
      <c r="P35" s="37"/>
      <c r="Q35" s="37">
        <v>0.54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 t="s">
        <v>33</v>
      </c>
    </row>
    <row r="39" spans="1:29">
      <c r="A39" s="11" t="s">
        <v>21</v>
      </c>
      <c r="B39" s="11"/>
      <c r="C39" s="12" t="s">
        <v>10</v>
      </c>
      <c r="D39" s="13">
        <f>SUM(E39:AB39)</f>
        <v>372</v>
      </c>
      <c r="E39" s="13">
        <v>92</v>
      </c>
      <c r="F39" s="13">
        <v>106</v>
      </c>
      <c r="G39" s="13">
        <v>108</v>
      </c>
      <c r="H39" s="13">
        <v>66</v>
      </c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>
        <f>SUM(E39:F39)</f>
        <v>198</v>
      </c>
    </row>
    <row r="40" spans="1:29">
      <c r="A40" s="11"/>
      <c r="B40" s="11"/>
      <c r="C40" s="12" t="s">
        <v>11</v>
      </c>
      <c r="D40" s="13">
        <f>SUM(E40:AB40)</f>
        <v>370</v>
      </c>
      <c r="E40" s="13">
        <v>92</v>
      </c>
      <c r="F40" s="13">
        <v>106</v>
      </c>
      <c r="G40" s="13">
        <v>107</v>
      </c>
      <c r="H40" s="13">
        <v>65</v>
      </c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>
        <f>SUM(E40:F40)</f>
        <v>198</v>
      </c>
    </row>
    <row r="41" spans="1:29">
      <c r="A41" s="11"/>
      <c r="B41" s="11"/>
      <c r="C41" s="12" t="s">
        <v>22</v>
      </c>
      <c r="D41" s="13">
        <f>SUM(E41:AB41)</f>
        <v>2</v>
      </c>
      <c r="E41" s="13"/>
      <c r="F41" s="13"/>
      <c r="G41" s="13">
        <v>1</v>
      </c>
      <c r="H41" s="13">
        <v>1</v>
      </c>
      <c r="I41" s="13"/>
      <c r="J41" s="13"/>
      <c r="K41" s="13"/>
      <c r="L41" s="13"/>
      <c r="M41" s="13"/>
      <c r="N41" s="13"/>
      <c r="O41" s="13"/>
      <c r="P41" s="13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5">
        <f>SUM(E41:F41)</f>
        <v>0</v>
      </c>
    </row>
    <row r="42" spans="1:29">
      <c r="A42" s="11"/>
      <c r="B42" s="11"/>
      <c r="C42" s="12" t="s">
        <v>23</v>
      </c>
      <c r="D42" s="13">
        <f>SUM(E42:AB42)</f>
        <v>0</v>
      </c>
      <c r="E42" s="13"/>
      <c r="F42" s="13"/>
      <c r="G42" s="13">
        <v>0</v>
      </c>
      <c r="H42" s="13">
        <v>0</v>
      </c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>
        <f>SUM(E42:F42)</f>
        <v>0</v>
      </c>
    </row>
    <row r="43" spans="1:29">
      <c r="A43" s="11"/>
      <c r="B43" s="11"/>
      <c r="C43" s="12" t="s">
        <v>24</v>
      </c>
      <c r="D43" s="13">
        <f>SUM(E43:AB43)</f>
        <v>2</v>
      </c>
      <c r="E43" s="13"/>
      <c r="F43" s="13"/>
      <c r="G43" s="13">
        <v>1</v>
      </c>
      <c r="H43" s="13">
        <v>1</v>
      </c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>
        <f>SUM(E43:F43)</f>
        <v>0</v>
      </c>
    </row>
    <row r="44" spans="1:29">
      <c r="A44" s="11"/>
      <c r="B44" s="11"/>
      <c r="C44" s="12" t="s">
        <v>25</v>
      </c>
      <c r="D44" s="13">
        <f>SUM(E44:AB44)</f>
        <v>0</v>
      </c>
      <c r="E44" s="13"/>
      <c r="F44" s="13"/>
      <c r="G44" s="13">
        <v>0</v>
      </c>
      <c r="H44" s="13">
        <v>0</v>
      </c>
      <c r="I44" s="13"/>
      <c r="J44" s="13"/>
      <c r="K44" s="13"/>
      <c r="L44" s="13"/>
      <c r="M44" s="13"/>
      <c r="N44" s="13"/>
      <c r="O44" s="13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5">
        <f>SUM(E44:F44)</f>
        <v>0</v>
      </c>
    </row>
    <row r="45" spans="1:29" s="31" customFormat="1">
      <c r="A45" s="11"/>
      <c r="B45" s="11"/>
      <c r="C45" s="40" t="s">
        <v>2</v>
      </c>
      <c r="D45" s="41">
        <f xml:space="preserve"> IF(D39=0,100,D40/D39*100)</f>
        <v>99.462365591397855</v>
      </c>
      <c r="E45" s="41"/>
      <c r="F45" s="41"/>
      <c r="G45" s="41">
        <v>99.074074074074076</v>
      </c>
      <c r="H45" s="41">
        <v>98.484848484848484</v>
      </c>
      <c r="I45" s="41"/>
      <c r="J45" s="41"/>
      <c r="K45" s="41"/>
      <c r="L45" s="41"/>
      <c r="M45" s="41"/>
      <c r="N45" s="41"/>
      <c r="O45" s="41"/>
      <c r="P45" s="41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3">
        <f xml:space="preserve"> IF(AC39=0,100,AC40/AC39*100)</f>
        <v>100</v>
      </c>
    </row>
    <row r="46" spans="1:29" s="32" customFormat="1">
      <c r="A46" s="11"/>
      <c r="B46" s="11"/>
      <c r="C46" s="44" t="s">
        <v>26</v>
      </c>
      <c r="D46" s="45">
        <f xml:space="preserve"> IF(D41=0,0,D42/D41*100)</f>
        <v>0</v>
      </c>
      <c r="E46" s="45"/>
      <c r="F46" s="45"/>
      <c r="G46" s="45">
        <v>0</v>
      </c>
      <c r="H46" s="45">
        <v>0</v>
      </c>
      <c r="I46" s="45"/>
      <c r="J46" s="45"/>
      <c r="K46" s="45"/>
      <c r="L46" s="45"/>
      <c r="M46" s="45"/>
      <c r="N46" s="45"/>
      <c r="O46" s="45"/>
      <c r="P46" s="45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7">
        <f xml:space="preserve"> IF(AC41=0,0,AC42/AC41*100)</f>
        <v>0</v>
      </c>
    </row>
    <row r="47" spans="1:29" s="33" customFormat="1">
      <c r="A47" s="11"/>
      <c r="B47" s="11"/>
      <c r="C47" s="48" t="s">
        <v>3</v>
      </c>
      <c r="D47" s="49">
        <f xml:space="preserve"> IF(D39=0,100,(D42+D40)/D39*100)</f>
        <v>99.462365591397855</v>
      </c>
      <c r="E47" s="49"/>
      <c r="F47" s="49"/>
      <c r="G47" s="49">
        <v>99.074074074074076</v>
      </c>
      <c r="H47" s="49">
        <v>98.484848484848484</v>
      </c>
      <c r="I47" s="49"/>
      <c r="J47" s="49"/>
      <c r="K47" s="49"/>
      <c r="L47" s="49"/>
      <c r="M47" s="49"/>
      <c r="N47" s="49"/>
      <c r="O47" s="49"/>
      <c r="P47" s="49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1">
        <f xml:space="preserve"> IF(AC39=0,100,(AC42+AC40)/AC39*100)</f>
        <v>100</v>
      </c>
    </row>
    <row r="48" spans="1:29" s="34" customFormat="1">
      <c r="A48" s="11"/>
      <c r="B48" s="11"/>
      <c r="C48" s="52" t="s">
        <v>27</v>
      </c>
      <c r="D48" s="53">
        <f>IF(D39=0,100,(D42+D40+D44)/D39*100)</f>
        <v>99.462365591397855</v>
      </c>
      <c r="E48" s="53"/>
      <c r="F48" s="53"/>
      <c r="G48" s="53">
        <v>99.074074074074076</v>
      </c>
      <c r="H48" s="53">
        <v>98.484848484848484</v>
      </c>
      <c r="I48" s="53"/>
      <c r="J48" s="53"/>
      <c r="K48" s="53"/>
      <c r="L48" s="53"/>
      <c r="M48" s="53"/>
      <c r="N48" s="53"/>
      <c r="O48" s="53"/>
      <c r="P48" s="53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5">
        <f>IF(AC39=0,100,(AC42+AC40+AC44)/AC39*100)</f>
        <v>100</v>
      </c>
    </row>
    <row r="49" spans="1:29">
      <c r="A49" s="57" t="s">
        <v>31</v>
      </c>
      <c r="B49" s="57" t="s">
        <v>29</v>
      </c>
      <c r="C49" s="58" t="s">
        <v>37</v>
      </c>
      <c r="D49" s="57">
        <f>SUM(E49:AB49)</f>
        <v>2</v>
      </c>
      <c r="E49" s="57"/>
      <c r="F49" s="57"/>
      <c r="G49" s="57">
        <v>1</v>
      </c>
      <c r="H49" s="57">
        <v>1</v>
      </c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"/>
    </row>
    <row r="50" spans="1:29" ht="3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5"/>
    </row>
    <row r="51" spans="1:29">
      <c r="A51" s="11" t="s">
        <v>42</v>
      </c>
      <c r="B51" s="11"/>
      <c r="C51" s="12" t="s">
        <v>10</v>
      </c>
      <c r="D51" s="13">
        <f>SUM(E51:AB51)</f>
        <v>1625</v>
      </c>
      <c r="E51" s="13"/>
      <c r="F51" s="13">
        <v>50</v>
      </c>
      <c r="G51" s="13">
        <v>850</v>
      </c>
      <c r="H51" s="13">
        <v>725</v>
      </c>
      <c r="I51" s="13"/>
      <c r="J51" s="13"/>
      <c r="K51" s="13"/>
      <c r="L51" s="13"/>
      <c r="M51" s="13"/>
      <c r="N51" s="13"/>
      <c r="O51" s="13"/>
      <c r="P51" s="13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5">
        <f>SUM(E51:F51)</f>
        <v>50</v>
      </c>
    </row>
    <row r="52" spans="1:29">
      <c r="A52" s="11"/>
      <c r="B52" s="11"/>
      <c r="C52" s="12" t="s">
        <v>11</v>
      </c>
      <c r="D52" s="13">
        <f>SUM(E52:AB52)</f>
        <v>1625</v>
      </c>
      <c r="E52" s="13"/>
      <c r="F52" s="13">
        <v>50</v>
      </c>
      <c r="G52" s="13">
        <v>850</v>
      </c>
      <c r="H52" s="13">
        <v>725</v>
      </c>
      <c r="I52" s="13"/>
      <c r="J52" s="13"/>
      <c r="K52" s="13"/>
      <c r="L52" s="13"/>
      <c r="M52" s="13"/>
      <c r="N52" s="13"/>
      <c r="O52" s="13"/>
      <c r="P52" s="13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5">
        <f>SUM(E52:F52)</f>
        <v>50</v>
      </c>
    </row>
    <row r="53" spans="1:29" ht="3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5"/>
    </row>
    <row r="54" spans="1:29">
      <c r="A54" s="11" t="s">
        <v>32</v>
      </c>
      <c r="B54" s="11"/>
      <c r="C54" s="12" t="s">
        <v>10</v>
      </c>
      <c r="D54" s="13">
        <f>SUM(E54:AB54)</f>
        <v>554</v>
      </c>
      <c r="E54" s="13">
        <v>275</v>
      </c>
      <c r="F54" s="13"/>
      <c r="G54" s="13">
        <v>279</v>
      </c>
      <c r="H54" s="13"/>
      <c r="I54" s="13"/>
      <c r="J54" s="13"/>
      <c r="K54" s="13"/>
      <c r="L54" s="13"/>
      <c r="M54" s="13"/>
      <c r="N54" s="13"/>
      <c r="O54" s="13"/>
      <c r="P54" s="13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5">
        <f>SUM(E54:F54)</f>
        <v>275</v>
      </c>
    </row>
    <row r="55" spans="1:29">
      <c r="A55" s="11"/>
      <c r="B55" s="11"/>
      <c r="C55" s="12" t="s">
        <v>11</v>
      </c>
      <c r="D55" s="13">
        <f>SUM(E55:AB55)</f>
        <v>525</v>
      </c>
      <c r="E55" s="13">
        <v>275</v>
      </c>
      <c r="F55" s="13"/>
      <c r="G55" s="13">
        <v>250</v>
      </c>
      <c r="H55" s="13"/>
      <c r="I55" s="13"/>
      <c r="J55" s="13"/>
      <c r="K55" s="13"/>
      <c r="L55" s="13"/>
      <c r="M55" s="13"/>
      <c r="N55" s="13"/>
      <c r="O55" s="13"/>
      <c r="P55" s="13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5">
        <f>SUM(E55:F55)</f>
        <v>275</v>
      </c>
    </row>
    <row r="56" spans="1:29">
      <c r="A56" s="11"/>
      <c r="B56" s="11"/>
      <c r="C56" s="12" t="s">
        <v>22</v>
      </c>
      <c r="D56" s="13">
        <f>SUM(E56:AB56)</f>
        <v>29</v>
      </c>
      <c r="E56" s="13"/>
      <c r="F56" s="13"/>
      <c r="G56" s="13">
        <v>29</v>
      </c>
      <c r="H56" s="13"/>
      <c r="I56" s="13"/>
      <c r="J56" s="13"/>
      <c r="K56" s="13"/>
      <c r="L56" s="13"/>
      <c r="M56" s="13"/>
      <c r="N56" s="13"/>
      <c r="O56" s="13"/>
      <c r="P56" s="13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5">
        <f>SUM(E56:F56)</f>
        <v>0</v>
      </c>
    </row>
    <row r="57" spans="1:29">
      <c r="A57" s="11"/>
      <c r="B57" s="11"/>
      <c r="C57" s="12" t="s">
        <v>23</v>
      </c>
      <c r="D57" s="13">
        <f>SUM(E57:AB57)</f>
        <v>0</v>
      </c>
      <c r="E57" s="13"/>
      <c r="F57" s="13"/>
      <c r="G57" s="13">
        <v>0</v>
      </c>
      <c r="H57" s="13"/>
      <c r="I57" s="13"/>
      <c r="J57" s="13"/>
      <c r="K57" s="13"/>
      <c r="L57" s="13"/>
      <c r="M57" s="13"/>
      <c r="N57" s="13"/>
      <c r="O57" s="13"/>
      <c r="P57" s="13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5">
        <f>SUM(E57:F57)</f>
        <v>0</v>
      </c>
    </row>
    <row r="58" spans="1:29">
      <c r="A58" s="11"/>
      <c r="B58" s="11"/>
      <c r="C58" s="12" t="s">
        <v>24</v>
      </c>
      <c r="D58" s="13">
        <f>SUM(E58:AB58)</f>
        <v>29</v>
      </c>
      <c r="E58" s="13"/>
      <c r="F58" s="13"/>
      <c r="G58" s="13">
        <v>29</v>
      </c>
      <c r="H58" s="13"/>
      <c r="I58" s="13"/>
      <c r="J58" s="13"/>
      <c r="K58" s="13"/>
      <c r="L58" s="13"/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>
        <f>SUM(E58:F58)</f>
        <v>0</v>
      </c>
    </row>
    <row r="59" spans="1:29">
      <c r="A59" s="11"/>
      <c r="B59" s="11"/>
      <c r="C59" s="12" t="s">
        <v>25</v>
      </c>
      <c r="D59" s="13">
        <f>SUM(E59:AB59)</f>
        <v>0</v>
      </c>
      <c r="E59" s="13"/>
      <c r="F59" s="13"/>
      <c r="G59" s="13">
        <v>0</v>
      </c>
      <c r="H59" s="13"/>
      <c r="I59" s="13"/>
      <c r="J59" s="13"/>
      <c r="K59" s="13"/>
      <c r="L59" s="13"/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5">
        <f>SUM(E59:F59)</f>
        <v>0</v>
      </c>
    </row>
    <row r="60" spans="1:29" s="31" customFormat="1">
      <c r="A60" s="11"/>
      <c r="B60" s="11"/>
      <c r="C60" s="40" t="s">
        <v>2</v>
      </c>
      <c r="D60" s="41">
        <f xml:space="preserve"> IF(D54=0,100,D55/D54*100)</f>
        <v>94.765342960288805</v>
      </c>
      <c r="E60" s="41"/>
      <c r="F60" s="41"/>
      <c r="G60" s="41">
        <v>89.605734767025083</v>
      </c>
      <c r="H60" s="41"/>
      <c r="I60" s="41"/>
      <c r="J60" s="41"/>
      <c r="K60" s="41"/>
      <c r="L60" s="41"/>
      <c r="M60" s="41"/>
      <c r="N60" s="41"/>
      <c r="O60" s="41"/>
      <c r="P60" s="41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3">
        <f xml:space="preserve"> IF(AC54=0,100,AC55/AC54*100)</f>
        <v>100</v>
      </c>
    </row>
    <row r="61" spans="1:29" s="32" customFormat="1">
      <c r="A61" s="11"/>
      <c r="B61" s="11"/>
      <c r="C61" s="44" t="s">
        <v>26</v>
      </c>
      <c r="D61" s="45">
        <f xml:space="preserve"> IF(D56=0,0,D57/D56*100)</f>
        <v>0</v>
      </c>
      <c r="E61" s="45"/>
      <c r="F61" s="45"/>
      <c r="G61" s="45">
        <v>0</v>
      </c>
      <c r="H61" s="45"/>
      <c r="I61" s="45"/>
      <c r="J61" s="45"/>
      <c r="K61" s="45"/>
      <c r="L61" s="45"/>
      <c r="M61" s="45"/>
      <c r="N61" s="45"/>
      <c r="O61" s="45"/>
      <c r="P61" s="45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7">
        <f xml:space="preserve"> IF(AC56=0,0,AC57/AC56*100)</f>
        <v>0</v>
      </c>
    </row>
    <row r="62" spans="1:29" s="33" customFormat="1">
      <c r="A62" s="11"/>
      <c r="B62" s="11"/>
      <c r="C62" s="48" t="s">
        <v>3</v>
      </c>
      <c r="D62" s="49">
        <f xml:space="preserve"> IF(D54=0,100,(D57+D55)/D54*100)</f>
        <v>94.765342960288805</v>
      </c>
      <c r="E62" s="49"/>
      <c r="F62" s="49"/>
      <c r="G62" s="49">
        <v>89.605734767025083</v>
      </c>
      <c r="H62" s="49"/>
      <c r="I62" s="49"/>
      <c r="J62" s="49"/>
      <c r="K62" s="49"/>
      <c r="L62" s="49"/>
      <c r="M62" s="49"/>
      <c r="N62" s="49"/>
      <c r="O62" s="49"/>
      <c r="P62" s="49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1">
        <f xml:space="preserve"> IF(AC54=0,100,(AC57+AC55)/AC54*100)</f>
        <v>100</v>
      </c>
    </row>
    <row r="63" spans="1:29" s="34" customFormat="1">
      <c r="A63" s="11"/>
      <c r="B63" s="11"/>
      <c r="C63" s="52" t="s">
        <v>27</v>
      </c>
      <c r="D63" s="53">
        <f>IF(D54=0,100,(D57+D55+D59)/D54*100)</f>
        <v>94.765342960288805</v>
      </c>
      <c r="E63" s="53"/>
      <c r="F63" s="53"/>
      <c r="G63" s="53">
        <v>89.605734767025083</v>
      </c>
      <c r="H63" s="53"/>
      <c r="I63" s="53"/>
      <c r="J63" s="53"/>
      <c r="K63" s="53"/>
      <c r="L63" s="53"/>
      <c r="M63" s="53"/>
      <c r="N63" s="53"/>
      <c r="O63" s="53"/>
      <c r="P63" s="53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5">
        <f>IF(AC54=0,100,(AC57+AC55+AC59)/AC54*100)</f>
        <v>100</v>
      </c>
    </row>
    <row r="64" spans="1:29">
      <c r="A64" s="57" t="s">
        <v>31</v>
      </c>
      <c r="B64" s="57" t="s">
        <v>39</v>
      </c>
      <c r="C64" s="58" t="s">
        <v>46</v>
      </c>
      <c r="D64" s="57">
        <f>SUM(E64:AB64)</f>
        <v>29</v>
      </c>
      <c r="E64" s="57"/>
      <c r="F64" s="57"/>
      <c r="G64" s="57">
        <v>29</v>
      </c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"/>
    </row>
    <row r="65" spans="1:14" ht="3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</sheetData>
  <mergeCells count="36">
    <mergeCell ref="A39:B48"/>
    <mergeCell ref="A50:N50"/>
    <mergeCell ref="A51:B52"/>
    <mergeCell ref="A53:N53"/>
    <mergeCell ref="A54:B63"/>
    <mergeCell ref="A65:N65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7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42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100</v>
      </c>
      <c r="H17" s="21">
        <v>100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100</v>
      </c>
      <c r="H18" s="21">
        <v>100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>
        <v>100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17</v>
      </c>
      <c r="B22" s="11"/>
      <c r="C22" s="12" t="s">
        <v>10</v>
      </c>
      <c r="D22" s="13">
        <f>SUM(E22:AB22)</f>
        <v>0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>
        <f>SUM(E22:F22)</f>
        <v>0</v>
      </c>
    </row>
    <row r="23" spans="1:29">
      <c r="A23" s="11"/>
      <c r="B23" s="11"/>
      <c r="C23" s="12" t="s">
        <v>11</v>
      </c>
      <c r="D23" s="13">
        <f>SUM(E23:AB23)</f>
        <v>0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>
        <f>SUM(E23:F23)</f>
        <v>0</v>
      </c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18</v>
      </c>
      <c r="B25" s="11"/>
      <c r="C25" s="12" t="s">
        <v>10</v>
      </c>
      <c r="D25" s="13">
        <f>SUM(E25:AB25)</f>
        <v>1950</v>
      </c>
      <c r="E25" s="13">
        <v>832</v>
      </c>
      <c r="F25" s="13">
        <v>1118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>
        <f>SUM(E25:F25)</f>
        <v>1950</v>
      </c>
    </row>
    <row r="26" spans="1:29">
      <c r="A26" s="11"/>
      <c r="B26" s="11"/>
      <c r="C26" s="12" t="s">
        <v>11</v>
      </c>
      <c r="D26" s="13">
        <f>SUM(E26:AB26)</f>
        <v>1950</v>
      </c>
      <c r="E26" s="13">
        <v>832</v>
      </c>
      <c r="F26" s="13">
        <v>1118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>
        <f>SUM(E26:F26)</f>
        <v>1950</v>
      </c>
    </row>
    <row r="27" spans="1:29" ht="3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5"/>
    </row>
    <row r="28" spans="1:29">
      <c r="A28" s="11" t="s">
        <v>19</v>
      </c>
      <c r="B28" s="11"/>
      <c r="C28" s="12" t="s">
        <v>10</v>
      </c>
      <c r="D28" s="13">
        <f>SUM(E28:AB28)</f>
        <v>0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5">
        <f>SUM(E28:F28)</f>
        <v>0</v>
      </c>
    </row>
    <row r="29" spans="1:29">
      <c r="A29" s="11"/>
      <c r="B29" s="11"/>
      <c r="C29" s="12" t="s">
        <v>11</v>
      </c>
      <c r="D29" s="13">
        <f>SUM(E29:AB29)</f>
        <v>0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5">
        <f>SUM(E29:F29)</f>
        <v>0</v>
      </c>
    </row>
    <row r="30" spans="1:29" ht="3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5"/>
    </row>
    <row r="31" spans="1:29">
      <c r="A31" s="11" t="s">
        <v>20</v>
      </c>
      <c r="B31" s="11"/>
      <c r="C31" s="12" t="s">
        <v>10</v>
      </c>
      <c r="D31" s="13">
        <f>SUM(E31:AB31)</f>
        <v>3224</v>
      </c>
      <c r="E31" s="13">
        <v>754</v>
      </c>
      <c r="F31" s="13">
        <v>1664</v>
      </c>
      <c r="G31" s="13">
        <v>286</v>
      </c>
      <c r="H31" s="13">
        <v>520</v>
      </c>
      <c r="I31" s="13"/>
      <c r="J31" s="13"/>
      <c r="K31" s="13"/>
      <c r="L31" s="13"/>
      <c r="M31" s="13"/>
      <c r="N31" s="13"/>
      <c r="O31" s="13"/>
      <c r="P31" s="13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5">
        <f>SUM(E31:F31)</f>
        <v>2418</v>
      </c>
    </row>
    <row r="32" spans="1:29">
      <c r="A32" s="11"/>
      <c r="B32" s="11"/>
      <c r="C32" s="12" t="s">
        <v>11</v>
      </c>
      <c r="D32" s="13">
        <f>SUM(E32:AB32)</f>
        <v>3224</v>
      </c>
      <c r="E32" s="13">
        <v>754</v>
      </c>
      <c r="F32" s="13">
        <v>1664</v>
      </c>
      <c r="G32" s="13">
        <v>286</v>
      </c>
      <c r="H32" s="13">
        <v>520</v>
      </c>
      <c r="I32" s="13"/>
      <c r="J32" s="13"/>
      <c r="K32" s="13"/>
      <c r="L32" s="13"/>
      <c r="M32" s="13"/>
      <c r="N32" s="13"/>
      <c r="O32" s="13"/>
      <c r="P32" s="13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5">
        <f>SUM(E32:F32)</f>
        <v>2418</v>
      </c>
    </row>
    <row r="33" spans="1:29" ht="3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5"/>
    </row>
    <row r="34" spans="1:29">
      <c r="A34" s="11" t="s">
        <v>42</v>
      </c>
      <c r="B34" s="11"/>
      <c r="C34" s="12" t="s">
        <v>10</v>
      </c>
      <c r="D34" s="13">
        <f>SUM(E34:AB34)</f>
        <v>2625</v>
      </c>
      <c r="E34" s="13">
        <v>2400</v>
      </c>
      <c r="F34" s="13">
        <v>225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5">
        <f>SUM(E34:F34)</f>
        <v>2625</v>
      </c>
    </row>
    <row r="35" spans="1:29">
      <c r="A35" s="11"/>
      <c r="B35" s="11"/>
      <c r="C35" s="12" t="s">
        <v>11</v>
      </c>
      <c r="D35" s="13">
        <f>SUM(E35:AB35)</f>
        <v>2625</v>
      </c>
      <c r="E35" s="13">
        <v>2400</v>
      </c>
      <c r="F35" s="13">
        <v>225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5">
        <f>SUM(E35:F35)</f>
        <v>2625</v>
      </c>
    </row>
    <row r="36" spans="1:29" ht="3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5"/>
    </row>
    <row r="37" spans="1:29">
      <c r="A37" s="11" t="s">
        <v>32</v>
      </c>
      <c r="B37" s="11"/>
      <c r="C37" s="12" t="s">
        <v>10</v>
      </c>
      <c r="D37" s="13">
        <f>SUM(E37:AB37)</f>
        <v>926</v>
      </c>
      <c r="E37" s="13">
        <v>925</v>
      </c>
      <c r="F37" s="13">
        <v>1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5">
        <f>SUM(E37:F37)</f>
        <v>926</v>
      </c>
    </row>
    <row r="38" spans="1:29">
      <c r="A38" s="11"/>
      <c r="B38" s="11"/>
      <c r="C38" s="12" t="s">
        <v>11</v>
      </c>
      <c r="D38" s="13">
        <f>SUM(E38:AB38)</f>
        <v>926</v>
      </c>
      <c r="E38" s="13">
        <v>925</v>
      </c>
      <c r="F38" s="13">
        <v>1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5">
        <f>SUM(E38:F38)</f>
        <v>926</v>
      </c>
    </row>
    <row r="39" spans="1:29" ht="3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5"/>
    </row>
    <row r="40" spans="1:29">
      <c r="A40" s="11" t="s">
        <v>60</v>
      </c>
      <c r="B40" s="11"/>
      <c r="C40" s="12" t="s">
        <v>10</v>
      </c>
      <c r="D40" s="13">
        <f>SUM(E40:AB40)</f>
        <v>362</v>
      </c>
      <c r="E40" s="13"/>
      <c r="F40" s="13">
        <v>129</v>
      </c>
      <c r="G40" s="13">
        <v>233</v>
      </c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>
        <f>SUM(E40:F40)</f>
        <v>129</v>
      </c>
    </row>
    <row r="41" spans="1:29">
      <c r="A41" s="11"/>
      <c r="B41" s="11"/>
      <c r="C41" s="12" t="s">
        <v>11</v>
      </c>
      <c r="D41" s="13">
        <f>SUM(E41:AB41)</f>
        <v>362</v>
      </c>
      <c r="E41" s="13"/>
      <c r="F41" s="13">
        <v>129</v>
      </c>
      <c r="G41" s="13">
        <v>233</v>
      </c>
      <c r="H41" s="13"/>
      <c r="I41" s="13"/>
      <c r="J41" s="13"/>
      <c r="K41" s="13"/>
      <c r="L41" s="13"/>
      <c r="M41" s="13"/>
      <c r="N41" s="13"/>
      <c r="O41" s="13"/>
      <c r="P41" s="13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5">
        <f>SUM(E41:F41)</f>
        <v>129</v>
      </c>
    </row>
    <row r="42" spans="1:29" ht="3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</sheetData>
  <mergeCells count="16">
    <mergeCell ref="A37:B38"/>
    <mergeCell ref="A39:N39"/>
    <mergeCell ref="A40:B41"/>
    <mergeCell ref="A42:N42"/>
    <mergeCell ref="A28:B29"/>
    <mergeCell ref="A30:N30"/>
    <mergeCell ref="A31:B32"/>
    <mergeCell ref="A33:N33"/>
    <mergeCell ref="A34:B35"/>
    <mergeCell ref="A36:N36"/>
    <mergeCell ref="A1:AB1"/>
    <mergeCell ref="A21:B21"/>
    <mergeCell ref="A22:B23"/>
    <mergeCell ref="A24:N24"/>
    <mergeCell ref="A25:B26"/>
    <mergeCell ref="A27:N27"/>
  </mergeCells>
  <phoneticPr fontId="7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55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99.53</v>
      </c>
      <c r="F17" s="21">
        <v>99.33</v>
      </c>
      <c r="G17" s="21">
        <v>99.43</v>
      </c>
      <c r="H17" s="21">
        <v>98.26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99.23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99.33</v>
      </c>
      <c r="G18" s="21">
        <v>99.43</v>
      </c>
      <c r="H18" s="21">
        <v>98.26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99.32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99.333333333333314</v>
      </c>
      <c r="G19" s="27">
        <v>99.43342776203967</v>
      </c>
      <c r="H19" s="27">
        <v>98.255813953488371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99.324975891996147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71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>
        <v>0.28999999999999998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29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>
        <v>0.28999999999999998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28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>
        <v>0.1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 t="s">
        <v>33</v>
      </c>
    </row>
    <row r="39" spans="1:29">
      <c r="A39" s="11" t="s">
        <v>21</v>
      </c>
      <c r="B39" s="11"/>
      <c r="C39" s="12" t="s">
        <v>10</v>
      </c>
      <c r="D39" s="13">
        <f>SUM(E39:AB39)</f>
        <v>1037</v>
      </c>
      <c r="E39" s="13">
        <v>212</v>
      </c>
      <c r="F39" s="13">
        <v>300</v>
      </c>
      <c r="G39" s="13">
        <v>353</v>
      </c>
      <c r="H39" s="13">
        <v>172</v>
      </c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>
        <f>SUM(E39:F39)</f>
        <v>512</v>
      </c>
    </row>
    <row r="40" spans="1:29">
      <c r="A40" s="11"/>
      <c r="B40" s="11"/>
      <c r="C40" s="12" t="s">
        <v>11</v>
      </c>
      <c r="D40" s="13">
        <f>SUM(E40:AB40)</f>
        <v>1029</v>
      </c>
      <c r="E40" s="13">
        <v>211</v>
      </c>
      <c r="F40" s="13">
        <v>298</v>
      </c>
      <c r="G40" s="13">
        <v>351</v>
      </c>
      <c r="H40" s="13">
        <v>169</v>
      </c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>
        <f>SUM(E40:F40)</f>
        <v>509</v>
      </c>
    </row>
    <row r="41" spans="1:29">
      <c r="A41" s="11"/>
      <c r="B41" s="11"/>
      <c r="C41" s="12" t="s">
        <v>22</v>
      </c>
      <c r="D41" s="13">
        <f>SUM(E41:AB41)</f>
        <v>8</v>
      </c>
      <c r="E41" s="13">
        <v>1</v>
      </c>
      <c r="F41" s="13">
        <v>2</v>
      </c>
      <c r="G41" s="13">
        <v>2</v>
      </c>
      <c r="H41" s="13">
        <v>3</v>
      </c>
      <c r="I41" s="13"/>
      <c r="J41" s="13"/>
      <c r="K41" s="13"/>
      <c r="L41" s="13"/>
      <c r="M41" s="13"/>
      <c r="N41" s="13"/>
      <c r="O41" s="13"/>
      <c r="P41" s="13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5">
        <f>SUM(E41:F41)</f>
        <v>3</v>
      </c>
    </row>
    <row r="42" spans="1:29">
      <c r="A42" s="11"/>
      <c r="B42" s="11"/>
      <c r="C42" s="12" t="s">
        <v>23</v>
      </c>
      <c r="D42" s="13">
        <f>SUM(E42:AB42)</f>
        <v>1</v>
      </c>
      <c r="E42" s="13">
        <v>1</v>
      </c>
      <c r="F42" s="13">
        <v>0</v>
      </c>
      <c r="G42" s="13">
        <v>0</v>
      </c>
      <c r="H42" s="13">
        <v>0</v>
      </c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>
        <f>SUM(E42:F42)</f>
        <v>1</v>
      </c>
    </row>
    <row r="43" spans="1:29">
      <c r="A43" s="11"/>
      <c r="B43" s="11"/>
      <c r="C43" s="12" t="s">
        <v>24</v>
      </c>
      <c r="D43" s="13">
        <f>SUM(E43:AB43)</f>
        <v>7</v>
      </c>
      <c r="E43" s="13">
        <v>0</v>
      </c>
      <c r="F43" s="13">
        <v>2</v>
      </c>
      <c r="G43" s="13">
        <v>2</v>
      </c>
      <c r="H43" s="13">
        <v>3</v>
      </c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>
        <f>SUM(E43:F43)</f>
        <v>2</v>
      </c>
    </row>
    <row r="44" spans="1:29">
      <c r="A44" s="11"/>
      <c r="B44" s="11"/>
      <c r="C44" s="12" t="s">
        <v>25</v>
      </c>
      <c r="D44" s="13">
        <f>SUM(E44:AB44)</f>
        <v>0</v>
      </c>
      <c r="E44" s="13">
        <v>0</v>
      </c>
      <c r="F44" s="13">
        <v>0</v>
      </c>
      <c r="G44" s="13">
        <v>0</v>
      </c>
      <c r="H44" s="13">
        <v>0</v>
      </c>
      <c r="I44" s="13"/>
      <c r="J44" s="13"/>
      <c r="K44" s="13"/>
      <c r="L44" s="13"/>
      <c r="M44" s="13"/>
      <c r="N44" s="13"/>
      <c r="O44" s="13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5">
        <f>SUM(E44:F44)</f>
        <v>0</v>
      </c>
    </row>
    <row r="45" spans="1:29" s="31" customFormat="1">
      <c r="A45" s="11"/>
      <c r="B45" s="11"/>
      <c r="C45" s="40" t="s">
        <v>2</v>
      </c>
      <c r="D45" s="41">
        <f xml:space="preserve"> IF(D39=0,100,D40/D39*100)</f>
        <v>99.228543876567016</v>
      </c>
      <c r="E45" s="41">
        <v>99.528301886792448</v>
      </c>
      <c r="F45" s="41">
        <v>99.333333333333329</v>
      </c>
      <c r="G45" s="41">
        <v>99.433427762039656</v>
      </c>
      <c r="H45" s="41">
        <v>98.255813953488371</v>
      </c>
      <c r="I45" s="41"/>
      <c r="J45" s="41"/>
      <c r="K45" s="41"/>
      <c r="L45" s="41"/>
      <c r="M45" s="41"/>
      <c r="N45" s="41"/>
      <c r="O45" s="41"/>
      <c r="P45" s="41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3">
        <f xml:space="preserve"> IF(AC39=0,100,AC40/AC39*100)</f>
        <v>99.4140625</v>
      </c>
    </row>
    <row r="46" spans="1:29" s="32" customFormat="1">
      <c r="A46" s="11"/>
      <c r="B46" s="11"/>
      <c r="C46" s="44" t="s">
        <v>26</v>
      </c>
      <c r="D46" s="45">
        <f xml:space="preserve"> IF(D41=0,0,D42/D41*100)</f>
        <v>12.5</v>
      </c>
      <c r="E46" s="45">
        <v>100</v>
      </c>
      <c r="F46" s="45">
        <v>0</v>
      </c>
      <c r="G46" s="45">
        <v>0</v>
      </c>
      <c r="H46" s="45">
        <v>0</v>
      </c>
      <c r="I46" s="45"/>
      <c r="J46" s="45"/>
      <c r="K46" s="45"/>
      <c r="L46" s="45"/>
      <c r="M46" s="45"/>
      <c r="N46" s="45"/>
      <c r="O46" s="45"/>
      <c r="P46" s="45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7">
        <f xml:space="preserve"> IF(AC41=0,0,AC42/AC41*100)</f>
        <v>33.333333333333329</v>
      </c>
    </row>
    <row r="47" spans="1:29" s="33" customFormat="1">
      <c r="A47" s="11"/>
      <c r="B47" s="11"/>
      <c r="C47" s="48" t="s">
        <v>3</v>
      </c>
      <c r="D47" s="49">
        <f xml:space="preserve"> IF(D39=0,100,(D42+D40)/D39*100)</f>
        <v>99.324975891996147</v>
      </c>
      <c r="E47" s="49">
        <v>100</v>
      </c>
      <c r="F47" s="49">
        <v>99.333333333333329</v>
      </c>
      <c r="G47" s="49">
        <v>99.433427762039656</v>
      </c>
      <c r="H47" s="49">
        <v>98.255813953488371</v>
      </c>
      <c r="I47" s="49"/>
      <c r="J47" s="49"/>
      <c r="K47" s="49"/>
      <c r="L47" s="49"/>
      <c r="M47" s="49"/>
      <c r="N47" s="49"/>
      <c r="O47" s="49"/>
      <c r="P47" s="49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1">
        <f xml:space="preserve"> IF(AC39=0,100,(AC42+AC40)/AC39*100)</f>
        <v>99.609375</v>
      </c>
    </row>
    <row r="48" spans="1:29" s="34" customFormat="1">
      <c r="A48" s="11"/>
      <c r="B48" s="11"/>
      <c r="C48" s="52" t="s">
        <v>27</v>
      </c>
      <c r="D48" s="53">
        <f>IF(D39=0,100,(D42+D40+D44)/D39*100)</f>
        <v>99.324975891996147</v>
      </c>
      <c r="E48" s="53">
        <v>100</v>
      </c>
      <c r="F48" s="53">
        <v>99.333333333333329</v>
      </c>
      <c r="G48" s="53">
        <v>99.433427762039656</v>
      </c>
      <c r="H48" s="53">
        <v>98.255813953488371</v>
      </c>
      <c r="I48" s="53"/>
      <c r="J48" s="53"/>
      <c r="K48" s="53"/>
      <c r="L48" s="53"/>
      <c r="M48" s="53"/>
      <c r="N48" s="53"/>
      <c r="O48" s="53"/>
      <c r="P48" s="53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5">
        <f>IF(AC39=0,100,(AC42+AC40+AC44)/AC39*100)</f>
        <v>99.609375</v>
      </c>
    </row>
    <row r="49" spans="1:29">
      <c r="A49" s="56" t="s">
        <v>31</v>
      </c>
      <c r="B49" s="57" t="s">
        <v>71</v>
      </c>
      <c r="C49" s="58" t="s">
        <v>72</v>
      </c>
      <c r="D49" s="57">
        <f>SUM(E49:AB49)</f>
        <v>3</v>
      </c>
      <c r="E49" s="57">
        <v>1</v>
      </c>
      <c r="F49" s="57"/>
      <c r="G49" s="57">
        <v>1</v>
      </c>
      <c r="H49" s="57">
        <v>1</v>
      </c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"/>
    </row>
    <row r="50" spans="1:29">
      <c r="A50" s="56"/>
      <c r="B50" s="57" t="s">
        <v>29</v>
      </c>
      <c r="C50" s="58" t="s">
        <v>37</v>
      </c>
      <c r="D50" s="57">
        <f>SUM(E50:AB50)</f>
        <v>3</v>
      </c>
      <c r="E50" s="57"/>
      <c r="F50" s="57">
        <v>2</v>
      </c>
      <c r="G50" s="57"/>
      <c r="H50" s="57">
        <v>1</v>
      </c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"/>
    </row>
    <row r="51" spans="1:29">
      <c r="A51" s="56"/>
      <c r="B51" s="57" t="s">
        <v>58</v>
      </c>
      <c r="C51" s="58" t="s">
        <v>61</v>
      </c>
      <c r="D51" s="57">
        <f>SUM(E51:AB51)</f>
        <v>1</v>
      </c>
      <c r="E51" s="57"/>
      <c r="F51" s="57"/>
      <c r="G51" s="57">
        <v>1</v>
      </c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"/>
    </row>
    <row r="52" spans="1:29" ht="3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5"/>
    </row>
    <row r="53" spans="1:29">
      <c r="A53" s="11" t="s">
        <v>32</v>
      </c>
      <c r="B53" s="11"/>
      <c r="C53" s="12" t="s">
        <v>10</v>
      </c>
      <c r="D53" s="13">
        <f>SUM(E53:AB53)</f>
        <v>350</v>
      </c>
      <c r="E53" s="13"/>
      <c r="F53" s="13"/>
      <c r="G53" s="13">
        <v>350</v>
      </c>
      <c r="H53" s="13"/>
      <c r="I53" s="13"/>
      <c r="J53" s="13"/>
      <c r="K53" s="13"/>
      <c r="L53" s="13"/>
      <c r="M53" s="13"/>
      <c r="N53" s="13"/>
      <c r="O53" s="13"/>
      <c r="P53" s="13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5">
        <f>SUM(E53:F53)</f>
        <v>0</v>
      </c>
    </row>
    <row r="54" spans="1:29">
      <c r="A54" s="11"/>
      <c r="B54" s="11"/>
      <c r="C54" s="12" t="s">
        <v>11</v>
      </c>
      <c r="D54" s="13">
        <f>SUM(E54:AB54)</f>
        <v>350</v>
      </c>
      <c r="E54" s="13"/>
      <c r="F54" s="13"/>
      <c r="G54" s="13">
        <v>350</v>
      </c>
      <c r="H54" s="13"/>
      <c r="I54" s="13"/>
      <c r="J54" s="13"/>
      <c r="K54" s="13"/>
      <c r="L54" s="13"/>
      <c r="M54" s="13"/>
      <c r="N54" s="13"/>
      <c r="O54" s="13"/>
      <c r="P54" s="13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5">
        <f>SUM(E54:F54)</f>
        <v>0</v>
      </c>
    </row>
    <row r="55" spans="1:29" ht="3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</sheetData>
  <mergeCells count="35">
    <mergeCell ref="A39:B48"/>
    <mergeCell ref="A49:A51"/>
    <mergeCell ref="A52:N52"/>
    <mergeCell ref="A53:B54"/>
    <mergeCell ref="A55:N55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7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39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100</v>
      </c>
      <c r="H17" s="21">
        <v>100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100</v>
      </c>
      <c r="H18" s="21">
        <v>100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>
        <v>100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17</v>
      </c>
      <c r="B22" s="11"/>
      <c r="C22" s="12" t="s">
        <v>10</v>
      </c>
      <c r="D22" s="13">
        <f>SUM(E22:AB22)</f>
        <v>560</v>
      </c>
      <c r="E22" s="13"/>
      <c r="F22" s="13">
        <v>280</v>
      </c>
      <c r="G22" s="13">
        <v>280</v>
      </c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>
        <f>SUM(E22:F22)</f>
        <v>280</v>
      </c>
    </row>
    <row r="23" spans="1:29">
      <c r="A23" s="11"/>
      <c r="B23" s="11"/>
      <c r="C23" s="12" t="s">
        <v>11</v>
      </c>
      <c r="D23" s="13">
        <f>SUM(E23:AB23)</f>
        <v>560</v>
      </c>
      <c r="E23" s="13"/>
      <c r="F23" s="13">
        <v>280</v>
      </c>
      <c r="G23" s="13">
        <v>280</v>
      </c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>
        <f>SUM(E23:F23)</f>
        <v>280</v>
      </c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74</v>
      </c>
      <c r="B25" s="11"/>
      <c r="C25" s="12" t="s">
        <v>10</v>
      </c>
      <c r="D25" s="13">
        <f>SUM(E25:AB25)</f>
        <v>420</v>
      </c>
      <c r="E25" s="13">
        <v>140</v>
      </c>
      <c r="F25" s="13"/>
      <c r="G25" s="13">
        <v>266</v>
      </c>
      <c r="H25" s="13">
        <v>14</v>
      </c>
      <c r="I25" s="13"/>
      <c r="J25" s="13"/>
      <c r="K25" s="13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>
        <f>SUM(E25:F25)</f>
        <v>140</v>
      </c>
    </row>
    <row r="26" spans="1:29">
      <c r="A26" s="11"/>
      <c r="B26" s="11"/>
      <c r="C26" s="12" t="s">
        <v>11</v>
      </c>
      <c r="D26" s="13">
        <f>SUM(E26:AB26)</f>
        <v>420</v>
      </c>
      <c r="E26" s="13">
        <v>140</v>
      </c>
      <c r="F26" s="13"/>
      <c r="G26" s="13">
        <v>266</v>
      </c>
      <c r="H26" s="13">
        <v>14</v>
      </c>
      <c r="I26" s="13"/>
      <c r="J26" s="13"/>
      <c r="K26" s="13"/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>
        <f>SUM(E26:F26)</f>
        <v>140</v>
      </c>
    </row>
    <row r="27" spans="1:29" ht="3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5"/>
    </row>
    <row r="28" spans="1:29">
      <c r="A28" s="11" t="s">
        <v>19</v>
      </c>
      <c r="B28" s="11"/>
      <c r="C28" s="12" t="s">
        <v>10</v>
      </c>
      <c r="D28" s="13">
        <f>SUM(E28:AB28)</f>
        <v>952</v>
      </c>
      <c r="E28" s="13"/>
      <c r="F28" s="13">
        <v>84</v>
      </c>
      <c r="G28" s="13">
        <v>140</v>
      </c>
      <c r="H28" s="13">
        <v>728</v>
      </c>
      <c r="I28" s="13"/>
      <c r="J28" s="13"/>
      <c r="K28" s="13"/>
      <c r="L28" s="13"/>
      <c r="M28" s="13"/>
      <c r="N28" s="13"/>
      <c r="O28" s="13"/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5">
        <f>SUM(E28:F28)</f>
        <v>84</v>
      </c>
    </row>
    <row r="29" spans="1:29">
      <c r="A29" s="11"/>
      <c r="B29" s="11"/>
      <c r="C29" s="12" t="s">
        <v>11</v>
      </c>
      <c r="D29" s="13">
        <f>SUM(E29:AB29)</f>
        <v>952</v>
      </c>
      <c r="E29" s="13"/>
      <c r="F29" s="13">
        <v>84</v>
      </c>
      <c r="G29" s="13">
        <v>140</v>
      </c>
      <c r="H29" s="13">
        <v>728</v>
      </c>
      <c r="I29" s="13"/>
      <c r="J29" s="13"/>
      <c r="K29" s="13"/>
      <c r="L29" s="13"/>
      <c r="M29" s="13"/>
      <c r="N29" s="13"/>
      <c r="O29" s="13"/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5">
        <f>SUM(E29:F29)</f>
        <v>84</v>
      </c>
    </row>
    <row r="30" spans="1:29" ht="3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5"/>
    </row>
    <row r="31" spans="1:29">
      <c r="A31" s="11" t="s">
        <v>20</v>
      </c>
      <c r="B31" s="11"/>
      <c r="C31" s="12" t="s">
        <v>10</v>
      </c>
      <c r="D31" s="13">
        <f>SUM(E31:AB31)</f>
        <v>546</v>
      </c>
      <c r="E31" s="13"/>
      <c r="F31" s="13"/>
      <c r="G31" s="13"/>
      <c r="H31" s="13">
        <v>546</v>
      </c>
      <c r="I31" s="13"/>
      <c r="J31" s="13"/>
      <c r="K31" s="13"/>
      <c r="L31" s="13"/>
      <c r="M31" s="13"/>
      <c r="N31" s="13"/>
      <c r="O31" s="13"/>
      <c r="P31" s="13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5">
        <f>SUM(E31:F31)</f>
        <v>0</v>
      </c>
    </row>
    <row r="32" spans="1:29">
      <c r="A32" s="11"/>
      <c r="B32" s="11"/>
      <c r="C32" s="12" t="s">
        <v>11</v>
      </c>
      <c r="D32" s="13">
        <f>SUM(E32:AB32)</f>
        <v>546</v>
      </c>
      <c r="E32" s="13"/>
      <c r="F32" s="13"/>
      <c r="G32" s="13"/>
      <c r="H32" s="13">
        <v>546</v>
      </c>
      <c r="I32" s="13"/>
      <c r="J32" s="13"/>
      <c r="K32" s="13"/>
      <c r="L32" s="13"/>
      <c r="M32" s="13"/>
      <c r="N32" s="13"/>
      <c r="O32" s="13"/>
      <c r="P32" s="13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5">
        <f>SUM(E32:F32)</f>
        <v>0</v>
      </c>
    </row>
    <row r="33" spans="1:29" ht="3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5"/>
    </row>
    <row r="34" spans="1:29">
      <c r="A34" s="11" t="s">
        <v>75</v>
      </c>
      <c r="B34" s="11"/>
      <c r="C34" s="12" t="s">
        <v>10</v>
      </c>
      <c r="D34" s="13">
        <f>SUM(E34:AB34)</f>
        <v>546</v>
      </c>
      <c r="E34" s="13"/>
      <c r="F34" s="13"/>
      <c r="G34" s="13"/>
      <c r="H34" s="13">
        <v>546</v>
      </c>
      <c r="I34" s="13"/>
      <c r="J34" s="13"/>
      <c r="K34" s="13"/>
      <c r="L34" s="13"/>
      <c r="M34" s="13"/>
      <c r="N34" s="13"/>
      <c r="O34" s="13"/>
      <c r="P34" s="13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5">
        <f>SUM(E34:F34)</f>
        <v>0</v>
      </c>
    </row>
    <row r="35" spans="1:29">
      <c r="A35" s="11"/>
      <c r="B35" s="11"/>
      <c r="C35" s="12" t="s">
        <v>11</v>
      </c>
      <c r="D35" s="13">
        <f>SUM(E35:AB35)</f>
        <v>546</v>
      </c>
      <c r="E35" s="13"/>
      <c r="F35" s="13"/>
      <c r="G35" s="13"/>
      <c r="H35" s="13">
        <v>546</v>
      </c>
      <c r="I35" s="13"/>
      <c r="J35" s="13"/>
      <c r="K35" s="13"/>
      <c r="L35" s="13"/>
      <c r="M35" s="13"/>
      <c r="N35" s="13"/>
      <c r="O35" s="13"/>
      <c r="P35" s="13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5">
        <f>SUM(E35:F35)</f>
        <v>0</v>
      </c>
    </row>
    <row r="36" spans="1:29" ht="3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5"/>
    </row>
    <row r="37" spans="1:29">
      <c r="A37" s="11" t="s">
        <v>43</v>
      </c>
      <c r="B37" s="11"/>
      <c r="C37" s="12" t="s">
        <v>10</v>
      </c>
      <c r="D37" s="13">
        <f>SUM(E37:AB37)</f>
        <v>500</v>
      </c>
      <c r="E37" s="13">
        <v>500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5">
        <f>SUM(E37:F37)</f>
        <v>500</v>
      </c>
    </row>
    <row r="38" spans="1:29">
      <c r="A38" s="11"/>
      <c r="B38" s="11"/>
      <c r="C38" s="12" t="s">
        <v>11</v>
      </c>
      <c r="D38" s="13">
        <f>SUM(E38:AB38)</f>
        <v>500</v>
      </c>
      <c r="E38" s="13">
        <v>500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5">
        <f>SUM(E38:F38)</f>
        <v>500</v>
      </c>
    </row>
    <row r="39" spans="1:29" ht="3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</sheetData>
  <mergeCells count="14">
    <mergeCell ref="A37:B38"/>
    <mergeCell ref="A39:N39"/>
    <mergeCell ref="A28:B29"/>
    <mergeCell ref="A30:N30"/>
    <mergeCell ref="A31:B32"/>
    <mergeCell ref="A33:N33"/>
    <mergeCell ref="A34:B35"/>
    <mergeCell ref="A36:N36"/>
    <mergeCell ref="A1:AB1"/>
    <mergeCell ref="A21:B21"/>
    <mergeCell ref="A22:B23"/>
    <mergeCell ref="A24:N24"/>
    <mergeCell ref="A25:B26"/>
    <mergeCell ref="A27:N27"/>
  </mergeCells>
  <phoneticPr fontId="7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3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51</v>
      </c>
      <c r="B22" s="11"/>
      <c r="C22" s="12" t="s">
        <v>10</v>
      </c>
      <c r="D22" s="13">
        <f>SUM(E22:AB22)</f>
        <v>941</v>
      </c>
      <c r="E22" s="13"/>
      <c r="F22" s="13">
        <v>941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>
        <f>SUM(E22:F22)</f>
        <v>941</v>
      </c>
    </row>
    <row r="23" spans="1:29">
      <c r="A23" s="11"/>
      <c r="B23" s="11"/>
      <c r="C23" s="12" t="s">
        <v>11</v>
      </c>
      <c r="D23" s="13">
        <f>SUM(E23:AB23)</f>
        <v>941</v>
      </c>
      <c r="E23" s="13"/>
      <c r="F23" s="13">
        <v>941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>
        <f>SUM(E23:F23)</f>
        <v>941</v>
      </c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43</v>
      </c>
      <c r="B25" s="11"/>
      <c r="C25" s="12" t="s">
        <v>10</v>
      </c>
      <c r="D25" s="13">
        <f>SUM(E25:AB25)</f>
        <v>1369</v>
      </c>
      <c r="E25" s="13">
        <v>509</v>
      </c>
      <c r="F25" s="13">
        <v>860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>
        <f>SUM(E25:F25)</f>
        <v>1369</v>
      </c>
    </row>
    <row r="26" spans="1:29">
      <c r="A26" s="11"/>
      <c r="B26" s="11"/>
      <c r="C26" s="12" t="s">
        <v>11</v>
      </c>
      <c r="D26" s="13">
        <f>SUM(E26:AB26)</f>
        <v>1369</v>
      </c>
      <c r="E26" s="13">
        <v>509</v>
      </c>
      <c r="F26" s="13">
        <v>860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>
        <f>SUM(E26:F26)</f>
        <v>1369</v>
      </c>
    </row>
    <row r="27" spans="1:29" ht="3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5"/>
    </row>
    <row r="28" spans="1:29">
      <c r="A28" s="11" t="s">
        <v>12</v>
      </c>
      <c r="B28" s="11"/>
      <c r="C28" s="12" t="s">
        <v>10</v>
      </c>
      <c r="D28" s="13">
        <f>SUM(E28:AB28)</f>
        <v>370</v>
      </c>
      <c r="E28" s="13">
        <v>10</v>
      </c>
      <c r="F28" s="13">
        <v>360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5">
        <f>SUM(E28:F28)</f>
        <v>370</v>
      </c>
    </row>
    <row r="29" spans="1:29">
      <c r="A29" s="11"/>
      <c r="B29" s="11"/>
      <c r="C29" s="12" t="s">
        <v>11</v>
      </c>
      <c r="D29" s="13">
        <f>SUM(E29:AB29)</f>
        <v>370</v>
      </c>
      <c r="E29" s="13">
        <v>10</v>
      </c>
      <c r="F29" s="13">
        <v>360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5">
        <f>SUM(E29:F29)</f>
        <v>370</v>
      </c>
    </row>
    <row r="30" spans="1:29" ht="3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</sheetData>
  <mergeCells count="8">
    <mergeCell ref="A28:B29"/>
    <mergeCell ref="A30:N30"/>
    <mergeCell ref="A1:AB1"/>
    <mergeCell ref="A21:B21"/>
    <mergeCell ref="A22:B23"/>
    <mergeCell ref="A24:N24"/>
    <mergeCell ref="A25:B26"/>
    <mergeCell ref="A27:N27"/>
  </mergeCells>
  <phoneticPr fontId="7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6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77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99.1</v>
      </c>
      <c r="F17" s="21">
        <v>99.32</v>
      </c>
      <c r="G17" s="21">
        <v>99.83</v>
      </c>
      <c r="H17" s="21">
        <v>100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99.53</v>
      </c>
    </row>
    <row r="18" spans="1:29" s="18" customFormat="1">
      <c r="A18" s="16"/>
      <c r="B18" s="16"/>
      <c r="C18" s="17"/>
      <c r="D18" s="22" t="s">
        <v>3</v>
      </c>
      <c r="E18" s="21">
        <v>99.1</v>
      </c>
      <c r="F18" s="21">
        <v>99.32</v>
      </c>
      <c r="G18" s="21">
        <v>99.83</v>
      </c>
      <c r="H18" s="21">
        <v>100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99.53</v>
      </c>
    </row>
    <row r="19" spans="1:29" s="18" customFormat="1" ht="17.25" thickBot="1">
      <c r="A19" s="16"/>
      <c r="B19" s="16"/>
      <c r="C19" s="17"/>
      <c r="D19" s="26" t="s">
        <v>4</v>
      </c>
      <c r="E19" s="27">
        <v>99.095022624434392</v>
      </c>
      <c r="F19" s="27">
        <v>99.321266968325787</v>
      </c>
      <c r="G19" s="27">
        <v>99.832775919732455</v>
      </c>
      <c r="H19" s="27">
        <v>100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99.533799533799538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65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>
        <v>0.35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78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>
        <v>0.12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 t="s">
        <v>33</v>
      </c>
    </row>
    <row r="39" spans="1:29">
      <c r="A39" s="11" t="s">
        <v>48</v>
      </c>
      <c r="B39" s="11"/>
      <c r="C39" s="12" t="s">
        <v>10</v>
      </c>
      <c r="D39" s="13">
        <f>SUM(E39:AB39)</f>
        <v>2626</v>
      </c>
      <c r="E39" s="13">
        <v>26</v>
      </c>
      <c r="F39" s="13">
        <v>2080</v>
      </c>
      <c r="G39" s="13">
        <v>520</v>
      </c>
      <c r="H39" s="13"/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>
        <f>SUM(E39:F39)</f>
        <v>2106</v>
      </c>
    </row>
    <row r="40" spans="1:29">
      <c r="A40" s="11"/>
      <c r="B40" s="11"/>
      <c r="C40" s="12" t="s">
        <v>11</v>
      </c>
      <c r="D40" s="13">
        <f>SUM(E40:AB40)</f>
        <v>2626</v>
      </c>
      <c r="E40" s="13">
        <v>26</v>
      </c>
      <c r="F40" s="13">
        <v>2080</v>
      </c>
      <c r="G40" s="13">
        <v>520</v>
      </c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>
        <f>SUM(E40:F40)</f>
        <v>2106</v>
      </c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49</v>
      </c>
      <c r="B42" s="11"/>
      <c r="C42" s="12" t="s">
        <v>10</v>
      </c>
      <c r="D42" s="13">
        <f>SUM(E42:AB42)</f>
        <v>1950</v>
      </c>
      <c r="E42" s="13">
        <v>468</v>
      </c>
      <c r="F42" s="13">
        <v>546</v>
      </c>
      <c r="G42" s="13">
        <v>650</v>
      </c>
      <c r="H42" s="13">
        <v>286</v>
      </c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>
        <f>SUM(E42:F42)</f>
        <v>1014</v>
      </c>
    </row>
    <row r="43" spans="1:29">
      <c r="A43" s="11"/>
      <c r="B43" s="11"/>
      <c r="C43" s="12" t="s">
        <v>11</v>
      </c>
      <c r="D43" s="13">
        <f>SUM(E43:AB43)</f>
        <v>1950</v>
      </c>
      <c r="E43" s="13">
        <v>468</v>
      </c>
      <c r="F43" s="13">
        <v>546</v>
      </c>
      <c r="G43" s="13">
        <v>650</v>
      </c>
      <c r="H43" s="13">
        <v>286</v>
      </c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>
        <f>SUM(E43:F43)</f>
        <v>1014</v>
      </c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50</v>
      </c>
      <c r="B45" s="11"/>
      <c r="C45" s="12" t="s">
        <v>10</v>
      </c>
      <c r="D45" s="13">
        <f>SUM(E45:AB45)</f>
        <v>1716</v>
      </c>
      <c r="E45" s="13">
        <v>442</v>
      </c>
      <c r="F45" s="13">
        <v>442</v>
      </c>
      <c r="G45" s="13">
        <v>598</v>
      </c>
      <c r="H45" s="13">
        <v>234</v>
      </c>
      <c r="I45" s="13"/>
      <c r="J45" s="13"/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>
        <f>SUM(E45:F45)</f>
        <v>884</v>
      </c>
    </row>
    <row r="46" spans="1:29">
      <c r="A46" s="11"/>
      <c r="B46" s="11"/>
      <c r="C46" s="12" t="s">
        <v>11</v>
      </c>
      <c r="D46" s="13">
        <f>SUM(E46:AB46)</f>
        <v>1708</v>
      </c>
      <c r="E46" s="13">
        <v>438</v>
      </c>
      <c r="F46" s="13">
        <v>439</v>
      </c>
      <c r="G46" s="13">
        <v>597</v>
      </c>
      <c r="H46" s="13">
        <v>234</v>
      </c>
      <c r="I46" s="13"/>
      <c r="J46" s="13"/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>
        <f>SUM(E46:F46)</f>
        <v>877</v>
      </c>
    </row>
    <row r="47" spans="1:29">
      <c r="A47" s="11"/>
      <c r="B47" s="11"/>
      <c r="C47" s="12" t="s">
        <v>22</v>
      </c>
      <c r="D47" s="13">
        <f>SUM(E47:AB47)</f>
        <v>8</v>
      </c>
      <c r="E47" s="13">
        <v>4</v>
      </c>
      <c r="F47" s="13">
        <v>3</v>
      </c>
      <c r="G47" s="13">
        <v>1</v>
      </c>
      <c r="H47" s="13"/>
      <c r="I47" s="13"/>
      <c r="J47" s="13"/>
      <c r="K47" s="13"/>
      <c r="L47" s="13"/>
      <c r="M47" s="13"/>
      <c r="N47" s="13"/>
      <c r="O47" s="13"/>
      <c r="P47" s="13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5">
        <f>SUM(E47:F47)</f>
        <v>7</v>
      </c>
    </row>
    <row r="48" spans="1:29">
      <c r="A48" s="11"/>
      <c r="B48" s="11"/>
      <c r="C48" s="12" t="s">
        <v>23</v>
      </c>
      <c r="D48" s="13">
        <f>SUM(E48:AB48)</f>
        <v>0</v>
      </c>
      <c r="E48" s="13">
        <v>0</v>
      </c>
      <c r="F48" s="13">
        <v>0</v>
      </c>
      <c r="G48" s="13">
        <v>0</v>
      </c>
      <c r="H48" s="13"/>
      <c r="I48" s="13"/>
      <c r="J48" s="13"/>
      <c r="K48" s="13"/>
      <c r="L48" s="13"/>
      <c r="M48" s="13"/>
      <c r="N48" s="13"/>
      <c r="O48" s="13"/>
      <c r="P48" s="13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5">
        <f>SUM(E48:F48)</f>
        <v>0</v>
      </c>
    </row>
    <row r="49" spans="1:29">
      <c r="A49" s="11"/>
      <c r="B49" s="11"/>
      <c r="C49" s="12" t="s">
        <v>24</v>
      </c>
      <c r="D49" s="13">
        <f>SUM(E49:AB49)</f>
        <v>8</v>
      </c>
      <c r="E49" s="13">
        <v>4</v>
      </c>
      <c r="F49" s="13">
        <v>3</v>
      </c>
      <c r="G49" s="13">
        <v>1</v>
      </c>
      <c r="H49" s="13"/>
      <c r="I49" s="13"/>
      <c r="J49" s="13"/>
      <c r="K49" s="13"/>
      <c r="L49" s="13"/>
      <c r="M49" s="13"/>
      <c r="N49" s="13"/>
      <c r="O49" s="13"/>
      <c r="P49" s="13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5">
        <f>SUM(E49:F49)</f>
        <v>7</v>
      </c>
    </row>
    <row r="50" spans="1:29">
      <c r="A50" s="11"/>
      <c r="B50" s="11"/>
      <c r="C50" s="12" t="s">
        <v>25</v>
      </c>
      <c r="D50" s="13">
        <f>SUM(E50:AB50)</f>
        <v>0</v>
      </c>
      <c r="E50" s="13">
        <v>0</v>
      </c>
      <c r="F50" s="13">
        <v>0</v>
      </c>
      <c r="G50" s="13">
        <v>0</v>
      </c>
      <c r="H50" s="13"/>
      <c r="I50" s="13"/>
      <c r="J50" s="13"/>
      <c r="K50" s="13"/>
      <c r="L50" s="13"/>
      <c r="M50" s="13"/>
      <c r="N50" s="13"/>
      <c r="O50" s="13"/>
      <c r="P50" s="13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5">
        <f>SUM(E50:F50)</f>
        <v>0</v>
      </c>
    </row>
    <row r="51" spans="1:29" s="31" customFormat="1">
      <c r="A51" s="11"/>
      <c r="B51" s="11"/>
      <c r="C51" s="40" t="s">
        <v>2</v>
      </c>
      <c r="D51" s="41">
        <f xml:space="preserve"> IF(D45=0,100,D46/D45*100)</f>
        <v>99.533799533799538</v>
      </c>
      <c r="E51" s="41">
        <v>99.095022624434392</v>
      </c>
      <c r="F51" s="41">
        <v>99.321266968325787</v>
      </c>
      <c r="G51" s="41">
        <v>99.832775919732441</v>
      </c>
      <c r="H51" s="41"/>
      <c r="I51" s="41"/>
      <c r="J51" s="41"/>
      <c r="K51" s="41"/>
      <c r="L51" s="41"/>
      <c r="M51" s="41"/>
      <c r="N51" s="41"/>
      <c r="O51" s="41"/>
      <c r="P51" s="41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3">
        <f xml:space="preserve"> IF(AC45=0,100,AC46/AC45*100)</f>
        <v>99.208144796380097</v>
      </c>
    </row>
    <row r="52" spans="1:29" s="32" customFormat="1">
      <c r="A52" s="11"/>
      <c r="B52" s="11"/>
      <c r="C52" s="44" t="s">
        <v>26</v>
      </c>
      <c r="D52" s="45">
        <f xml:space="preserve"> IF(D47=0,0,D48/D47*100)</f>
        <v>0</v>
      </c>
      <c r="E52" s="45">
        <v>0</v>
      </c>
      <c r="F52" s="45">
        <v>0</v>
      </c>
      <c r="G52" s="45">
        <v>0</v>
      </c>
      <c r="H52" s="45"/>
      <c r="I52" s="45"/>
      <c r="J52" s="45"/>
      <c r="K52" s="45"/>
      <c r="L52" s="45"/>
      <c r="M52" s="45"/>
      <c r="N52" s="45"/>
      <c r="O52" s="45"/>
      <c r="P52" s="45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7">
        <f xml:space="preserve"> IF(AC47=0,0,AC48/AC47*100)</f>
        <v>0</v>
      </c>
    </row>
    <row r="53" spans="1:29" s="33" customFormat="1">
      <c r="A53" s="11"/>
      <c r="B53" s="11"/>
      <c r="C53" s="48" t="s">
        <v>3</v>
      </c>
      <c r="D53" s="49">
        <f xml:space="preserve"> IF(D45=0,100,(D48+D46)/D45*100)</f>
        <v>99.533799533799538</v>
      </c>
      <c r="E53" s="49">
        <v>99.095022624434392</v>
      </c>
      <c r="F53" s="49">
        <v>99.321266968325787</v>
      </c>
      <c r="G53" s="49">
        <v>99.832775919732441</v>
      </c>
      <c r="H53" s="49"/>
      <c r="I53" s="49"/>
      <c r="J53" s="49"/>
      <c r="K53" s="49"/>
      <c r="L53" s="49"/>
      <c r="M53" s="49"/>
      <c r="N53" s="49"/>
      <c r="O53" s="49"/>
      <c r="P53" s="49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1">
        <f xml:space="preserve"> IF(AC45=0,100,(AC48+AC46)/AC45*100)</f>
        <v>99.208144796380097</v>
      </c>
    </row>
    <row r="54" spans="1:29" s="34" customFormat="1">
      <c r="A54" s="11"/>
      <c r="B54" s="11"/>
      <c r="C54" s="52" t="s">
        <v>27</v>
      </c>
      <c r="D54" s="53">
        <f>IF(D45=0,100,(D48+D46+D50)/D45*100)</f>
        <v>99.533799533799538</v>
      </c>
      <c r="E54" s="53">
        <v>99.095022624434392</v>
      </c>
      <c r="F54" s="53">
        <v>99.321266968325787</v>
      </c>
      <c r="G54" s="53">
        <v>99.832775919732441</v>
      </c>
      <c r="H54" s="53"/>
      <c r="I54" s="53"/>
      <c r="J54" s="53"/>
      <c r="K54" s="53"/>
      <c r="L54" s="53"/>
      <c r="M54" s="53"/>
      <c r="N54" s="53"/>
      <c r="O54" s="53"/>
      <c r="P54" s="53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5">
        <f>IF(AC45=0,100,(AC48+AC46+AC50)/AC45*100)</f>
        <v>99.208144796380097</v>
      </c>
    </row>
    <row r="55" spans="1:29">
      <c r="A55" s="56" t="s">
        <v>31</v>
      </c>
      <c r="B55" s="57" t="s">
        <v>65</v>
      </c>
      <c r="C55" s="58" t="s">
        <v>66</v>
      </c>
      <c r="D55" s="57">
        <f>SUM(E55:AB55)</f>
        <v>6</v>
      </c>
      <c r="E55" s="57">
        <v>4</v>
      </c>
      <c r="F55" s="57">
        <v>1</v>
      </c>
      <c r="G55" s="57">
        <v>1</v>
      </c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"/>
    </row>
    <row r="56" spans="1:29">
      <c r="A56" s="56"/>
      <c r="B56" s="57" t="s">
        <v>78</v>
      </c>
      <c r="C56" s="58" t="s">
        <v>79</v>
      </c>
      <c r="D56" s="57">
        <f>SUM(E56:AB56)</f>
        <v>2</v>
      </c>
      <c r="E56" s="57"/>
      <c r="F56" s="57">
        <v>2</v>
      </c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"/>
    </row>
    <row r="57" spans="1:29" ht="3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5"/>
    </row>
    <row r="58" spans="1:29">
      <c r="A58" s="11" t="s">
        <v>51</v>
      </c>
      <c r="B58" s="11"/>
      <c r="C58" s="12" t="s">
        <v>10</v>
      </c>
      <c r="D58" s="13">
        <f>SUM(E58:AB58)</f>
        <v>520</v>
      </c>
      <c r="E58" s="13">
        <v>234</v>
      </c>
      <c r="F58" s="13">
        <v>182</v>
      </c>
      <c r="G58" s="13">
        <v>104</v>
      </c>
      <c r="H58" s="13"/>
      <c r="I58" s="13"/>
      <c r="J58" s="13"/>
      <c r="K58" s="13"/>
      <c r="L58" s="13"/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>
        <f>SUM(E58:F58)</f>
        <v>416</v>
      </c>
    </row>
    <row r="59" spans="1:29">
      <c r="A59" s="11"/>
      <c r="B59" s="11"/>
      <c r="C59" s="12" t="s">
        <v>11</v>
      </c>
      <c r="D59" s="13">
        <f>SUM(E59:AB59)</f>
        <v>520</v>
      </c>
      <c r="E59" s="13">
        <v>234</v>
      </c>
      <c r="F59" s="13">
        <v>182</v>
      </c>
      <c r="G59" s="13">
        <v>104</v>
      </c>
      <c r="H59" s="13"/>
      <c r="I59" s="13"/>
      <c r="J59" s="13"/>
      <c r="K59" s="13"/>
      <c r="L59" s="13"/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5">
        <f>SUM(E59:F59)</f>
        <v>416</v>
      </c>
    </row>
    <row r="60" spans="1:29" ht="3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</sheetData>
  <mergeCells count="39">
    <mergeCell ref="A57:N57"/>
    <mergeCell ref="A58:B59"/>
    <mergeCell ref="A60:N60"/>
    <mergeCell ref="A39:B40"/>
    <mergeCell ref="A41:N41"/>
    <mergeCell ref="A42:B43"/>
    <mergeCell ref="A44:N44"/>
    <mergeCell ref="A45:B54"/>
    <mergeCell ref="A55:A56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7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36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100</v>
      </c>
      <c r="H17" s="21">
        <v>100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100</v>
      </c>
      <c r="H18" s="21">
        <v>100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>
        <v>100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9</v>
      </c>
      <c r="B22" s="11"/>
      <c r="C22" s="12" t="s">
        <v>10</v>
      </c>
      <c r="D22" s="13">
        <f>SUM(E22:AB22)</f>
        <v>1248</v>
      </c>
      <c r="E22" s="13">
        <v>90</v>
      </c>
      <c r="F22" s="13">
        <v>484</v>
      </c>
      <c r="G22" s="13">
        <v>164</v>
      </c>
      <c r="H22" s="13">
        <v>510</v>
      </c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>
        <f>SUM(E22:F22)</f>
        <v>574</v>
      </c>
    </row>
    <row r="23" spans="1:29">
      <c r="A23" s="11"/>
      <c r="B23" s="11"/>
      <c r="C23" s="12" t="s">
        <v>11</v>
      </c>
      <c r="D23" s="13">
        <f>SUM(E23:AB23)</f>
        <v>1248</v>
      </c>
      <c r="E23" s="13">
        <v>90</v>
      </c>
      <c r="F23" s="13">
        <v>484</v>
      </c>
      <c r="G23" s="13">
        <v>164</v>
      </c>
      <c r="H23" s="13">
        <v>510</v>
      </c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>
        <f>SUM(E23:F23)</f>
        <v>574</v>
      </c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17</v>
      </c>
      <c r="B25" s="11"/>
      <c r="C25" s="12" t="s">
        <v>10</v>
      </c>
      <c r="D25" s="13">
        <f>SUM(E25:AB25)</f>
        <v>0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>
        <f>SUM(E25:F25)</f>
        <v>0</v>
      </c>
    </row>
    <row r="26" spans="1:29">
      <c r="A26" s="11"/>
      <c r="B26" s="11"/>
      <c r="C26" s="12" t="s">
        <v>11</v>
      </c>
      <c r="D26" s="13">
        <f>SUM(E26:AB26)</f>
        <v>0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>
        <f>SUM(E26:F26)</f>
        <v>0</v>
      </c>
    </row>
    <row r="27" spans="1:29" ht="3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5"/>
    </row>
    <row r="28" spans="1:29">
      <c r="A28" s="11" t="s">
        <v>18</v>
      </c>
      <c r="B28" s="11"/>
      <c r="C28" s="12" t="s">
        <v>10</v>
      </c>
      <c r="D28" s="13">
        <f>SUM(E28:AB28)</f>
        <v>1260</v>
      </c>
      <c r="E28" s="13">
        <v>504</v>
      </c>
      <c r="F28" s="13"/>
      <c r="G28" s="13">
        <v>756</v>
      </c>
      <c r="H28" s="13"/>
      <c r="I28" s="13"/>
      <c r="J28" s="13"/>
      <c r="K28" s="13"/>
      <c r="L28" s="13"/>
      <c r="M28" s="13"/>
      <c r="N28" s="13"/>
      <c r="O28" s="13"/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5">
        <f>SUM(E28:F28)</f>
        <v>504</v>
      </c>
    </row>
    <row r="29" spans="1:29">
      <c r="A29" s="11"/>
      <c r="B29" s="11"/>
      <c r="C29" s="12" t="s">
        <v>11</v>
      </c>
      <c r="D29" s="13">
        <f>SUM(E29:AB29)</f>
        <v>1260</v>
      </c>
      <c r="E29" s="13">
        <v>504</v>
      </c>
      <c r="F29" s="13"/>
      <c r="G29" s="13">
        <v>756</v>
      </c>
      <c r="H29" s="13"/>
      <c r="I29" s="13"/>
      <c r="J29" s="13"/>
      <c r="K29" s="13"/>
      <c r="L29" s="13"/>
      <c r="M29" s="13"/>
      <c r="N29" s="13"/>
      <c r="O29" s="13"/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5">
        <f>SUM(E29:F29)</f>
        <v>504</v>
      </c>
    </row>
    <row r="30" spans="1:29" ht="3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5"/>
    </row>
    <row r="31" spans="1:29">
      <c r="A31" s="11" t="s">
        <v>19</v>
      </c>
      <c r="B31" s="11"/>
      <c r="C31" s="12" t="s">
        <v>10</v>
      </c>
      <c r="D31" s="13">
        <f>SUM(E31:AB31)</f>
        <v>0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5">
        <f>SUM(E31:F31)</f>
        <v>0</v>
      </c>
    </row>
    <row r="32" spans="1:29">
      <c r="A32" s="11"/>
      <c r="B32" s="11"/>
      <c r="C32" s="12" t="s">
        <v>11</v>
      </c>
      <c r="D32" s="13">
        <f>SUM(E32:AB32)</f>
        <v>0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5">
        <f>SUM(E32:F32)</f>
        <v>0</v>
      </c>
    </row>
    <row r="33" spans="1:29" ht="3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5"/>
    </row>
    <row r="34" spans="1:29">
      <c r="A34" s="11" t="s">
        <v>20</v>
      </c>
      <c r="B34" s="11"/>
      <c r="C34" s="12" t="s">
        <v>10</v>
      </c>
      <c r="D34" s="13">
        <f>SUM(E34:AB34)</f>
        <v>540</v>
      </c>
      <c r="E34" s="13">
        <v>414</v>
      </c>
      <c r="F34" s="13">
        <v>18</v>
      </c>
      <c r="G34" s="13">
        <v>108</v>
      </c>
      <c r="H34" s="13"/>
      <c r="I34" s="13"/>
      <c r="J34" s="13"/>
      <c r="K34" s="13"/>
      <c r="L34" s="13"/>
      <c r="M34" s="13"/>
      <c r="N34" s="13"/>
      <c r="O34" s="13"/>
      <c r="P34" s="13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5">
        <f>SUM(E34:F34)</f>
        <v>432</v>
      </c>
    </row>
    <row r="35" spans="1:29">
      <c r="A35" s="11"/>
      <c r="B35" s="11"/>
      <c r="C35" s="12" t="s">
        <v>11</v>
      </c>
      <c r="D35" s="13">
        <f>SUM(E35:AB35)</f>
        <v>540</v>
      </c>
      <c r="E35" s="13">
        <v>414</v>
      </c>
      <c r="F35" s="13">
        <v>18</v>
      </c>
      <c r="G35" s="13">
        <v>108</v>
      </c>
      <c r="H35" s="13"/>
      <c r="I35" s="13"/>
      <c r="J35" s="13"/>
      <c r="K35" s="13"/>
      <c r="L35" s="13"/>
      <c r="M35" s="13"/>
      <c r="N35" s="13"/>
      <c r="O35" s="13"/>
      <c r="P35" s="13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5">
        <f>SUM(E35:F35)</f>
        <v>432</v>
      </c>
    </row>
    <row r="36" spans="1:29" ht="3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mergeCells count="12">
    <mergeCell ref="A28:B29"/>
    <mergeCell ref="A30:N30"/>
    <mergeCell ref="A31:B32"/>
    <mergeCell ref="A33:N33"/>
    <mergeCell ref="A34:B35"/>
    <mergeCell ref="A36:N36"/>
    <mergeCell ref="A1:AB1"/>
    <mergeCell ref="A21:B21"/>
    <mergeCell ref="A22:B23"/>
    <mergeCell ref="A24:N24"/>
    <mergeCell ref="A25:B26"/>
    <mergeCell ref="A27:N27"/>
  </mergeCells>
  <phoneticPr fontId="7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C75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81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0</v>
      </c>
      <c r="F17" s="21">
        <v>97.51</v>
      </c>
      <c r="G17" s="21">
        <v>95.42</v>
      </c>
      <c r="H17" s="21">
        <v>99.29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96.5</v>
      </c>
    </row>
    <row r="18" spans="1:29" s="18" customFormat="1">
      <c r="A18" s="16"/>
      <c r="B18" s="16"/>
      <c r="C18" s="17"/>
      <c r="D18" s="22" t="s">
        <v>3</v>
      </c>
      <c r="E18" s="21">
        <v>0</v>
      </c>
      <c r="F18" s="21">
        <v>97.77</v>
      </c>
      <c r="G18" s="21">
        <v>95.42</v>
      </c>
      <c r="H18" s="21">
        <v>99.29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96.57</v>
      </c>
    </row>
    <row r="19" spans="1:29" s="18" customFormat="1" ht="17.25" thickBot="1">
      <c r="A19" s="16"/>
      <c r="B19" s="16"/>
      <c r="C19" s="17"/>
      <c r="D19" s="26" t="s">
        <v>4</v>
      </c>
      <c r="E19" s="27">
        <v>0</v>
      </c>
      <c r="F19" s="27">
        <v>97.774959040219898</v>
      </c>
      <c r="G19" s="27">
        <v>95.419847328244288</v>
      </c>
      <c r="H19" s="27">
        <v>99.285714285714292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96.572394839049423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39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>
        <v>1.58</v>
      </c>
      <c r="P34" s="37"/>
      <c r="Q34" s="37">
        <v>2.75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29</v>
      </c>
      <c r="E35" s="37"/>
      <c r="F35" s="37"/>
      <c r="G35" s="37"/>
      <c r="H35" s="37"/>
      <c r="I35" s="37"/>
      <c r="J35" s="37"/>
      <c r="K35" s="37"/>
      <c r="L35" s="37"/>
      <c r="M35" s="37">
        <v>50</v>
      </c>
      <c r="N35" s="37"/>
      <c r="O35" s="37">
        <v>0.45</v>
      </c>
      <c r="P35" s="37"/>
      <c r="Q35" s="37">
        <v>0.36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28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>
        <v>0.06</v>
      </c>
      <c r="P36" s="37"/>
      <c r="Q36" s="37">
        <v>7.0000000000000007E-2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 t="s">
        <v>33</v>
      </c>
    </row>
    <row r="39" spans="1:29">
      <c r="A39" s="11" t="s">
        <v>17</v>
      </c>
      <c r="B39" s="11"/>
      <c r="C39" s="12" t="s">
        <v>10</v>
      </c>
      <c r="D39" s="13">
        <f>SUM(E39:AB39)</f>
        <v>0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>
        <f>SUM(E39:F39)</f>
        <v>0</v>
      </c>
    </row>
    <row r="40" spans="1:29">
      <c r="A40" s="11"/>
      <c r="B40" s="11"/>
      <c r="C40" s="12" t="s">
        <v>11</v>
      </c>
      <c r="D40" s="13">
        <f>SUM(E40:AB40)</f>
        <v>0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>
        <f>SUM(E40:F40)</f>
        <v>0</v>
      </c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21</v>
      </c>
      <c r="B42" s="11"/>
      <c r="C42" s="12" t="s">
        <v>10</v>
      </c>
      <c r="D42" s="13">
        <f>SUM(E42:AB42)</f>
        <v>1381</v>
      </c>
      <c r="E42" s="13">
        <v>337</v>
      </c>
      <c r="F42" s="13">
        <v>371</v>
      </c>
      <c r="G42" s="13">
        <v>393</v>
      </c>
      <c r="H42" s="13">
        <v>280</v>
      </c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>
        <f>SUM(E42:F42)</f>
        <v>708</v>
      </c>
    </row>
    <row r="43" spans="1:29">
      <c r="A43" s="11"/>
      <c r="B43" s="11"/>
      <c r="C43" s="12" t="s">
        <v>11</v>
      </c>
      <c r="D43" s="13">
        <f>SUM(E43:AB43)</f>
        <v>1373</v>
      </c>
      <c r="E43" s="13">
        <v>336</v>
      </c>
      <c r="F43" s="13">
        <v>369</v>
      </c>
      <c r="G43" s="13">
        <v>390</v>
      </c>
      <c r="H43" s="13">
        <v>278</v>
      </c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>
        <f>SUM(E43:F43)</f>
        <v>705</v>
      </c>
    </row>
    <row r="44" spans="1:29">
      <c r="A44" s="11"/>
      <c r="B44" s="11"/>
      <c r="C44" s="12" t="s">
        <v>22</v>
      </c>
      <c r="D44" s="13">
        <f>SUM(E44:AB44)</f>
        <v>8</v>
      </c>
      <c r="E44" s="13">
        <v>1</v>
      </c>
      <c r="F44" s="13">
        <v>2</v>
      </c>
      <c r="G44" s="13">
        <v>3</v>
      </c>
      <c r="H44" s="13">
        <v>2</v>
      </c>
      <c r="I44" s="13"/>
      <c r="J44" s="13"/>
      <c r="K44" s="13"/>
      <c r="L44" s="13"/>
      <c r="M44" s="13"/>
      <c r="N44" s="13"/>
      <c r="O44" s="13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5">
        <f>SUM(E44:F44)</f>
        <v>3</v>
      </c>
    </row>
    <row r="45" spans="1:29">
      <c r="A45" s="11"/>
      <c r="B45" s="11"/>
      <c r="C45" s="12" t="s">
        <v>23</v>
      </c>
      <c r="D45" s="13">
        <f>SUM(E45:AB45)</f>
        <v>1</v>
      </c>
      <c r="E45" s="13">
        <v>0</v>
      </c>
      <c r="F45" s="13">
        <v>1</v>
      </c>
      <c r="G45" s="13">
        <v>0</v>
      </c>
      <c r="H45" s="13">
        <v>0</v>
      </c>
      <c r="I45" s="13"/>
      <c r="J45" s="13"/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>
        <f>SUM(E45:F45)</f>
        <v>1</v>
      </c>
    </row>
    <row r="46" spans="1:29">
      <c r="A46" s="11"/>
      <c r="B46" s="11"/>
      <c r="C46" s="12" t="s">
        <v>24</v>
      </c>
      <c r="D46" s="13">
        <f>SUM(E46:AB46)</f>
        <v>7</v>
      </c>
      <c r="E46" s="13">
        <v>1</v>
      </c>
      <c r="F46" s="13">
        <v>1</v>
      </c>
      <c r="G46" s="13">
        <v>3</v>
      </c>
      <c r="H46" s="13">
        <v>2</v>
      </c>
      <c r="I46" s="13"/>
      <c r="J46" s="13"/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>
        <f>SUM(E46:F46)</f>
        <v>2</v>
      </c>
    </row>
    <row r="47" spans="1:29">
      <c r="A47" s="11"/>
      <c r="B47" s="11"/>
      <c r="C47" s="12" t="s">
        <v>25</v>
      </c>
      <c r="D47" s="13">
        <f>SUM(E47:AB47)</f>
        <v>0</v>
      </c>
      <c r="E47" s="13">
        <v>0</v>
      </c>
      <c r="F47" s="13">
        <v>0</v>
      </c>
      <c r="G47" s="13">
        <v>0</v>
      </c>
      <c r="H47" s="13">
        <v>0</v>
      </c>
      <c r="I47" s="13"/>
      <c r="J47" s="13"/>
      <c r="K47" s="13"/>
      <c r="L47" s="13"/>
      <c r="M47" s="13"/>
      <c r="N47" s="13"/>
      <c r="O47" s="13"/>
      <c r="P47" s="13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5">
        <f>SUM(E47:F47)</f>
        <v>0</v>
      </c>
    </row>
    <row r="48" spans="1:29" s="31" customFormat="1">
      <c r="A48" s="11"/>
      <c r="B48" s="11"/>
      <c r="C48" s="40" t="s">
        <v>2</v>
      </c>
      <c r="D48" s="41">
        <f xml:space="preserve"> IF(D42=0,100,D43/D42*100)</f>
        <v>99.42070963070239</v>
      </c>
      <c r="E48" s="41">
        <v>99.703264094955486</v>
      </c>
      <c r="F48" s="41">
        <v>99.460916442048514</v>
      </c>
      <c r="G48" s="41">
        <v>99.236641221374043</v>
      </c>
      <c r="H48" s="41">
        <v>99.285714285714292</v>
      </c>
      <c r="I48" s="41"/>
      <c r="J48" s="41"/>
      <c r="K48" s="41"/>
      <c r="L48" s="41"/>
      <c r="M48" s="41"/>
      <c r="N48" s="41"/>
      <c r="O48" s="41"/>
      <c r="P48" s="41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3">
        <f xml:space="preserve"> IF(AC42=0,100,AC43/AC42*100)</f>
        <v>99.576271186440678</v>
      </c>
    </row>
    <row r="49" spans="1:29" s="32" customFormat="1">
      <c r="A49" s="11"/>
      <c r="B49" s="11"/>
      <c r="C49" s="44" t="s">
        <v>26</v>
      </c>
      <c r="D49" s="45">
        <f xml:space="preserve"> IF(D44=0,0,D45/D44*100)</f>
        <v>12.5</v>
      </c>
      <c r="E49" s="45">
        <v>0</v>
      </c>
      <c r="F49" s="45">
        <v>50</v>
      </c>
      <c r="G49" s="45">
        <v>0</v>
      </c>
      <c r="H49" s="45">
        <v>0</v>
      </c>
      <c r="I49" s="45"/>
      <c r="J49" s="45"/>
      <c r="K49" s="45"/>
      <c r="L49" s="45"/>
      <c r="M49" s="45"/>
      <c r="N49" s="45"/>
      <c r="O49" s="45"/>
      <c r="P49" s="45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7">
        <f xml:space="preserve"> IF(AC44=0,0,AC45/AC44*100)</f>
        <v>33.333333333333329</v>
      </c>
    </row>
    <row r="50" spans="1:29" s="33" customFormat="1">
      <c r="A50" s="11"/>
      <c r="B50" s="11"/>
      <c r="C50" s="48" t="s">
        <v>3</v>
      </c>
      <c r="D50" s="49">
        <f xml:space="preserve"> IF(D42=0,100,(D45+D43)/D42*100)</f>
        <v>99.493120926864592</v>
      </c>
      <c r="E50" s="49">
        <v>99.703264094955486</v>
      </c>
      <c r="F50" s="49">
        <v>99.730458221024264</v>
      </c>
      <c r="G50" s="49">
        <v>99.236641221374043</v>
      </c>
      <c r="H50" s="49">
        <v>99.285714285714292</v>
      </c>
      <c r="I50" s="49"/>
      <c r="J50" s="49"/>
      <c r="K50" s="49"/>
      <c r="L50" s="49"/>
      <c r="M50" s="49"/>
      <c r="N50" s="49"/>
      <c r="O50" s="49"/>
      <c r="P50" s="49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1">
        <f xml:space="preserve"> IF(AC42=0,100,(AC45+AC43)/AC42*100)</f>
        <v>99.717514124293785</v>
      </c>
    </row>
    <row r="51" spans="1:29" s="34" customFormat="1">
      <c r="A51" s="11"/>
      <c r="B51" s="11"/>
      <c r="C51" s="52" t="s">
        <v>27</v>
      </c>
      <c r="D51" s="53">
        <f>IF(D42=0,100,(D45+D43+D47)/D42*100)</f>
        <v>99.493120926864592</v>
      </c>
      <c r="E51" s="53">
        <v>99.703264094955486</v>
      </c>
      <c r="F51" s="53">
        <v>99.730458221024264</v>
      </c>
      <c r="G51" s="53">
        <v>99.236641221374043</v>
      </c>
      <c r="H51" s="53">
        <v>99.285714285714292</v>
      </c>
      <c r="I51" s="53"/>
      <c r="J51" s="53"/>
      <c r="K51" s="53"/>
      <c r="L51" s="53"/>
      <c r="M51" s="53"/>
      <c r="N51" s="53"/>
      <c r="O51" s="53"/>
      <c r="P51" s="53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5">
        <f>IF(AC42=0,100,(AC45+AC43+AC47)/AC42*100)</f>
        <v>99.717514124293785</v>
      </c>
    </row>
    <row r="52" spans="1:29">
      <c r="A52" s="56" t="s">
        <v>31</v>
      </c>
      <c r="B52" s="57" t="s">
        <v>28</v>
      </c>
      <c r="C52" s="58" t="s">
        <v>35</v>
      </c>
      <c r="D52" s="57">
        <f>SUM(E52:AB52)</f>
        <v>1</v>
      </c>
      <c r="E52" s="57"/>
      <c r="F52" s="57">
        <v>1</v>
      </c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"/>
    </row>
    <row r="53" spans="1:29">
      <c r="A53" s="56"/>
      <c r="B53" s="57" t="s">
        <v>29</v>
      </c>
      <c r="C53" s="58" t="s">
        <v>37</v>
      </c>
      <c r="D53" s="57">
        <f>SUM(E53:AB53)</f>
        <v>5</v>
      </c>
      <c r="E53" s="57">
        <v>1</v>
      </c>
      <c r="F53" s="57">
        <v>1</v>
      </c>
      <c r="G53" s="57">
        <v>2</v>
      </c>
      <c r="H53" s="57">
        <v>1</v>
      </c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"/>
    </row>
    <row r="54" spans="1:29">
      <c r="A54" s="56"/>
      <c r="B54" s="57" t="s">
        <v>59</v>
      </c>
      <c r="C54" s="58" t="s">
        <v>62</v>
      </c>
      <c r="D54" s="57">
        <f>SUM(E54:AB54)</f>
        <v>1</v>
      </c>
      <c r="E54" s="57"/>
      <c r="F54" s="57"/>
      <c r="G54" s="57">
        <v>1</v>
      </c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"/>
    </row>
    <row r="55" spans="1:29" ht="3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5"/>
    </row>
    <row r="56" spans="1:29">
      <c r="A56" s="11" t="s">
        <v>42</v>
      </c>
      <c r="B56" s="11"/>
      <c r="C56" s="12" t="s">
        <v>10</v>
      </c>
      <c r="D56" s="13">
        <f>SUM(E56:AB56)</f>
        <v>550</v>
      </c>
      <c r="E56" s="13"/>
      <c r="F56" s="13">
        <v>550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5">
        <f>SUM(E56:F56)</f>
        <v>550</v>
      </c>
    </row>
    <row r="57" spans="1:29">
      <c r="A57" s="11"/>
      <c r="B57" s="11"/>
      <c r="C57" s="12" t="s">
        <v>11</v>
      </c>
      <c r="D57" s="13">
        <f>SUM(E57:AB57)</f>
        <v>550</v>
      </c>
      <c r="E57" s="13"/>
      <c r="F57" s="13">
        <v>550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5">
        <f>SUM(E57:F57)</f>
        <v>550</v>
      </c>
    </row>
    <row r="58" spans="1:29" ht="3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5"/>
    </row>
    <row r="59" spans="1:29">
      <c r="A59" s="11" t="s">
        <v>32</v>
      </c>
      <c r="B59" s="11"/>
      <c r="C59" s="12" t="s">
        <v>10</v>
      </c>
      <c r="D59" s="13">
        <f>SUM(E59:AB59)</f>
        <v>1056</v>
      </c>
      <c r="E59" s="13">
        <v>1</v>
      </c>
      <c r="F59" s="13">
        <v>561</v>
      </c>
      <c r="G59" s="13">
        <v>494</v>
      </c>
      <c r="H59" s="13"/>
      <c r="I59" s="13"/>
      <c r="J59" s="13"/>
      <c r="K59" s="13"/>
      <c r="L59" s="13"/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5">
        <f>SUM(E59:F59)</f>
        <v>562</v>
      </c>
    </row>
    <row r="60" spans="1:29">
      <c r="A60" s="11"/>
      <c r="B60" s="11"/>
      <c r="C60" s="12" t="s">
        <v>11</v>
      </c>
      <c r="D60" s="13">
        <f>SUM(E60:AB60)</f>
        <v>1025</v>
      </c>
      <c r="E60" s="13">
        <v>0</v>
      </c>
      <c r="F60" s="13">
        <v>550</v>
      </c>
      <c r="G60" s="13">
        <v>475</v>
      </c>
      <c r="H60" s="13"/>
      <c r="I60" s="13"/>
      <c r="J60" s="13"/>
      <c r="K60" s="13"/>
      <c r="L60" s="13"/>
      <c r="M60" s="13"/>
      <c r="N60" s="13"/>
      <c r="O60" s="13"/>
      <c r="P60" s="13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5">
        <f>SUM(E60:F60)</f>
        <v>550</v>
      </c>
    </row>
    <row r="61" spans="1:29">
      <c r="A61" s="11"/>
      <c r="B61" s="11"/>
      <c r="C61" s="12" t="s">
        <v>22</v>
      </c>
      <c r="D61" s="13">
        <f>SUM(E61:AB61)</f>
        <v>31</v>
      </c>
      <c r="E61" s="13">
        <v>1</v>
      </c>
      <c r="F61" s="13">
        <v>11</v>
      </c>
      <c r="G61" s="13">
        <v>19</v>
      </c>
      <c r="H61" s="13"/>
      <c r="I61" s="13"/>
      <c r="J61" s="13"/>
      <c r="K61" s="13"/>
      <c r="L61" s="13"/>
      <c r="M61" s="13"/>
      <c r="N61" s="13"/>
      <c r="O61" s="13"/>
      <c r="P61" s="13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5">
        <f>SUM(E61:F61)</f>
        <v>12</v>
      </c>
    </row>
    <row r="62" spans="1:29">
      <c r="A62" s="11"/>
      <c r="B62" s="11"/>
      <c r="C62" s="12" t="s">
        <v>23</v>
      </c>
      <c r="D62" s="13">
        <f>SUM(E62:AB62)</f>
        <v>0</v>
      </c>
      <c r="E62" s="13">
        <v>0</v>
      </c>
      <c r="F62" s="13">
        <v>0</v>
      </c>
      <c r="G62" s="13">
        <v>0</v>
      </c>
      <c r="H62" s="13"/>
      <c r="I62" s="13"/>
      <c r="J62" s="13"/>
      <c r="K62" s="13"/>
      <c r="L62" s="13"/>
      <c r="M62" s="13"/>
      <c r="N62" s="13"/>
      <c r="O62" s="13"/>
      <c r="P62" s="13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5">
        <f>SUM(E62:F62)</f>
        <v>0</v>
      </c>
    </row>
    <row r="63" spans="1:29">
      <c r="A63" s="11"/>
      <c r="B63" s="11"/>
      <c r="C63" s="12" t="s">
        <v>24</v>
      </c>
      <c r="D63" s="13">
        <f>SUM(E63:AB63)</f>
        <v>31</v>
      </c>
      <c r="E63" s="13">
        <v>1</v>
      </c>
      <c r="F63" s="13">
        <v>11</v>
      </c>
      <c r="G63" s="13">
        <v>19</v>
      </c>
      <c r="H63" s="13"/>
      <c r="I63" s="13"/>
      <c r="J63" s="13"/>
      <c r="K63" s="13"/>
      <c r="L63" s="13"/>
      <c r="M63" s="13"/>
      <c r="N63" s="13"/>
      <c r="O63" s="13"/>
      <c r="P63" s="13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5">
        <f>SUM(E63:F63)</f>
        <v>12</v>
      </c>
    </row>
    <row r="64" spans="1:29">
      <c r="A64" s="11"/>
      <c r="B64" s="11"/>
      <c r="C64" s="12" t="s">
        <v>25</v>
      </c>
      <c r="D64" s="13">
        <f>SUM(E64:AB64)</f>
        <v>0</v>
      </c>
      <c r="E64" s="13">
        <v>0</v>
      </c>
      <c r="F64" s="13">
        <v>0</v>
      </c>
      <c r="G64" s="13">
        <v>0</v>
      </c>
      <c r="H64" s="13"/>
      <c r="I64" s="13"/>
      <c r="J64" s="13"/>
      <c r="K64" s="13"/>
      <c r="L64" s="13"/>
      <c r="M64" s="13"/>
      <c r="N64" s="13"/>
      <c r="O64" s="13"/>
      <c r="P64" s="13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5">
        <f>SUM(E64:F64)</f>
        <v>0</v>
      </c>
    </row>
    <row r="65" spans="1:29" s="31" customFormat="1">
      <c r="A65" s="11"/>
      <c r="B65" s="11"/>
      <c r="C65" s="40" t="s">
        <v>2</v>
      </c>
      <c r="D65" s="41">
        <f xml:space="preserve"> IF(D59=0,100,D60/D59*100)</f>
        <v>97.064393939393938</v>
      </c>
      <c r="E65" s="41">
        <v>0</v>
      </c>
      <c r="F65" s="41">
        <v>98.039215686274517</v>
      </c>
      <c r="G65" s="41">
        <v>96.15384615384616</v>
      </c>
      <c r="H65" s="41"/>
      <c r="I65" s="41"/>
      <c r="J65" s="41"/>
      <c r="K65" s="41"/>
      <c r="L65" s="41"/>
      <c r="M65" s="41"/>
      <c r="N65" s="41"/>
      <c r="O65" s="41"/>
      <c r="P65" s="41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3">
        <f xml:space="preserve"> IF(AC59=0,100,AC60/AC59*100)</f>
        <v>97.864768683274022</v>
      </c>
    </row>
    <row r="66" spans="1:29" s="32" customFormat="1">
      <c r="A66" s="11"/>
      <c r="B66" s="11"/>
      <c r="C66" s="44" t="s">
        <v>26</v>
      </c>
      <c r="D66" s="45">
        <f xml:space="preserve"> IF(D61=0,0,D62/D61*100)</f>
        <v>0</v>
      </c>
      <c r="E66" s="45">
        <v>0</v>
      </c>
      <c r="F66" s="45">
        <v>0</v>
      </c>
      <c r="G66" s="45">
        <v>0</v>
      </c>
      <c r="H66" s="45"/>
      <c r="I66" s="45"/>
      <c r="J66" s="45"/>
      <c r="K66" s="45"/>
      <c r="L66" s="45"/>
      <c r="M66" s="45"/>
      <c r="N66" s="45"/>
      <c r="O66" s="45"/>
      <c r="P66" s="45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7">
        <f xml:space="preserve"> IF(AC61=0,0,AC62/AC61*100)</f>
        <v>0</v>
      </c>
    </row>
    <row r="67" spans="1:29" s="33" customFormat="1">
      <c r="A67" s="11"/>
      <c r="B67" s="11"/>
      <c r="C67" s="48" t="s">
        <v>3</v>
      </c>
      <c r="D67" s="49">
        <f xml:space="preserve"> IF(D59=0,100,(D62+D60)/D59*100)</f>
        <v>97.064393939393938</v>
      </c>
      <c r="E67" s="49">
        <v>0</v>
      </c>
      <c r="F67" s="49">
        <v>98.039215686274517</v>
      </c>
      <c r="G67" s="49">
        <v>96.15384615384616</v>
      </c>
      <c r="H67" s="49"/>
      <c r="I67" s="49"/>
      <c r="J67" s="49"/>
      <c r="K67" s="49"/>
      <c r="L67" s="49"/>
      <c r="M67" s="49"/>
      <c r="N67" s="49"/>
      <c r="O67" s="49"/>
      <c r="P67" s="49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1">
        <f xml:space="preserve"> IF(AC59=0,100,(AC62+AC60)/AC59*100)</f>
        <v>97.864768683274022</v>
      </c>
    </row>
    <row r="68" spans="1:29" s="34" customFormat="1">
      <c r="A68" s="11"/>
      <c r="B68" s="11"/>
      <c r="C68" s="52" t="s">
        <v>27</v>
      </c>
      <c r="D68" s="53">
        <f>IF(D59=0,100,(D62+D60+D64)/D59*100)</f>
        <v>97.064393939393938</v>
      </c>
      <c r="E68" s="53">
        <v>0</v>
      </c>
      <c r="F68" s="53">
        <v>98.039215686274517</v>
      </c>
      <c r="G68" s="53">
        <v>96.15384615384616</v>
      </c>
      <c r="H68" s="53"/>
      <c r="I68" s="53"/>
      <c r="J68" s="53"/>
      <c r="K68" s="53"/>
      <c r="L68" s="53"/>
      <c r="M68" s="53"/>
      <c r="N68" s="53"/>
      <c r="O68" s="53"/>
      <c r="P68" s="53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5">
        <f>IF(AC59=0,100,(AC62+AC60+AC64)/AC59*100)</f>
        <v>97.864768683274022</v>
      </c>
    </row>
    <row r="69" spans="1:29">
      <c r="A69" s="56" t="s">
        <v>31</v>
      </c>
      <c r="B69" s="57" t="s">
        <v>57</v>
      </c>
      <c r="C69" s="58" t="s">
        <v>63</v>
      </c>
      <c r="D69" s="57">
        <f>SUM(E69:AB69)</f>
        <v>1</v>
      </c>
      <c r="E69" s="57">
        <v>1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"/>
    </row>
    <row r="70" spans="1:29">
      <c r="A70" s="56"/>
      <c r="B70" s="57" t="s">
        <v>39</v>
      </c>
      <c r="C70" s="58" t="s">
        <v>46</v>
      </c>
      <c r="D70" s="57">
        <f>SUM(E70:AB70)</f>
        <v>29</v>
      </c>
      <c r="E70" s="57"/>
      <c r="F70" s="57">
        <v>11</v>
      </c>
      <c r="G70" s="57">
        <v>18</v>
      </c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"/>
    </row>
    <row r="71" spans="1:29">
      <c r="A71" s="56"/>
      <c r="B71" s="57" t="s">
        <v>82</v>
      </c>
      <c r="C71" s="58" t="s">
        <v>83</v>
      </c>
      <c r="D71" s="57">
        <f>SUM(E71:AB71)</f>
        <v>1</v>
      </c>
      <c r="E71" s="57"/>
      <c r="F71" s="57"/>
      <c r="G71" s="57">
        <v>1</v>
      </c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"/>
    </row>
    <row r="72" spans="1:29" ht="3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5"/>
    </row>
    <row r="73" spans="1:29">
      <c r="A73" s="11" t="s">
        <v>43</v>
      </c>
      <c r="B73" s="11"/>
      <c r="C73" s="12" t="s">
        <v>10</v>
      </c>
      <c r="D73" s="13">
        <f>SUM(E73:AB73)</f>
        <v>1750</v>
      </c>
      <c r="E73" s="13"/>
      <c r="F73" s="13"/>
      <c r="G73" s="13">
        <v>1500</v>
      </c>
      <c r="H73" s="13">
        <v>250</v>
      </c>
      <c r="I73" s="13"/>
      <c r="J73" s="13"/>
      <c r="K73" s="13"/>
      <c r="L73" s="13"/>
      <c r="M73" s="13"/>
      <c r="N73" s="13"/>
      <c r="O73" s="13"/>
      <c r="P73" s="13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5">
        <f>SUM(E73:F73)</f>
        <v>0</v>
      </c>
    </row>
    <row r="74" spans="1:29">
      <c r="A74" s="11"/>
      <c r="B74" s="11"/>
      <c r="C74" s="12" t="s">
        <v>11</v>
      </c>
      <c r="D74" s="13">
        <f>SUM(E74:AB74)</f>
        <v>1750</v>
      </c>
      <c r="E74" s="13"/>
      <c r="F74" s="13"/>
      <c r="G74" s="13">
        <v>1500</v>
      </c>
      <c r="H74" s="13">
        <v>250</v>
      </c>
      <c r="I74" s="13"/>
      <c r="J74" s="13"/>
      <c r="K74" s="13"/>
      <c r="L74" s="13"/>
      <c r="M74" s="13"/>
      <c r="N74" s="13"/>
      <c r="O74" s="13"/>
      <c r="P74" s="13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5">
        <f>SUM(E74:F74)</f>
        <v>0</v>
      </c>
    </row>
    <row r="75" spans="1:29" ht="3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</sheetData>
  <mergeCells count="42">
    <mergeCell ref="A58:N58"/>
    <mergeCell ref="A59:B68"/>
    <mergeCell ref="A69:A71"/>
    <mergeCell ref="A72:N72"/>
    <mergeCell ref="A73:B74"/>
    <mergeCell ref="A75:N75"/>
    <mergeCell ref="A39:B40"/>
    <mergeCell ref="A41:N41"/>
    <mergeCell ref="A42:B51"/>
    <mergeCell ref="A52:A54"/>
    <mergeCell ref="A55:N55"/>
    <mergeCell ref="A56:B5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7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C55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95.69</v>
      </c>
      <c r="H17" s="21">
        <v>95.77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96.96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97.41</v>
      </c>
      <c r="H18" s="21">
        <v>95.77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97.72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97.413793103448285</v>
      </c>
      <c r="H19" s="27">
        <v>95.774647887323937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97.718631178707213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29</v>
      </c>
      <c r="E34" s="37">
        <v>4.3499999999999996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>
        <v>1.52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71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>
        <v>0.76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41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>
        <v>1.54</v>
      </c>
      <c r="P36" s="37"/>
      <c r="Q36" s="37">
        <v>0.38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 t="s">
        <v>33</v>
      </c>
    </row>
    <row r="39" spans="1:29">
      <c r="A39" s="11" t="s">
        <v>85</v>
      </c>
      <c r="B39" s="11"/>
      <c r="C39" s="12" t="s">
        <v>10</v>
      </c>
      <c r="D39" s="13">
        <f>SUM(E39:AB39)</f>
        <v>263</v>
      </c>
      <c r="E39" s="13">
        <v>30</v>
      </c>
      <c r="F39" s="13">
        <v>46</v>
      </c>
      <c r="G39" s="13">
        <v>116</v>
      </c>
      <c r="H39" s="13">
        <v>71</v>
      </c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>
        <f>SUM(E39:F39)</f>
        <v>76</v>
      </c>
    </row>
    <row r="40" spans="1:29">
      <c r="A40" s="11"/>
      <c r="B40" s="11"/>
      <c r="C40" s="12" t="s">
        <v>11</v>
      </c>
      <c r="D40" s="13">
        <f>SUM(E40:AB40)</f>
        <v>255</v>
      </c>
      <c r="E40" s="13">
        <v>30</v>
      </c>
      <c r="F40" s="13">
        <v>46</v>
      </c>
      <c r="G40" s="13">
        <v>111</v>
      </c>
      <c r="H40" s="13">
        <v>68</v>
      </c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>
        <f>SUM(E40:F40)</f>
        <v>76</v>
      </c>
    </row>
    <row r="41" spans="1:29">
      <c r="A41" s="11"/>
      <c r="B41" s="11"/>
      <c r="C41" s="12" t="s">
        <v>22</v>
      </c>
      <c r="D41" s="13">
        <f>SUM(E41:AB41)</f>
        <v>8</v>
      </c>
      <c r="E41" s="13"/>
      <c r="F41" s="13"/>
      <c r="G41" s="13">
        <v>5</v>
      </c>
      <c r="H41" s="13">
        <v>3</v>
      </c>
      <c r="I41" s="13"/>
      <c r="J41" s="13"/>
      <c r="K41" s="13"/>
      <c r="L41" s="13"/>
      <c r="M41" s="13"/>
      <c r="N41" s="13"/>
      <c r="O41" s="13"/>
      <c r="P41" s="13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5">
        <f>SUM(E41:F41)</f>
        <v>0</v>
      </c>
    </row>
    <row r="42" spans="1:29">
      <c r="A42" s="11"/>
      <c r="B42" s="11"/>
      <c r="C42" s="12" t="s">
        <v>23</v>
      </c>
      <c r="D42" s="13">
        <f>SUM(E42:AB42)</f>
        <v>2</v>
      </c>
      <c r="E42" s="13"/>
      <c r="F42" s="13"/>
      <c r="G42" s="13">
        <v>2</v>
      </c>
      <c r="H42" s="13">
        <v>0</v>
      </c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>
        <f>SUM(E42:F42)</f>
        <v>0</v>
      </c>
    </row>
    <row r="43" spans="1:29">
      <c r="A43" s="11"/>
      <c r="B43" s="11"/>
      <c r="C43" s="12" t="s">
        <v>24</v>
      </c>
      <c r="D43" s="13">
        <f>SUM(E43:AB43)</f>
        <v>6</v>
      </c>
      <c r="E43" s="13"/>
      <c r="F43" s="13"/>
      <c r="G43" s="13">
        <v>3</v>
      </c>
      <c r="H43" s="13">
        <v>3</v>
      </c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>
        <f>SUM(E43:F43)</f>
        <v>0</v>
      </c>
    </row>
    <row r="44" spans="1:29">
      <c r="A44" s="11"/>
      <c r="B44" s="11"/>
      <c r="C44" s="12" t="s">
        <v>25</v>
      </c>
      <c r="D44" s="13">
        <f>SUM(E44:AB44)</f>
        <v>0</v>
      </c>
      <c r="E44" s="13"/>
      <c r="F44" s="13"/>
      <c r="G44" s="13">
        <v>0</v>
      </c>
      <c r="H44" s="13">
        <v>0</v>
      </c>
      <c r="I44" s="13"/>
      <c r="J44" s="13"/>
      <c r="K44" s="13"/>
      <c r="L44" s="13"/>
      <c r="M44" s="13"/>
      <c r="N44" s="13"/>
      <c r="O44" s="13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5">
        <f>SUM(E44:F44)</f>
        <v>0</v>
      </c>
    </row>
    <row r="45" spans="1:29" s="31" customFormat="1">
      <c r="A45" s="11"/>
      <c r="B45" s="11"/>
      <c r="C45" s="40" t="s">
        <v>2</v>
      </c>
      <c r="D45" s="41">
        <f xml:space="preserve"> IF(D39=0,100,D40/D39*100)</f>
        <v>96.958174904942965</v>
      </c>
      <c r="E45" s="41"/>
      <c r="F45" s="41"/>
      <c r="G45" s="41">
        <v>95.689655172413794</v>
      </c>
      <c r="H45" s="41">
        <v>95.774647887323937</v>
      </c>
      <c r="I45" s="41"/>
      <c r="J45" s="41"/>
      <c r="K45" s="41"/>
      <c r="L45" s="41"/>
      <c r="M45" s="41"/>
      <c r="N45" s="41"/>
      <c r="O45" s="41"/>
      <c r="P45" s="41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3">
        <f xml:space="preserve"> IF(AC39=0,100,AC40/AC39*100)</f>
        <v>100</v>
      </c>
    </row>
    <row r="46" spans="1:29" s="32" customFormat="1">
      <c r="A46" s="11"/>
      <c r="B46" s="11"/>
      <c r="C46" s="44" t="s">
        <v>26</v>
      </c>
      <c r="D46" s="45">
        <f xml:space="preserve"> IF(D41=0,0,D42/D41*100)</f>
        <v>25</v>
      </c>
      <c r="E46" s="45"/>
      <c r="F46" s="45"/>
      <c r="G46" s="45">
        <v>40</v>
      </c>
      <c r="H46" s="45">
        <v>0</v>
      </c>
      <c r="I46" s="45"/>
      <c r="J46" s="45"/>
      <c r="K46" s="45"/>
      <c r="L46" s="45"/>
      <c r="M46" s="45"/>
      <c r="N46" s="45"/>
      <c r="O46" s="45"/>
      <c r="P46" s="45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7">
        <f xml:space="preserve"> IF(AC41=0,0,AC42/AC41*100)</f>
        <v>0</v>
      </c>
    </row>
    <row r="47" spans="1:29" s="33" customFormat="1">
      <c r="A47" s="11"/>
      <c r="B47" s="11"/>
      <c r="C47" s="48" t="s">
        <v>3</v>
      </c>
      <c r="D47" s="49">
        <f xml:space="preserve"> IF(D39=0,100,(D42+D40)/D39*100)</f>
        <v>97.718631178707227</v>
      </c>
      <c r="E47" s="49"/>
      <c r="F47" s="49"/>
      <c r="G47" s="49">
        <v>97.41379310344827</v>
      </c>
      <c r="H47" s="49">
        <v>95.774647887323937</v>
      </c>
      <c r="I47" s="49"/>
      <c r="J47" s="49"/>
      <c r="K47" s="49"/>
      <c r="L47" s="49"/>
      <c r="M47" s="49"/>
      <c r="N47" s="49"/>
      <c r="O47" s="49"/>
      <c r="P47" s="49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1">
        <f xml:space="preserve"> IF(AC39=0,100,(AC42+AC40)/AC39*100)</f>
        <v>100</v>
      </c>
    </row>
    <row r="48" spans="1:29" s="34" customFormat="1">
      <c r="A48" s="11"/>
      <c r="B48" s="11"/>
      <c r="C48" s="52" t="s">
        <v>27</v>
      </c>
      <c r="D48" s="53">
        <f>IF(D39=0,100,(D42+D40+D44)/D39*100)</f>
        <v>97.718631178707227</v>
      </c>
      <c r="E48" s="53"/>
      <c r="F48" s="53"/>
      <c r="G48" s="53">
        <v>97.41379310344827</v>
      </c>
      <c r="H48" s="53">
        <v>95.774647887323937</v>
      </c>
      <c r="I48" s="53"/>
      <c r="J48" s="53"/>
      <c r="K48" s="53"/>
      <c r="L48" s="53"/>
      <c r="M48" s="53"/>
      <c r="N48" s="53"/>
      <c r="O48" s="53"/>
      <c r="P48" s="53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5">
        <f>IF(AC39=0,100,(AC42+AC40+AC44)/AC39*100)</f>
        <v>100</v>
      </c>
    </row>
    <row r="49" spans="1:29">
      <c r="A49" s="56" t="s">
        <v>31</v>
      </c>
      <c r="B49" s="57" t="s">
        <v>41</v>
      </c>
      <c r="C49" s="58" t="s">
        <v>44</v>
      </c>
      <c r="D49" s="57">
        <f>SUM(E49:AB49)</f>
        <v>1</v>
      </c>
      <c r="E49" s="57"/>
      <c r="F49" s="57"/>
      <c r="G49" s="57">
        <v>1</v>
      </c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"/>
    </row>
    <row r="50" spans="1:29">
      <c r="A50" s="56"/>
      <c r="B50" s="57" t="s">
        <v>71</v>
      </c>
      <c r="C50" s="58" t="s">
        <v>72</v>
      </c>
      <c r="D50" s="57">
        <f>SUM(E50:AB50)</f>
        <v>2</v>
      </c>
      <c r="E50" s="57"/>
      <c r="F50" s="57"/>
      <c r="G50" s="57">
        <v>2</v>
      </c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"/>
    </row>
    <row r="51" spans="1:29">
      <c r="A51" s="56"/>
      <c r="B51" s="57" t="s">
        <v>29</v>
      </c>
      <c r="C51" s="58" t="s">
        <v>37</v>
      </c>
      <c r="D51" s="57">
        <f>SUM(E51:AB51)</f>
        <v>4</v>
      </c>
      <c r="E51" s="57"/>
      <c r="F51" s="57"/>
      <c r="G51" s="57">
        <v>2</v>
      </c>
      <c r="H51" s="57">
        <v>2</v>
      </c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"/>
    </row>
    <row r="52" spans="1:29" ht="3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5"/>
    </row>
    <row r="53" spans="1:29">
      <c r="A53" s="11" t="s">
        <v>43</v>
      </c>
      <c r="B53" s="11"/>
      <c r="C53" s="12" t="s">
        <v>10</v>
      </c>
      <c r="D53" s="13">
        <f>SUM(E53:AB53)</f>
        <v>1000</v>
      </c>
      <c r="E53" s="13">
        <v>250</v>
      </c>
      <c r="F53" s="13">
        <v>750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5">
        <f>SUM(E53:F53)</f>
        <v>1000</v>
      </c>
    </row>
    <row r="54" spans="1:29">
      <c r="A54" s="11"/>
      <c r="B54" s="11"/>
      <c r="C54" s="12" t="s">
        <v>11</v>
      </c>
      <c r="D54" s="13">
        <f>SUM(E54:AB54)</f>
        <v>1000</v>
      </c>
      <c r="E54" s="13">
        <v>250</v>
      </c>
      <c r="F54" s="13">
        <v>750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5">
        <f>SUM(E54:F54)</f>
        <v>1000</v>
      </c>
    </row>
    <row r="55" spans="1:29" ht="3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</sheetData>
  <mergeCells count="35">
    <mergeCell ref="A39:B48"/>
    <mergeCell ref="A49:A51"/>
    <mergeCell ref="A52:N52"/>
    <mergeCell ref="A53:B54"/>
    <mergeCell ref="A55:N55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72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97.85</v>
      </c>
      <c r="F17" s="21">
        <v>96.93</v>
      </c>
      <c r="G17" s="21">
        <v>99.4</v>
      </c>
      <c r="H17" s="21">
        <v>100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98.84</v>
      </c>
    </row>
    <row r="18" spans="1:29" s="18" customFormat="1">
      <c r="A18" s="16"/>
      <c r="B18" s="16"/>
      <c r="C18" s="17"/>
      <c r="D18" s="22" t="s">
        <v>3</v>
      </c>
      <c r="E18" s="21">
        <v>97.85</v>
      </c>
      <c r="F18" s="21">
        <v>97.55</v>
      </c>
      <c r="G18" s="21">
        <v>99.4</v>
      </c>
      <c r="H18" s="21">
        <v>100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98.97</v>
      </c>
    </row>
    <row r="19" spans="1:29" s="18" customFormat="1" ht="17.25" thickBot="1">
      <c r="A19" s="16"/>
      <c r="B19" s="16"/>
      <c r="C19" s="17"/>
      <c r="D19" s="26" t="s">
        <v>4</v>
      </c>
      <c r="E19" s="27">
        <v>97.849462365591393</v>
      </c>
      <c r="F19" s="27">
        <v>97.546012269938657</v>
      </c>
      <c r="G19" s="27">
        <v>99.395770392749242</v>
      </c>
      <c r="H19" s="27">
        <v>100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98.966408268733872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14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>
        <v>0.65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15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>
        <v>0.13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16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>
        <v>0.13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 t="s">
        <v>33</v>
      </c>
    </row>
    <row r="39" spans="1:29">
      <c r="A39" s="11" t="s">
        <v>9</v>
      </c>
      <c r="B39" s="11"/>
      <c r="C39" s="12" t="s">
        <v>10</v>
      </c>
      <c r="D39" s="13">
        <f>SUM(E39:AB39)</f>
        <v>2060</v>
      </c>
      <c r="E39" s="13">
        <v>780</v>
      </c>
      <c r="F39" s="13"/>
      <c r="G39" s="13">
        <v>800</v>
      </c>
      <c r="H39" s="13">
        <v>480</v>
      </c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>
        <f>SUM(E39:F39)</f>
        <v>780</v>
      </c>
    </row>
    <row r="40" spans="1:29">
      <c r="A40" s="11"/>
      <c r="B40" s="11"/>
      <c r="C40" s="12" t="s">
        <v>11</v>
      </c>
      <c r="D40" s="13">
        <f>SUM(E40:AB40)</f>
        <v>2060</v>
      </c>
      <c r="E40" s="13">
        <v>780</v>
      </c>
      <c r="F40" s="13"/>
      <c r="G40" s="13">
        <v>800</v>
      </c>
      <c r="H40" s="13">
        <v>480</v>
      </c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>
        <f>SUM(E40:F40)</f>
        <v>780</v>
      </c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17</v>
      </c>
      <c r="B42" s="11"/>
      <c r="C42" s="12" t="s">
        <v>10</v>
      </c>
      <c r="D42" s="13">
        <f>SUM(E42:AB42)</f>
        <v>0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>
        <f>SUM(E42:F42)</f>
        <v>0</v>
      </c>
    </row>
    <row r="43" spans="1:29">
      <c r="A43" s="11"/>
      <c r="B43" s="11"/>
      <c r="C43" s="12" t="s">
        <v>11</v>
      </c>
      <c r="D43" s="13">
        <f>SUM(E43:AB43)</f>
        <v>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>
        <f>SUM(E43:F43)</f>
        <v>0</v>
      </c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18</v>
      </c>
      <c r="B45" s="11"/>
      <c r="C45" s="12" t="s">
        <v>10</v>
      </c>
      <c r="D45" s="13">
        <f>SUM(E45:AB45)</f>
        <v>1300</v>
      </c>
      <c r="E45" s="13"/>
      <c r="F45" s="13">
        <v>200</v>
      </c>
      <c r="G45" s="13">
        <v>920</v>
      </c>
      <c r="H45" s="13">
        <v>180</v>
      </c>
      <c r="I45" s="13"/>
      <c r="J45" s="13"/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>
        <f>SUM(E45:F45)</f>
        <v>200</v>
      </c>
    </row>
    <row r="46" spans="1:29">
      <c r="A46" s="11"/>
      <c r="B46" s="11"/>
      <c r="C46" s="12" t="s">
        <v>11</v>
      </c>
      <c r="D46" s="13">
        <f>SUM(E46:AB46)</f>
        <v>1300</v>
      </c>
      <c r="E46" s="13"/>
      <c r="F46" s="13">
        <v>200</v>
      </c>
      <c r="G46" s="13">
        <v>920</v>
      </c>
      <c r="H46" s="13">
        <v>180</v>
      </c>
      <c r="I46" s="13"/>
      <c r="J46" s="13"/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>
        <f>SUM(E46:F46)</f>
        <v>200</v>
      </c>
    </row>
    <row r="47" spans="1:29" ht="3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5"/>
    </row>
    <row r="48" spans="1:29">
      <c r="A48" s="11" t="s">
        <v>19</v>
      </c>
      <c r="B48" s="11"/>
      <c r="C48" s="12" t="s">
        <v>10</v>
      </c>
      <c r="D48" s="13">
        <f>SUM(E48:AB48)</f>
        <v>0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5">
        <f>SUM(E48:F48)</f>
        <v>0</v>
      </c>
    </row>
    <row r="49" spans="1:29">
      <c r="A49" s="11"/>
      <c r="B49" s="11"/>
      <c r="C49" s="12" t="s">
        <v>11</v>
      </c>
      <c r="D49" s="13">
        <f>SUM(E49:AB49)</f>
        <v>0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5">
        <f>SUM(E49:F49)</f>
        <v>0</v>
      </c>
    </row>
    <row r="50" spans="1:29" ht="3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5"/>
    </row>
    <row r="51" spans="1:29">
      <c r="A51" s="11" t="s">
        <v>20</v>
      </c>
      <c r="B51" s="11"/>
      <c r="C51" s="12" t="s">
        <v>10</v>
      </c>
      <c r="D51" s="13">
        <f>SUM(E51:AB51)</f>
        <v>1820</v>
      </c>
      <c r="E51" s="13">
        <v>560</v>
      </c>
      <c r="F51" s="13">
        <v>940</v>
      </c>
      <c r="G51" s="13">
        <v>160</v>
      </c>
      <c r="H51" s="13">
        <v>160</v>
      </c>
      <c r="I51" s="13"/>
      <c r="J51" s="13"/>
      <c r="K51" s="13"/>
      <c r="L51" s="13"/>
      <c r="M51" s="13"/>
      <c r="N51" s="13"/>
      <c r="O51" s="13"/>
      <c r="P51" s="13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5">
        <f>SUM(E51:F51)</f>
        <v>1500</v>
      </c>
    </row>
    <row r="52" spans="1:29">
      <c r="A52" s="11"/>
      <c r="B52" s="11"/>
      <c r="C52" s="12" t="s">
        <v>11</v>
      </c>
      <c r="D52" s="13">
        <f>SUM(E52:AB52)</f>
        <v>1820</v>
      </c>
      <c r="E52" s="13">
        <v>560</v>
      </c>
      <c r="F52" s="13">
        <v>940</v>
      </c>
      <c r="G52" s="13">
        <v>160</v>
      </c>
      <c r="H52" s="13">
        <v>160</v>
      </c>
      <c r="I52" s="13"/>
      <c r="J52" s="13"/>
      <c r="K52" s="13"/>
      <c r="L52" s="13"/>
      <c r="M52" s="13"/>
      <c r="N52" s="13"/>
      <c r="O52" s="13"/>
      <c r="P52" s="13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5">
        <f>SUM(E52:F52)</f>
        <v>1500</v>
      </c>
    </row>
    <row r="53" spans="1:29" ht="3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5"/>
    </row>
    <row r="54" spans="1:29">
      <c r="A54" s="11" t="s">
        <v>21</v>
      </c>
      <c r="B54" s="11"/>
      <c r="C54" s="12" t="s">
        <v>10</v>
      </c>
      <c r="D54" s="13">
        <f>SUM(E54:AB54)</f>
        <v>774</v>
      </c>
      <c r="E54" s="13">
        <v>93</v>
      </c>
      <c r="F54" s="13">
        <v>163</v>
      </c>
      <c r="G54" s="13">
        <v>331</v>
      </c>
      <c r="H54" s="13">
        <v>187</v>
      </c>
      <c r="I54" s="13"/>
      <c r="J54" s="13"/>
      <c r="K54" s="13"/>
      <c r="L54" s="13"/>
      <c r="M54" s="13"/>
      <c r="N54" s="13"/>
      <c r="O54" s="13"/>
      <c r="P54" s="13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5">
        <f>SUM(E54:F54)</f>
        <v>256</v>
      </c>
    </row>
    <row r="55" spans="1:29">
      <c r="A55" s="11"/>
      <c r="B55" s="11"/>
      <c r="C55" s="12" t="s">
        <v>11</v>
      </c>
      <c r="D55" s="13">
        <f>SUM(E55:AB55)</f>
        <v>765</v>
      </c>
      <c r="E55" s="13">
        <v>91</v>
      </c>
      <c r="F55" s="13">
        <v>158</v>
      </c>
      <c r="G55" s="13">
        <v>329</v>
      </c>
      <c r="H55" s="13">
        <v>187</v>
      </c>
      <c r="I55" s="13"/>
      <c r="J55" s="13"/>
      <c r="K55" s="13"/>
      <c r="L55" s="13"/>
      <c r="M55" s="13"/>
      <c r="N55" s="13"/>
      <c r="O55" s="13"/>
      <c r="P55" s="13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5">
        <f>SUM(E55:F55)</f>
        <v>249</v>
      </c>
    </row>
    <row r="56" spans="1:29">
      <c r="A56" s="11"/>
      <c r="B56" s="11"/>
      <c r="C56" s="12" t="s">
        <v>22</v>
      </c>
      <c r="D56" s="13">
        <f>SUM(E56:AB56)</f>
        <v>9</v>
      </c>
      <c r="E56" s="13">
        <v>2</v>
      </c>
      <c r="F56" s="13">
        <v>5</v>
      </c>
      <c r="G56" s="13">
        <v>2</v>
      </c>
      <c r="H56" s="13"/>
      <c r="I56" s="13"/>
      <c r="J56" s="13"/>
      <c r="K56" s="13"/>
      <c r="L56" s="13"/>
      <c r="M56" s="13"/>
      <c r="N56" s="13"/>
      <c r="O56" s="13"/>
      <c r="P56" s="13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5">
        <f>SUM(E56:F56)</f>
        <v>7</v>
      </c>
    </row>
    <row r="57" spans="1:29">
      <c r="A57" s="11"/>
      <c r="B57" s="11"/>
      <c r="C57" s="12" t="s">
        <v>23</v>
      </c>
      <c r="D57" s="13">
        <f>SUM(E57:AB57)</f>
        <v>1</v>
      </c>
      <c r="E57" s="13">
        <v>0</v>
      </c>
      <c r="F57" s="13">
        <v>1</v>
      </c>
      <c r="G57" s="13">
        <v>0</v>
      </c>
      <c r="H57" s="13"/>
      <c r="I57" s="13"/>
      <c r="J57" s="13"/>
      <c r="K57" s="13"/>
      <c r="L57" s="13"/>
      <c r="M57" s="13"/>
      <c r="N57" s="13"/>
      <c r="O57" s="13"/>
      <c r="P57" s="13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5">
        <f>SUM(E57:F57)</f>
        <v>1</v>
      </c>
    </row>
    <row r="58" spans="1:29">
      <c r="A58" s="11"/>
      <c r="B58" s="11"/>
      <c r="C58" s="12" t="s">
        <v>24</v>
      </c>
      <c r="D58" s="13">
        <f>SUM(E58:AB58)</f>
        <v>8</v>
      </c>
      <c r="E58" s="13">
        <v>2</v>
      </c>
      <c r="F58" s="13">
        <v>4</v>
      </c>
      <c r="G58" s="13">
        <v>2</v>
      </c>
      <c r="H58" s="13"/>
      <c r="I58" s="13"/>
      <c r="J58" s="13"/>
      <c r="K58" s="13"/>
      <c r="L58" s="13"/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>
        <f>SUM(E58:F58)</f>
        <v>6</v>
      </c>
    </row>
    <row r="59" spans="1:29">
      <c r="A59" s="11"/>
      <c r="B59" s="11"/>
      <c r="C59" s="12" t="s">
        <v>25</v>
      </c>
      <c r="D59" s="13">
        <f>SUM(E59:AB59)</f>
        <v>0</v>
      </c>
      <c r="E59" s="13">
        <v>0</v>
      </c>
      <c r="F59" s="13">
        <v>0</v>
      </c>
      <c r="G59" s="13">
        <v>0</v>
      </c>
      <c r="H59" s="13"/>
      <c r="I59" s="13"/>
      <c r="J59" s="13"/>
      <c r="K59" s="13"/>
      <c r="L59" s="13"/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5">
        <f>SUM(E59:F59)</f>
        <v>0</v>
      </c>
    </row>
    <row r="60" spans="1:29" s="31" customFormat="1">
      <c r="A60" s="11"/>
      <c r="B60" s="11"/>
      <c r="C60" s="40" t="s">
        <v>2</v>
      </c>
      <c r="D60" s="41">
        <f xml:space="preserve"> IF(D54=0,100,D55/D54*100)</f>
        <v>98.837209302325576</v>
      </c>
      <c r="E60" s="41">
        <v>97.849462365591393</v>
      </c>
      <c r="F60" s="41">
        <v>96.932515337423311</v>
      </c>
      <c r="G60" s="41">
        <v>99.395770392749242</v>
      </c>
      <c r="H60" s="41"/>
      <c r="I60" s="41"/>
      <c r="J60" s="41"/>
      <c r="K60" s="41"/>
      <c r="L60" s="41"/>
      <c r="M60" s="41"/>
      <c r="N60" s="41"/>
      <c r="O60" s="41"/>
      <c r="P60" s="41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3">
        <f xml:space="preserve"> IF(AC54=0,100,AC55/AC54*100)</f>
        <v>97.265625</v>
      </c>
    </row>
    <row r="61" spans="1:29" s="32" customFormat="1">
      <c r="A61" s="11"/>
      <c r="B61" s="11"/>
      <c r="C61" s="44" t="s">
        <v>26</v>
      </c>
      <c r="D61" s="45">
        <f xml:space="preserve"> IF(D56=0,0,D57/D56*100)</f>
        <v>11.111111111111111</v>
      </c>
      <c r="E61" s="45">
        <v>0</v>
      </c>
      <c r="F61" s="45">
        <v>20</v>
      </c>
      <c r="G61" s="45">
        <v>0</v>
      </c>
      <c r="H61" s="45"/>
      <c r="I61" s="45"/>
      <c r="J61" s="45"/>
      <c r="K61" s="45"/>
      <c r="L61" s="45"/>
      <c r="M61" s="45"/>
      <c r="N61" s="45"/>
      <c r="O61" s="45"/>
      <c r="P61" s="45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7">
        <f xml:space="preserve"> IF(AC56=0,0,AC57/AC56*100)</f>
        <v>14.285714285714285</v>
      </c>
    </row>
    <row r="62" spans="1:29" s="33" customFormat="1">
      <c r="A62" s="11"/>
      <c r="B62" s="11"/>
      <c r="C62" s="48" t="s">
        <v>3</v>
      </c>
      <c r="D62" s="49">
        <f xml:space="preserve"> IF(D54=0,100,(D57+D55)/D54*100)</f>
        <v>98.966408268733858</v>
      </c>
      <c r="E62" s="49">
        <v>97.849462365591393</v>
      </c>
      <c r="F62" s="49">
        <v>97.546012269938657</v>
      </c>
      <c r="G62" s="49">
        <v>99.395770392749242</v>
      </c>
      <c r="H62" s="49"/>
      <c r="I62" s="49"/>
      <c r="J62" s="49"/>
      <c r="K62" s="49"/>
      <c r="L62" s="49"/>
      <c r="M62" s="49"/>
      <c r="N62" s="49"/>
      <c r="O62" s="49"/>
      <c r="P62" s="49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1">
        <f xml:space="preserve"> IF(AC54=0,100,(AC57+AC55)/AC54*100)</f>
        <v>97.65625</v>
      </c>
    </row>
    <row r="63" spans="1:29" s="34" customFormat="1">
      <c r="A63" s="11"/>
      <c r="B63" s="11"/>
      <c r="C63" s="52" t="s">
        <v>27</v>
      </c>
      <c r="D63" s="53">
        <f>IF(D54=0,100,(D57+D55+D59)/D54*100)</f>
        <v>98.966408268733858</v>
      </c>
      <c r="E63" s="53">
        <v>97.849462365591393</v>
      </c>
      <c r="F63" s="53">
        <v>97.546012269938657</v>
      </c>
      <c r="G63" s="53">
        <v>99.395770392749242</v>
      </c>
      <c r="H63" s="53"/>
      <c r="I63" s="53"/>
      <c r="J63" s="53"/>
      <c r="K63" s="53"/>
      <c r="L63" s="53"/>
      <c r="M63" s="53"/>
      <c r="N63" s="53"/>
      <c r="O63" s="53"/>
      <c r="P63" s="53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5">
        <f>IF(AC54=0,100,(AC57+AC55+AC59)/AC54*100)</f>
        <v>97.65625</v>
      </c>
    </row>
    <row r="64" spans="1:29">
      <c r="A64" s="56" t="s">
        <v>31</v>
      </c>
      <c r="B64" s="57" t="s">
        <v>14</v>
      </c>
      <c r="C64" s="58" t="s">
        <v>34</v>
      </c>
      <c r="D64" s="57">
        <f>SUM(E64:AB64)</f>
        <v>5</v>
      </c>
      <c r="E64" s="57">
        <v>1</v>
      </c>
      <c r="F64" s="57">
        <v>3</v>
      </c>
      <c r="G64" s="57">
        <v>1</v>
      </c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"/>
    </row>
    <row r="65" spans="1:29">
      <c r="A65" s="56"/>
      <c r="B65" s="57" t="s">
        <v>28</v>
      </c>
      <c r="C65" s="58" t="s">
        <v>35</v>
      </c>
      <c r="D65" s="57">
        <f>SUM(E65:AB65)</f>
        <v>1</v>
      </c>
      <c r="E65" s="57"/>
      <c r="F65" s="57">
        <v>1</v>
      </c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"/>
    </row>
    <row r="66" spans="1:29">
      <c r="A66" s="56"/>
      <c r="B66" s="57" t="s">
        <v>16</v>
      </c>
      <c r="C66" s="58" t="s">
        <v>36</v>
      </c>
      <c r="D66" s="57">
        <f>SUM(E66:AB66)</f>
        <v>1</v>
      </c>
      <c r="E66" s="57"/>
      <c r="F66" s="57">
        <v>1</v>
      </c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"/>
    </row>
    <row r="67" spans="1:29">
      <c r="A67" s="56"/>
      <c r="B67" s="57" t="s">
        <v>29</v>
      </c>
      <c r="C67" s="58" t="s">
        <v>37</v>
      </c>
      <c r="D67" s="57">
        <f>SUM(E67:AB67)</f>
        <v>1</v>
      </c>
      <c r="E67" s="57"/>
      <c r="F67" s="57"/>
      <c r="G67" s="57">
        <v>1</v>
      </c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"/>
    </row>
    <row r="68" spans="1:29">
      <c r="A68" s="56"/>
      <c r="B68" s="57" t="s">
        <v>15</v>
      </c>
      <c r="C68" s="58" t="s">
        <v>30</v>
      </c>
      <c r="D68" s="57">
        <f>SUM(E68:AB68)</f>
        <v>1</v>
      </c>
      <c r="E68" s="57">
        <v>1</v>
      </c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"/>
    </row>
    <row r="69" spans="1:29" ht="3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5"/>
    </row>
    <row r="70" spans="1:29">
      <c r="A70" s="11" t="s">
        <v>32</v>
      </c>
      <c r="B70" s="11"/>
      <c r="C70" s="12" t="s">
        <v>10</v>
      </c>
      <c r="D70" s="13">
        <f>SUM(E70:AB70)</f>
        <v>375</v>
      </c>
      <c r="E70" s="13"/>
      <c r="F70" s="13"/>
      <c r="G70" s="13">
        <v>375</v>
      </c>
      <c r="H70" s="13"/>
      <c r="I70" s="13"/>
      <c r="J70" s="13"/>
      <c r="K70" s="13"/>
      <c r="L70" s="13"/>
      <c r="M70" s="13"/>
      <c r="N70" s="13"/>
      <c r="O70" s="13"/>
      <c r="P70" s="13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5">
        <f>SUM(E70:F70)</f>
        <v>0</v>
      </c>
    </row>
    <row r="71" spans="1:29">
      <c r="A71" s="11"/>
      <c r="B71" s="11"/>
      <c r="C71" s="12" t="s">
        <v>11</v>
      </c>
      <c r="D71" s="13">
        <f>SUM(E71:AB71)</f>
        <v>375</v>
      </c>
      <c r="E71" s="13"/>
      <c r="F71" s="13"/>
      <c r="G71" s="13">
        <v>375</v>
      </c>
      <c r="H71" s="13"/>
      <c r="I71" s="13"/>
      <c r="J71" s="13"/>
      <c r="K71" s="13"/>
      <c r="L71" s="13"/>
      <c r="M71" s="13"/>
      <c r="N71" s="13"/>
      <c r="O71" s="13"/>
      <c r="P71" s="13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5">
        <f>SUM(E71:F71)</f>
        <v>0</v>
      </c>
    </row>
    <row r="72" spans="1:29" ht="3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</sheetData>
  <mergeCells count="45">
    <mergeCell ref="A69:N69"/>
    <mergeCell ref="A70:B71"/>
    <mergeCell ref="A72:N72"/>
    <mergeCell ref="A48:B49"/>
    <mergeCell ref="A50:N50"/>
    <mergeCell ref="A51:B52"/>
    <mergeCell ref="A53:N53"/>
    <mergeCell ref="A54:B63"/>
    <mergeCell ref="A64:A68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7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C67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86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94.39</v>
      </c>
      <c r="H17" s="21">
        <v>100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98.39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94.39</v>
      </c>
      <c r="H18" s="21">
        <v>100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98.39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>
        <v>100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87</v>
      </c>
      <c r="E34" s="37"/>
      <c r="F34" s="37"/>
      <c r="G34" s="37"/>
      <c r="H34" s="37"/>
      <c r="I34" s="37"/>
      <c r="J34" s="37"/>
      <c r="K34" s="37"/>
      <c r="L34" s="37"/>
      <c r="M34" s="37">
        <v>0.05</v>
      </c>
      <c r="N34" s="37"/>
      <c r="O34" s="37"/>
      <c r="P34" s="37"/>
      <c r="Q34" s="37">
        <v>0.27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88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>
        <v>0.27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89</v>
      </c>
      <c r="E36" s="37"/>
      <c r="F36" s="37"/>
      <c r="G36" s="37"/>
      <c r="H36" s="37"/>
      <c r="I36" s="37"/>
      <c r="J36" s="37"/>
      <c r="K36" s="37"/>
      <c r="L36" s="37"/>
      <c r="M36" s="37">
        <v>0.05</v>
      </c>
      <c r="N36" s="37"/>
      <c r="O36" s="37">
        <v>0.05</v>
      </c>
      <c r="P36" s="37"/>
      <c r="Q36" s="37">
        <v>0.27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 t="s">
        <v>33</v>
      </c>
    </row>
    <row r="39" spans="1:29">
      <c r="A39" s="11" t="s">
        <v>53</v>
      </c>
      <c r="B39" s="11"/>
      <c r="C39" s="12" t="s">
        <v>10</v>
      </c>
      <c r="D39" s="13">
        <f>SUM(E39:AB39)</f>
        <v>485</v>
      </c>
      <c r="E39" s="13">
        <v>188</v>
      </c>
      <c r="F39" s="13">
        <v>81</v>
      </c>
      <c r="G39" s="13">
        <v>56</v>
      </c>
      <c r="H39" s="13">
        <v>160</v>
      </c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>
        <f>SUM(E39:F39)</f>
        <v>269</v>
      </c>
    </row>
    <row r="40" spans="1:29">
      <c r="A40" s="11"/>
      <c r="B40" s="11"/>
      <c r="C40" s="12" t="s">
        <v>11</v>
      </c>
      <c r="D40" s="13">
        <f>SUM(E40:AB40)</f>
        <v>485</v>
      </c>
      <c r="E40" s="13">
        <v>188</v>
      </c>
      <c r="F40" s="13">
        <v>81</v>
      </c>
      <c r="G40" s="13">
        <v>56</v>
      </c>
      <c r="H40" s="13">
        <v>160</v>
      </c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>
        <f>SUM(E40:F40)</f>
        <v>269</v>
      </c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90</v>
      </c>
      <c r="B42" s="11"/>
      <c r="C42" s="12" t="s">
        <v>10</v>
      </c>
      <c r="D42" s="13">
        <f>SUM(E42:AB42)</f>
        <v>373</v>
      </c>
      <c r="E42" s="13">
        <v>105</v>
      </c>
      <c r="F42" s="13">
        <v>99</v>
      </c>
      <c r="G42" s="13">
        <v>107</v>
      </c>
      <c r="H42" s="13">
        <v>62</v>
      </c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>
        <f>SUM(E42:F42)</f>
        <v>204</v>
      </c>
    </row>
    <row r="43" spans="1:29">
      <c r="A43" s="11"/>
      <c r="B43" s="11"/>
      <c r="C43" s="12" t="s">
        <v>11</v>
      </c>
      <c r="D43" s="13">
        <f>SUM(E43:AB43)</f>
        <v>367</v>
      </c>
      <c r="E43" s="13">
        <v>105</v>
      </c>
      <c r="F43" s="13">
        <v>99</v>
      </c>
      <c r="G43" s="13">
        <v>101</v>
      </c>
      <c r="H43" s="13">
        <v>62</v>
      </c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>
        <f>SUM(E43:F43)</f>
        <v>204</v>
      </c>
    </row>
    <row r="44" spans="1:29">
      <c r="A44" s="11"/>
      <c r="B44" s="11"/>
      <c r="C44" s="12" t="s">
        <v>22</v>
      </c>
      <c r="D44" s="13">
        <f>SUM(E44:AB44)</f>
        <v>6</v>
      </c>
      <c r="E44" s="13"/>
      <c r="F44" s="13"/>
      <c r="G44" s="13">
        <v>6</v>
      </c>
      <c r="H44" s="13"/>
      <c r="I44" s="13"/>
      <c r="J44" s="13"/>
      <c r="K44" s="13"/>
      <c r="L44" s="13"/>
      <c r="M44" s="13"/>
      <c r="N44" s="13"/>
      <c r="O44" s="13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5">
        <f>SUM(E44:F44)</f>
        <v>0</v>
      </c>
    </row>
    <row r="45" spans="1:29">
      <c r="A45" s="11"/>
      <c r="B45" s="11"/>
      <c r="C45" s="12" t="s">
        <v>23</v>
      </c>
      <c r="D45" s="13">
        <f>SUM(E45:AB45)</f>
        <v>0</v>
      </c>
      <c r="E45" s="13"/>
      <c r="F45" s="13"/>
      <c r="G45" s="13">
        <v>0</v>
      </c>
      <c r="H45" s="13"/>
      <c r="I45" s="13"/>
      <c r="J45" s="13"/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>
        <f>SUM(E45:F45)</f>
        <v>0</v>
      </c>
    </row>
    <row r="46" spans="1:29">
      <c r="A46" s="11"/>
      <c r="B46" s="11"/>
      <c r="C46" s="12" t="s">
        <v>24</v>
      </c>
      <c r="D46" s="13">
        <f>SUM(E46:AB46)</f>
        <v>6</v>
      </c>
      <c r="E46" s="13"/>
      <c r="F46" s="13"/>
      <c r="G46" s="13">
        <v>6</v>
      </c>
      <c r="H46" s="13"/>
      <c r="I46" s="13"/>
      <c r="J46" s="13"/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>
        <f>SUM(E46:F46)</f>
        <v>0</v>
      </c>
    </row>
    <row r="47" spans="1:29">
      <c r="A47" s="11"/>
      <c r="B47" s="11"/>
      <c r="C47" s="12" t="s">
        <v>25</v>
      </c>
      <c r="D47" s="13">
        <f>SUM(E47:AB47)</f>
        <v>6</v>
      </c>
      <c r="E47" s="13"/>
      <c r="F47" s="13"/>
      <c r="G47" s="13">
        <v>6</v>
      </c>
      <c r="H47" s="13"/>
      <c r="I47" s="13"/>
      <c r="J47" s="13"/>
      <c r="K47" s="13"/>
      <c r="L47" s="13"/>
      <c r="M47" s="13"/>
      <c r="N47" s="13"/>
      <c r="O47" s="13"/>
      <c r="P47" s="13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5">
        <f>SUM(E47:F47)</f>
        <v>0</v>
      </c>
    </row>
    <row r="48" spans="1:29" s="31" customFormat="1">
      <c r="A48" s="11"/>
      <c r="B48" s="11"/>
      <c r="C48" s="40" t="s">
        <v>2</v>
      </c>
      <c r="D48" s="41">
        <f xml:space="preserve"> IF(D42=0,100,D43/D42*100)</f>
        <v>98.391420911528144</v>
      </c>
      <c r="E48" s="41"/>
      <c r="F48" s="41"/>
      <c r="G48" s="41">
        <v>94.392523364485982</v>
      </c>
      <c r="H48" s="41"/>
      <c r="I48" s="41"/>
      <c r="J48" s="41"/>
      <c r="K48" s="41"/>
      <c r="L48" s="41"/>
      <c r="M48" s="41"/>
      <c r="N48" s="41"/>
      <c r="O48" s="41"/>
      <c r="P48" s="41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3">
        <f xml:space="preserve"> IF(AC42=0,100,AC43/AC42*100)</f>
        <v>100</v>
      </c>
    </row>
    <row r="49" spans="1:29" s="32" customFormat="1">
      <c r="A49" s="11"/>
      <c r="B49" s="11"/>
      <c r="C49" s="44" t="s">
        <v>26</v>
      </c>
      <c r="D49" s="45">
        <f xml:space="preserve"> IF(D44=0,0,D45/D44*100)</f>
        <v>0</v>
      </c>
      <c r="E49" s="45"/>
      <c r="F49" s="45"/>
      <c r="G49" s="45">
        <v>0</v>
      </c>
      <c r="H49" s="45"/>
      <c r="I49" s="45"/>
      <c r="J49" s="45"/>
      <c r="K49" s="45"/>
      <c r="L49" s="45"/>
      <c r="M49" s="45"/>
      <c r="N49" s="45"/>
      <c r="O49" s="45"/>
      <c r="P49" s="45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7">
        <f xml:space="preserve"> IF(AC44=0,0,AC45/AC44*100)</f>
        <v>0</v>
      </c>
    </row>
    <row r="50" spans="1:29" s="33" customFormat="1">
      <c r="A50" s="11"/>
      <c r="B50" s="11"/>
      <c r="C50" s="48" t="s">
        <v>3</v>
      </c>
      <c r="D50" s="49">
        <f xml:space="preserve"> IF(D42=0,100,(D45+D43)/D42*100)</f>
        <v>98.391420911528144</v>
      </c>
      <c r="E50" s="49"/>
      <c r="F50" s="49"/>
      <c r="G50" s="49">
        <v>94.392523364485982</v>
      </c>
      <c r="H50" s="49"/>
      <c r="I50" s="49"/>
      <c r="J50" s="49"/>
      <c r="K50" s="49"/>
      <c r="L50" s="49"/>
      <c r="M50" s="49"/>
      <c r="N50" s="49"/>
      <c r="O50" s="49"/>
      <c r="P50" s="49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1">
        <f xml:space="preserve"> IF(AC42=0,100,(AC45+AC43)/AC42*100)</f>
        <v>100</v>
      </c>
    </row>
    <row r="51" spans="1:29" s="34" customFormat="1">
      <c r="A51" s="11"/>
      <c r="B51" s="11"/>
      <c r="C51" s="52" t="s">
        <v>27</v>
      </c>
      <c r="D51" s="53">
        <f>IF(D42=0,100,(D45+D43+D47)/D42*100)</f>
        <v>100</v>
      </c>
      <c r="E51" s="53"/>
      <c r="F51" s="53"/>
      <c r="G51" s="53">
        <v>100</v>
      </c>
      <c r="H51" s="53"/>
      <c r="I51" s="53"/>
      <c r="J51" s="53"/>
      <c r="K51" s="53"/>
      <c r="L51" s="53"/>
      <c r="M51" s="53"/>
      <c r="N51" s="53"/>
      <c r="O51" s="53"/>
      <c r="P51" s="53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5">
        <f>IF(AC42=0,100,(AC45+AC43+AC47)/AC42*100)</f>
        <v>100</v>
      </c>
    </row>
    <row r="52" spans="1:29">
      <c r="A52" s="56" t="s">
        <v>31</v>
      </c>
      <c r="B52" s="57" t="s">
        <v>91</v>
      </c>
      <c r="C52" s="58" t="s">
        <v>95</v>
      </c>
      <c r="D52" s="57">
        <f>SUM(E52:AB52)</f>
        <v>1</v>
      </c>
      <c r="E52" s="57"/>
      <c r="F52" s="57"/>
      <c r="G52" s="57">
        <v>1</v>
      </c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"/>
    </row>
    <row r="53" spans="1:29">
      <c r="A53" s="56"/>
      <c r="B53" s="57" t="s">
        <v>92</v>
      </c>
      <c r="C53" s="58" t="s">
        <v>96</v>
      </c>
      <c r="D53" s="57">
        <f>SUM(E53:AB53)</f>
        <v>1</v>
      </c>
      <c r="E53" s="57"/>
      <c r="F53" s="57"/>
      <c r="G53" s="57">
        <v>1</v>
      </c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"/>
    </row>
    <row r="54" spans="1:29">
      <c r="A54" s="56"/>
      <c r="B54" s="57" t="s">
        <v>87</v>
      </c>
      <c r="C54" s="58" t="s">
        <v>97</v>
      </c>
      <c r="D54" s="57">
        <f>SUM(E54:AB54)</f>
        <v>1</v>
      </c>
      <c r="E54" s="57"/>
      <c r="F54" s="57"/>
      <c r="G54" s="57">
        <v>1</v>
      </c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"/>
    </row>
    <row r="55" spans="1:29">
      <c r="A55" s="56"/>
      <c r="B55" s="57" t="s">
        <v>93</v>
      </c>
      <c r="C55" s="58" t="s">
        <v>98</v>
      </c>
      <c r="D55" s="57">
        <f>SUM(E55:AB55)</f>
        <v>1</v>
      </c>
      <c r="E55" s="57"/>
      <c r="F55" s="57"/>
      <c r="G55" s="57">
        <v>1</v>
      </c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"/>
    </row>
    <row r="56" spans="1:29">
      <c r="A56" s="56"/>
      <c r="B56" s="57" t="s">
        <v>89</v>
      </c>
      <c r="C56" s="58" t="s">
        <v>99</v>
      </c>
      <c r="D56" s="57">
        <f>SUM(E56:AB56)</f>
        <v>1</v>
      </c>
      <c r="E56" s="57"/>
      <c r="F56" s="57"/>
      <c r="G56" s="57">
        <v>1</v>
      </c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"/>
    </row>
    <row r="57" spans="1:29">
      <c r="A57" s="56"/>
      <c r="B57" s="57" t="s">
        <v>88</v>
      </c>
      <c r="C57" s="58" t="s">
        <v>100</v>
      </c>
      <c r="D57" s="57">
        <f>SUM(E57:AB57)</f>
        <v>1</v>
      </c>
      <c r="E57" s="57"/>
      <c r="F57" s="57"/>
      <c r="G57" s="57">
        <v>1</v>
      </c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"/>
    </row>
    <row r="58" spans="1:29" ht="3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5"/>
    </row>
    <row r="59" spans="1:29">
      <c r="A59" s="11" t="s">
        <v>32</v>
      </c>
      <c r="B59" s="11"/>
      <c r="C59" s="12" t="s">
        <v>10</v>
      </c>
      <c r="D59" s="13">
        <f>SUM(E59:AB59)</f>
        <v>372</v>
      </c>
      <c r="E59" s="13">
        <v>105</v>
      </c>
      <c r="F59" s="13">
        <v>93</v>
      </c>
      <c r="G59" s="13">
        <v>107</v>
      </c>
      <c r="H59" s="13">
        <v>67</v>
      </c>
      <c r="I59" s="13"/>
      <c r="J59" s="13"/>
      <c r="K59" s="13"/>
      <c r="L59" s="13"/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5">
        <f>SUM(E59:F59)</f>
        <v>198</v>
      </c>
    </row>
    <row r="60" spans="1:29">
      <c r="A60" s="11"/>
      <c r="B60" s="11"/>
      <c r="C60" s="12" t="s">
        <v>11</v>
      </c>
      <c r="D60" s="13">
        <f>SUM(E60:AB60)</f>
        <v>372</v>
      </c>
      <c r="E60" s="13">
        <v>105</v>
      </c>
      <c r="F60" s="13">
        <v>93</v>
      </c>
      <c r="G60" s="13">
        <v>107</v>
      </c>
      <c r="H60" s="13">
        <v>67</v>
      </c>
      <c r="I60" s="13"/>
      <c r="J60" s="13"/>
      <c r="K60" s="13"/>
      <c r="L60" s="13"/>
      <c r="M60" s="13"/>
      <c r="N60" s="13"/>
      <c r="O60" s="13"/>
      <c r="P60" s="13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5">
        <f>SUM(E60:F60)</f>
        <v>198</v>
      </c>
    </row>
    <row r="61" spans="1:29" ht="3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5"/>
    </row>
    <row r="62" spans="1:29">
      <c r="A62" s="11" t="s">
        <v>94</v>
      </c>
      <c r="B62" s="11"/>
      <c r="C62" s="12" t="s">
        <v>10</v>
      </c>
      <c r="D62" s="13">
        <f>SUM(E62:AB62)</f>
        <v>392</v>
      </c>
      <c r="E62" s="13">
        <v>104</v>
      </c>
      <c r="F62" s="13">
        <v>88</v>
      </c>
      <c r="G62" s="13">
        <v>128</v>
      </c>
      <c r="H62" s="13">
        <v>72</v>
      </c>
      <c r="I62" s="13"/>
      <c r="J62" s="13"/>
      <c r="K62" s="13"/>
      <c r="L62" s="13"/>
      <c r="M62" s="13"/>
      <c r="N62" s="13"/>
      <c r="O62" s="13"/>
      <c r="P62" s="13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5">
        <f>SUM(E62:F62)</f>
        <v>192</v>
      </c>
    </row>
    <row r="63" spans="1:29">
      <c r="A63" s="11"/>
      <c r="B63" s="11"/>
      <c r="C63" s="12" t="s">
        <v>11</v>
      </c>
      <c r="D63" s="13">
        <f>SUM(E63:AB63)</f>
        <v>392</v>
      </c>
      <c r="E63" s="13">
        <v>104</v>
      </c>
      <c r="F63" s="13">
        <v>88</v>
      </c>
      <c r="G63" s="13">
        <v>128</v>
      </c>
      <c r="H63" s="13">
        <v>72</v>
      </c>
      <c r="I63" s="13"/>
      <c r="J63" s="13"/>
      <c r="K63" s="13"/>
      <c r="L63" s="13"/>
      <c r="M63" s="13"/>
      <c r="N63" s="13"/>
      <c r="O63" s="13"/>
      <c r="P63" s="13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5">
        <f>SUM(E63:F63)</f>
        <v>192</v>
      </c>
    </row>
    <row r="64" spans="1:29" ht="3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5"/>
    </row>
    <row r="65" spans="1:29">
      <c r="A65" s="11" t="s">
        <v>12</v>
      </c>
      <c r="B65" s="11"/>
      <c r="C65" s="12" t="s">
        <v>10</v>
      </c>
      <c r="D65" s="13">
        <f>SUM(E65:AB65)</f>
        <v>392</v>
      </c>
      <c r="E65" s="13">
        <v>104</v>
      </c>
      <c r="F65" s="13">
        <v>88</v>
      </c>
      <c r="G65" s="13">
        <v>128</v>
      </c>
      <c r="H65" s="13">
        <v>72</v>
      </c>
      <c r="I65" s="13"/>
      <c r="J65" s="13"/>
      <c r="K65" s="13"/>
      <c r="L65" s="13"/>
      <c r="M65" s="13"/>
      <c r="N65" s="13"/>
      <c r="O65" s="13"/>
      <c r="P65" s="13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5">
        <f>SUM(E65:F65)</f>
        <v>192</v>
      </c>
    </row>
    <row r="66" spans="1:29">
      <c r="A66" s="11"/>
      <c r="B66" s="11"/>
      <c r="C66" s="12" t="s">
        <v>11</v>
      </c>
      <c r="D66" s="13">
        <f>SUM(E66:AB66)</f>
        <v>392</v>
      </c>
      <c r="E66" s="13">
        <v>104</v>
      </c>
      <c r="F66" s="13">
        <v>88</v>
      </c>
      <c r="G66" s="13">
        <v>128</v>
      </c>
      <c r="H66" s="13">
        <v>72</v>
      </c>
      <c r="I66" s="13"/>
      <c r="J66" s="13"/>
      <c r="K66" s="13"/>
      <c r="L66" s="13"/>
      <c r="M66" s="13"/>
      <c r="N66" s="13"/>
      <c r="O66" s="13"/>
      <c r="P66" s="13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5">
        <f>SUM(E66:F66)</f>
        <v>192</v>
      </c>
    </row>
    <row r="67" spans="1:29" ht="3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</sheetData>
  <mergeCells count="41">
    <mergeCell ref="A61:N61"/>
    <mergeCell ref="A62:B63"/>
    <mergeCell ref="A64:N64"/>
    <mergeCell ref="A65:B66"/>
    <mergeCell ref="A67:N67"/>
    <mergeCell ref="A39:B40"/>
    <mergeCell ref="A41:N41"/>
    <mergeCell ref="A42:B51"/>
    <mergeCell ref="A52:A57"/>
    <mergeCell ref="A58:N58"/>
    <mergeCell ref="A59:B60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72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38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51.36</v>
      </c>
      <c r="F17" s="21">
        <v>0</v>
      </c>
      <c r="G17" s="21">
        <v>96.94</v>
      </c>
      <c r="H17" s="21">
        <v>98.97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68.08</v>
      </c>
    </row>
    <row r="18" spans="1:29" s="18" customFormat="1">
      <c r="A18" s="16"/>
      <c r="B18" s="16"/>
      <c r="C18" s="17"/>
      <c r="D18" s="22" t="s">
        <v>3</v>
      </c>
      <c r="E18" s="21">
        <v>51.36</v>
      </c>
      <c r="F18" s="21">
        <v>0</v>
      </c>
      <c r="G18" s="21">
        <v>96.94</v>
      </c>
      <c r="H18" s="21">
        <v>98.97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68.08</v>
      </c>
    </row>
    <row r="19" spans="1:29" s="18" customFormat="1" ht="17.25" thickBot="1">
      <c r="A19" s="16"/>
      <c r="B19" s="16"/>
      <c r="C19" s="17"/>
      <c r="D19" s="26" t="s">
        <v>4</v>
      </c>
      <c r="E19" s="27">
        <v>51.357714138286902</v>
      </c>
      <c r="F19" s="27">
        <v>0</v>
      </c>
      <c r="G19" s="27">
        <v>96.939792663476894</v>
      </c>
      <c r="H19" s="27">
        <v>98.969072164948471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68.077427821522321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39</v>
      </c>
      <c r="E34" s="37"/>
      <c r="F34" s="37"/>
      <c r="G34" s="37"/>
      <c r="H34" s="37"/>
      <c r="I34" s="37"/>
      <c r="J34" s="37"/>
      <c r="K34" s="37">
        <v>0.4</v>
      </c>
      <c r="L34" s="37"/>
      <c r="M34" s="37">
        <v>2.5099999999999998</v>
      </c>
      <c r="N34" s="37"/>
      <c r="O34" s="37">
        <v>0.96</v>
      </c>
      <c r="P34" s="37"/>
      <c r="Q34" s="37">
        <v>30.56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40</v>
      </c>
      <c r="E35" s="37">
        <v>12.68</v>
      </c>
      <c r="F35" s="37"/>
      <c r="G35" s="37"/>
      <c r="H35" s="37"/>
      <c r="I35" s="37">
        <v>0.15</v>
      </c>
      <c r="J35" s="37"/>
      <c r="K35" s="37">
        <v>0.01</v>
      </c>
      <c r="L35" s="37"/>
      <c r="M35" s="37">
        <v>0.03</v>
      </c>
      <c r="N35" s="37"/>
      <c r="O35" s="37"/>
      <c r="P35" s="37"/>
      <c r="Q35" s="37">
        <v>0.95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28</v>
      </c>
      <c r="E36" s="37"/>
      <c r="F36" s="37"/>
      <c r="G36" s="37"/>
      <c r="H36" s="37"/>
      <c r="I36" s="37">
        <v>0.06</v>
      </c>
      <c r="J36" s="37"/>
      <c r="K36" s="37">
        <v>0.14000000000000001</v>
      </c>
      <c r="L36" s="37"/>
      <c r="M36" s="37">
        <v>0.13</v>
      </c>
      <c r="N36" s="37"/>
      <c r="O36" s="37">
        <v>0.09</v>
      </c>
      <c r="P36" s="37"/>
      <c r="Q36" s="37">
        <v>0.32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 t="s">
        <v>33</v>
      </c>
    </row>
    <row r="39" spans="1:29">
      <c r="A39" s="11" t="s">
        <v>21</v>
      </c>
      <c r="B39" s="11"/>
      <c r="C39" s="12" t="s">
        <v>10</v>
      </c>
      <c r="D39" s="13">
        <f>SUM(E39:AB39)</f>
        <v>1270</v>
      </c>
      <c r="E39" s="13">
        <v>288</v>
      </c>
      <c r="F39" s="13">
        <v>392</v>
      </c>
      <c r="G39" s="13">
        <v>396</v>
      </c>
      <c r="H39" s="13">
        <v>194</v>
      </c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>
        <f>SUM(E39:F39)</f>
        <v>680</v>
      </c>
    </row>
    <row r="40" spans="1:29">
      <c r="A40" s="11"/>
      <c r="B40" s="11"/>
      <c r="C40" s="12" t="s">
        <v>11</v>
      </c>
      <c r="D40" s="13">
        <f>SUM(E40:AB40)</f>
        <v>1245</v>
      </c>
      <c r="E40" s="13">
        <v>273</v>
      </c>
      <c r="F40" s="13">
        <v>391</v>
      </c>
      <c r="G40" s="13">
        <v>389</v>
      </c>
      <c r="H40" s="13">
        <v>192</v>
      </c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>
        <f>SUM(E40:F40)</f>
        <v>664</v>
      </c>
    </row>
    <row r="41" spans="1:29">
      <c r="A41" s="11"/>
      <c r="B41" s="11"/>
      <c r="C41" s="12" t="s">
        <v>22</v>
      </c>
      <c r="D41" s="13">
        <f>SUM(E41:AB41)</f>
        <v>25</v>
      </c>
      <c r="E41" s="13">
        <v>15</v>
      </c>
      <c r="F41" s="13">
        <v>1</v>
      </c>
      <c r="G41" s="13">
        <v>7</v>
      </c>
      <c r="H41" s="13">
        <v>2</v>
      </c>
      <c r="I41" s="13"/>
      <c r="J41" s="13"/>
      <c r="K41" s="13"/>
      <c r="L41" s="13"/>
      <c r="M41" s="13"/>
      <c r="N41" s="13"/>
      <c r="O41" s="13"/>
      <c r="P41" s="13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5">
        <f>SUM(E41:F41)</f>
        <v>16</v>
      </c>
    </row>
    <row r="42" spans="1:29">
      <c r="A42" s="11"/>
      <c r="B42" s="11"/>
      <c r="C42" s="12" t="s">
        <v>23</v>
      </c>
      <c r="D42" s="13">
        <f>SUM(E42:AB42)</f>
        <v>0</v>
      </c>
      <c r="E42" s="13">
        <v>0</v>
      </c>
      <c r="F42" s="13">
        <v>0</v>
      </c>
      <c r="G42" s="13">
        <v>0</v>
      </c>
      <c r="H42" s="13">
        <v>0</v>
      </c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>
        <f>SUM(E42:F42)</f>
        <v>0</v>
      </c>
    </row>
    <row r="43" spans="1:29">
      <c r="A43" s="11"/>
      <c r="B43" s="11"/>
      <c r="C43" s="12" t="s">
        <v>24</v>
      </c>
      <c r="D43" s="13">
        <f>SUM(E43:AB43)</f>
        <v>25</v>
      </c>
      <c r="E43" s="13">
        <v>15</v>
      </c>
      <c r="F43" s="13">
        <v>1</v>
      </c>
      <c r="G43" s="13">
        <v>7</v>
      </c>
      <c r="H43" s="13">
        <v>2</v>
      </c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>
        <f>SUM(E43:F43)</f>
        <v>16</v>
      </c>
    </row>
    <row r="44" spans="1:29">
      <c r="A44" s="11"/>
      <c r="B44" s="11"/>
      <c r="C44" s="12" t="s">
        <v>25</v>
      </c>
      <c r="D44" s="13">
        <f>SUM(E44:AB44)</f>
        <v>0</v>
      </c>
      <c r="E44" s="13">
        <v>0</v>
      </c>
      <c r="F44" s="13">
        <v>0</v>
      </c>
      <c r="G44" s="13">
        <v>0</v>
      </c>
      <c r="H44" s="13">
        <v>0</v>
      </c>
      <c r="I44" s="13"/>
      <c r="J44" s="13"/>
      <c r="K44" s="13"/>
      <c r="L44" s="13"/>
      <c r="M44" s="13"/>
      <c r="N44" s="13"/>
      <c r="O44" s="13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5">
        <f>SUM(E44:F44)</f>
        <v>0</v>
      </c>
    </row>
    <row r="45" spans="1:29" s="31" customFormat="1">
      <c r="A45" s="11"/>
      <c r="B45" s="11"/>
      <c r="C45" s="40" t="s">
        <v>2</v>
      </c>
      <c r="D45" s="41">
        <f xml:space="preserve"> IF(D39=0,100,D40/D39*100)</f>
        <v>98.031496062992133</v>
      </c>
      <c r="E45" s="41">
        <v>94.791666666666671</v>
      </c>
      <c r="F45" s="41">
        <v>99.744897959183675</v>
      </c>
      <c r="G45" s="41">
        <v>98.232323232323239</v>
      </c>
      <c r="H45" s="41">
        <v>98.969072164948457</v>
      </c>
      <c r="I45" s="41"/>
      <c r="J45" s="41"/>
      <c r="K45" s="41"/>
      <c r="L45" s="41"/>
      <c r="M45" s="41"/>
      <c r="N45" s="41"/>
      <c r="O45" s="41"/>
      <c r="P45" s="41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3">
        <f xml:space="preserve"> IF(AC39=0,100,AC40/AC39*100)</f>
        <v>97.647058823529406</v>
      </c>
    </row>
    <row r="46" spans="1:29" s="32" customFormat="1">
      <c r="A46" s="11"/>
      <c r="B46" s="11"/>
      <c r="C46" s="44" t="s">
        <v>26</v>
      </c>
      <c r="D46" s="45">
        <f xml:space="preserve"> IF(D41=0,0,D42/D41*100)</f>
        <v>0</v>
      </c>
      <c r="E46" s="45">
        <v>0</v>
      </c>
      <c r="F46" s="45">
        <v>0</v>
      </c>
      <c r="G46" s="45">
        <v>0</v>
      </c>
      <c r="H46" s="45">
        <v>0</v>
      </c>
      <c r="I46" s="45"/>
      <c r="J46" s="45"/>
      <c r="K46" s="45"/>
      <c r="L46" s="45"/>
      <c r="M46" s="45"/>
      <c r="N46" s="45"/>
      <c r="O46" s="45"/>
      <c r="P46" s="45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7">
        <f xml:space="preserve"> IF(AC41=0,0,AC42/AC41*100)</f>
        <v>0</v>
      </c>
    </row>
    <row r="47" spans="1:29" s="33" customFormat="1">
      <c r="A47" s="11"/>
      <c r="B47" s="11"/>
      <c r="C47" s="48" t="s">
        <v>3</v>
      </c>
      <c r="D47" s="49">
        <f xml:space="preserve"> IF(D39=0,100,(D42+D40)/D39*100)</f>
        <v>98.031496062992133</v>
      </c>
      <c r="E47" s="49">
        <v>94.791666666666671</v>
      </c>
      <c r="F47" s="49">
        <v>99.744897959183675</v>
      </c>
      <c r="G47" s="49">
        <v>98.232323232323239</v>
      </c>
      <c r="H47" s="49">
        <v>98.969072164948457</v>
      </c>
      <c r="I47" s="49"/>
      <c r="J47" s="49"/>
      <c r="K47" s="49"/>
      <c r="L47" s="49"/>
      <c r="M47" s="49"/>
      <c r="N47" s="49"/>
      <c r="O47" s="49"/>
      <c r="P47" s="49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1">
        <f xml:space="preserve"> IF(AC39=0,100,(AC42+AC40)/AC39*100)</f>
        <v>97.647058823529406</v>
      </c>
    </row>
    <row r="48" spans="1:29" s="34" customFormat="1">
      <c r="A48" s="11"/>
      <c r="B48" s="11"/>
      <c r="C48" s="52" t="s">
        <v>27</v>
      </c>
      <c r="D48" s="53">
        <f>IF(D39=0,100,(D42+D40+D44)/D39*100)</f>
        <v>98.031496062992133</v>
      </c>
      <c r="E48" s="53">
        <v>94.791666666666671</v>
      </c>
      <c r="F48" s="53">
        <v>99.744897959183675</v>
      </c>
      <c r="G48" s="53">
        <v>98.232323232323239</v>
      </c>
      <c r="H48" s="53">
        <v>98.969072164948457</v>
      </c>
      <c r="I48" s="53"/>
      <c r="J48" s="53"/>
      <c r="K48" s="53"/>
      <c r="L48" s="53"/>
      <c r="M48" s="53"/>
      <c r="N48" s="53"/>
      <c r="O48" s="53"/>
      <c r="P48" s="53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5">
        <f>IF(AC39=0,100,(AC42+AC40+AC44)/AC39*100)</f>
        <v>97.647058823529406</v>
      </c>
    </row>
    <row r="49" spans="1:29">
      <c r="A49" s="56" t="s">
        <v>31</v>
      </c>
      <c r="B49" s="57" t="s">
        <v>41</v>
      </c>
      <c r="C49" s="58" t="s">
        <v>44</v>
      </c>
      <c r="D49" s="57">
        <f>SUM(E49:AB49)</f>
        <v>1</v>
      </c>
      <c r="E49" s="57"/>
      <c r="F49" s="57"/>
      <c r="G49" s="57">
        <v>1</v>
      </c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"/>
    </row>
    <row r="50" spans="1:29">
      <c r="A50" s="56"/>
      <c r="B50" s="57" t="s">
        <v>28</v>
      </c>
      <c r="C50" s="58" t="s">
        <v>35</v>
      </c>
      <c r="D50" s="57">
        <f>SUM(E50:AB50)</f>
        <v>4</v>
      </c>
      <c r="E50" s="57">
        <v>2</v>
      </c>
      <c r="F50" s="57">
        <v>1</v>
      </c>
      <c r="G50" s="57">
        <v>1</v>
      </c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"/>
    </row>
    <row r="51" spans="1:29">
      <c r="A51" s="56"/>
      <c r="B51" s="57" t="s">
        <v>29</v>
      </c>
      <c r="C51" s="58" t="s">
        <v>37</v>
      </c>
      <c r="D51" s="57">
        <f>SUM(E51:AB51)</f>
        <v>4</v>
      </c>
      <c r="E51" s="57">
        <v>1</v>
      </c>
      <c r="F51" s="57"/>
      <c r="G51" s="57">
        <v>2</v>
      </c>
      <c r="H51" s="57">
        <v>1</v>
      </c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"/>
    </row>
    <row r="52" spans="1:29">
      <c r="A52" s="56"/>
      <c r="B52" s="57" t="s">
        <v>40</v>
      </c>
      <c r="C52" s="58" t="s">
        <v>45</v>
      </c>
      <c r="D52" s="57">
        <f>SUM(E52:AB52)</f>
        <v>12</v>
      </c>
      <c r="E52" s="57">
        <v>12</v>
      </c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"/>
    </row>
    <row r="53" spans="1:29">
      <c r="A53" s="56"/>
      <c r="B53" s="57" t="s">
        <v>16</v>
      </c>
      <c r="C53" s="58" t="s">
        <v>36</v>
      </c>
      <c r="D53" s="57">
        <f>SUM(E53:AB53)</f>
        <v>3</v>
      </c>
      <c r="E53" s="57"/>
      <c r="F53" s="57"/>
      <c r="G53" s="57">
        <v>3</v>
      </c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"/>
    </row>
    <row r="54" spans="1:29" ht="3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5"/>
    </row>
    <row r="55" spans="1:29">
      <c r="A55" s="11" t="s">
        <v>42</v>
      </c>
      <c r="B55" s="11"/>
      <c r="C55" s="12" t="s">
        <v>10</v>
      </c>
      <c r="D55" s="13">
        <f>SUM(E55:AB55)</f>
        <v>1025</v>
      </c>
      <c r="E55" s="13">
        <v>500</v>
      </c>
      <c r="F55" s="13">
        <v>525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5">
        <f>SUM(E55:F55)</f>
        <v>1025</v>
      </c>
    </row>
    <row r="56" spans="1:29">
      <c r="A56" s="11"/>
      <c r="B56" s="11"/>
      <c r="C56" s="12" t="s">
        <v>11</v>
      </c>
      <c r="D56" s="13">
        <f>SUM(E56:AB56)</f>
        <v>1025</v>
      </c>
      <c r="E56" s="13">
        <v>500</v>
      </c>
      <c r="F56" s="13">
        <v>525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5">
        <f>SUM(E56:F56)</f>
        <v>1025</v>
      </c>
    </row>
    <row r="57" spans="1:29" ht="3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5"/>
    </row>
    <row r="58" spans="1:29">
      <c r="A58" s="11" t="s">
        <v>32</v>
      </c>
      <c r="B58" s="11"/>
      <c r="C58" s="12" t="s">
        <v>10</v>
      </c>
      <c r="D58" s="13">
        <f>SUM(E58:AB58)</f>
        <v>1512</v>
      </c>
      <c r="E58" s="13">
        <v>969</v>
      </c>
      <c r="F58" s="13">
        <v>11</v>
      </c>
      <c r="G58" s="13">
        <v>532</v>
      </c>
      <c r="H58" s="13"/>
      <c r="I58" s="13"/>
      <c r="J58" s="13"/>
      <c r="K58" s="13"/>
      <c r="L58" s="13"/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>
        <f>SUM(E58:F58)</f>
        <v>980</v>
      </c>
    </row>
    <row r="59" spans="1:29">
      <c r="A59" s="11"/>
      <c r="B59" s="11"/>
      <c r="C59" s="12" t="s">
        <v>11</v>
      </c>
      <c r="D59" s="13">
        <f>SUM(E59:AB59)</f>
        <v>1050</v>
      </c>
      <c r="E59" s="13">
        <v>525</v>
      </c>
      <c r="F59" s="13">
        <v>0</v>
      </c>
      <c r="G59" s="13">
        <v>525</v>
      </c>
      <c r="H59" s="13"/>
      <c r="I59" s="13"/>
      <c r="J59" s="13"/>
      <c r="K59" s="13"/>
      <c r="L59" s="13"/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5">
        <f>SUM(E59:F59)</f>
        <v>525</v>
      </c>
    </row>
    <row r="60" spans="1:29">
      <c r="A60" s="11"/>
      <c r="B60" s="11"/>
      <c r="C60" s="12" t="s">
        <v>22</v>
      </c>
      <c r="D60" s="13">
        <f>SUM(E60:AB60)</f>
        <v>462</v>
      </c>
      <c r="E60" s="13">
        <v>444</v>
      </c>
      <c r="F60" s="13">
        <v>11</v>
      </c>
      <c r="G60" s="13">
        <v>7</v>
      </c>
      <c r="H60" s="13"/>
      <c r="I60" s="13"/>
      <c r="J60" s="13"/>
      <c r="K60" s="13"/>
      <c r="L60" s="13"/>
      <c r="M60" s="13"/>
      <c r="N60" s="13"/>
      <c r="O60" s="13"/>
      <c r="P60" s="13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5">
        <f>SUM(E60:F60)</f>
        <v>455</v>
      </c>
    </row>
    <row r="61" spans="1:29">
      <c r="A61" s="11"/>
      <c r="B61" s="11"/>
      <c r="C61" s="12" t="s">
        <v>23</v>
      </c>
      <c r="D61" s="13">
        <f>SUM(E61:AB61)</f>
        <v>0</v>
      </c>
      <c r="E61" s="13">
        <v>0</v>
      </c>
      <c r="F61" s="13">
        <v>0</v>
      </c>
      <c r="G61" s="13">
        <v>0</v>
      </c>
      <c r="H61" s="13"/>
      <c r="I61" s="13"/>
      <c r="J61" s="13"/>
      <c r="K61" s="13"/>
      <c r="L61" s="13"/>
      <c r="M61" s="13"/>
      <c r="N61" s="13"/>
      <c r="O61" s="13"/>
      <c r="P61" s="13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5">
        <f>SUM(E61:F61)</f>
        <v>0</v>
      </c>
    </row>
    <row r="62" spans="1:29">
      <c r="A62" s="11"/>
      <c r="B62" s="11"/>
      <c r="C62" s="12" t="s">
        <v>24</v>
      </c>
      <c r="D62" s="13">
        <f>SUM(E62:AB62)</f>
        <v>462</v>
      </c>
      <c r="E62" s="13">
        <v>444</v>
      </c>
      <c r="F62" s="13">
        <v>11</v>
      </c>
      <c r="G62" s="13">
        <v>7</v>
      </c>
      <c r="H62" s="13"/>
      <c r="I62" s="13"/>
      <c r="J62" s="13"/>
      <c r="K62" s="13"/>
      <c r="L62" s="13"/>
      <c r="M62" s="13"/>
      <c r="N62" s="13"/>
      <c r="O62" s="13"/>
      <c r="P62" s="13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5">
        <f>SUM(E62:F62)</f>
        <v>455</v>
      </c>
    </row>
    <row r="63" spans="1:29">
      <c r="A63" s="11"/>
      <c r="B63" s="11"/>
      <c r="C63" s="12" t="s">
        <v>25</v>
      </c>
      <c r="D63" s="13">
        <f>SUM(E63:AB63)</f>
        <v>0</v>
      </c>
      <c r="E63" s="13">
        <v>0</v>
      </c>
      <c r="F63" s="13">
        <v>0</v>
      </c>
      <c r="G63" s="13">
        <v>0</v>
      </c>
      <c r="H63" s="13"/>
      <c r="I63" s="13"/>
      <c r="J63" s="13"/>
      <c r="K63" s="13"/>
      <c r="L63" s="13"/>
      <c r="M63" s="13"/>
      <c r="N63" s="13"/>
      <c r="O63" s="13"/>
      <c r="P63" s="13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5">
        <f>SUM(E63:F63)</f>
        <v>0</v>
      </c>
    </row>
    <row r="64" spans="1:29" s="31" customFormat="1">
      <c r="A64" s="11"/>
      <c r="B64" s="11"/>
      <c r="C64" s="40" t="s">
        <v>2</v>
      </c>
      <c r="D64" s="41">
        <f xml:space="preserve"> IF(D58=0,100,D59/D58*100)</f>
        <v>69.444444444444443</v>
      </c>
      <c r="E64" s="41">
        <v>54.179566563467489</v>
      </c>
      <c r="F64" s="41">
        <v>0</v>
      </c>
      <c r="G64" s="41">
        <v>98.684210526315795</v>
      </c>
      <c r="H64" s="41"/>
      <c r="I64" s="41"/>
      <c r="J64" s="41"/>
      <c r="K64" s="41"/>
      <c r="L64" s="41"/>
      <c r="M64" s="41"/>
      <c r="N64" s="41"/>
      <c r="O64" s="41"/>
      <c r="P64" s="41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3">
        <f xml:space="preserve"> IF(AC58=0,100,AC59/AC58*100)</f>
        <v>53.571428571428569</v>
      </c>
    </row>
    <row r="65" spans="1:29" s="32" customFormat="1">
      <c r="A65" s="11"/>
      <c r="B65" s="11"/>
      <c r="C65" s="44" t="s">
        <v>26</v>
      </c>
      <c r="D65" s="45">
        <f xml:space="preserve"> IF(D60=0,0,D61/D60*100)</f>
        <v>0</v>
      </c>
      <c r="E65" s="45">
        <v>0</v>
      </c>
      <c r="F65" s="45">
        <v>0</v>
      </c>
      <c r="G65" s="45">
        <v>0</v>
      </c>
      <c r="H65" s="45"/>
      <c r="I65" s="45"/>
      <c r="J65" s="45"/>
      <c r="K65" s="45"/>
      <c r="L65" s="45"/>
      <c r="M65" s="45"/>
      <c r="N65" s="45"/>
      <c r="O65" s="45"/>
      <c r="P65" s="45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7">
        <f xml:space="preserve"> IF(AC60=0,0,AC61/AC60*100)</f>
        <v>0</v>
      </c>
    </row>
    <row r="66" spans="1:29" s="33" customFormat="1">
      <c r="A66" s="11"/>
      <c r="B66" s="11"/>
      <c r="C66" s="48" t="s">
        <v>3</v>
      </c>
      <c r="D66" s="49">
        <f xml:space="preserve"> IF(D58=0,100,(D61+D59)/D58*100)</f>
        <v>69.444444444444443</v>
      </c>
      <c r="E66" s="49">
        <v>54.179566563467489</v>
      </c>
      <c r="F66" s="49">
        <v>0</v>
      </c>
      <c r="G66" s="49">
        <v>98.684210526315795</v>
      </c>
      <c r="H66" s="49"/>
      <c r="I66" s="49"/>
      <c r="J66" s="49"/>
      <c r="K66" s="49"/>
      <c r="L66" s="49"/>
      <c r="M66" s="49"/>
      <c r="N66" s="49"/>
      <c r="O66" s="49"/>
      <c r="P66" s="49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1">
        <f xml:space="preserve"> IF(AC58=0,100,(AC61+AC59)/AC58*100)</f>
        <v>53.571428571428569</v>
      </c>
    </row>
    <row r="67" spans="1:29" s="34" customFormat="1">
      <c r="A67" s="11"/>
      <c r="B67" s="11"/>
      <c r="C67" s="52" t="s">
        <v>27</v>
      </c>
      <c r="D67" s="53">
        <f>IF(D58=0,100,(D61+D59+D63)/D58*100)</f>
        <v>69.444444444444443</v>
      </c>
      <c r="E67" s="53">
        <v>54.179566563467489</v>
      </c>
      <c r="F67" s="53">
        <v>0</v>
      </c>
      <c r="G67" s="53">
        <v>98.684210526315795</v>
      </c>
      <c r="H67" s="53"/>
      <c r="I67" s="53"/>
      <c r="J67" s="53"/>
      <c r="K67" s="53"/>
      <c r="L67" s="53"/>
      <c r="M67" s="53"/>
      <c r="N67" s="53"/>
      <c r="O67" s="53"/>
      <c r="P67" s="53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5">
        <f>IF(AC58=0,100,(AC61+AC59+AC63)/AC58*100)</f>
        <v>53.571428571428569</v>
      </c>
    </row>
    <row r="68" spans="1:29">
      <c r="A68" s="57" t="s">
        <v>31</v>
      </c>
      <c r="B68" s="57" t="s">
        <v>39</v>
      </c>
      <c r="C68" s="58" t="s">
        <v>46</v>
      </c>
      <c r="D68" s="57">
        <f>SUM(E68:AB68)</f>
        <v>462</v>
      </c>
      <c r="E68" s="57">
        <v>444</v>
      </c>
      <c r="F68" s="57">
        <v>11</v>
      </c>
      <c r="G68" s="57">
        <v>7</v>
      </c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"/>
    </row>
    <row r="69" spans="1:29" ht="3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5"/>
    </row>
    <row r="70" spans="1:29">
      <c r="A70" s="11" t="s">
        <v>43</v>
      </c>
      <c r="B70" s="11"/>
      <c r="C70" s="12" t="s">
        <v>10</v>
      </c>
      <c r="D70" s="13">
        <f>SUM(E70:AB70)</f>
        <v>3876</v>
      </c>
      <c r="E70" s="13"/>
      <c r="F70" s="13"/>
      <c r="G70" s="13"/>
      <c r="H70" s="13">
        <v>3876</v>
      </c>
      <c r="I70" s="13"/>
      <c r="J70" s="13"/>
      <c r="K70" s="13"/>
      <c r="L70" s="13"/>
      <c r="M70" s="13"/>
      <c r="N70" s="13"/>
      <c r="O70" s="13"/>
      <c r="P70" s="13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5">
        <f>SUM(E70:F70)</f>
        <v>0</v>
      </c>
    </row>
    <row r="71" spans="1:29">
      <c r="A71" s="11"/>
      <c r="B71" s="11"/>
      <c r="C71" s="12" t="s">
        <v>11</v>
      </c>
      <c r="D71" s="13">
        <f>SUM(E71:AB71)</f>
        <v>3876</v>
      </c>
      <c r="E71" s="13"/>
      <c r="F71" s="13"/>
      <c r="G71" s="13"/>
      <c r="H71" s="13">
        <v>3876</v>
      </c>
      <c r="I71" s="13"/>
      <c r="J71" s="13"/>
      <c r="K71" s="13"/>
      <c r="L71" s="13"/>
      <c r="M71" s="13"/>
      <c r="N71" s="13"/>
      <c r="O71" s="13"/>
      <c r="P71" s="13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5">
        <f>SUM(E71:F71)</f>
        <v>0</v>
      </c>
    </row>
    <row r="72" spans="1:29" ht="3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</sheetData>
  <mergeCells count="39">
    <mergeCell ref="A69:N69"/>
    <mergeCell ref="A70:B71"/>
    <mergeCell ref="A72:N72"/>
    <mergeCell ref="A39:B48"/>
    <mergeCell ref="A49:A53"/>
    <mergeCell ref="A54:N54"/>
    <mergeCell ref="A55:B56"/>
    <mergeCell ref="A57:N57"/>
    <mergeCell ref="A58:B6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3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100</v>
      </c>
      <c r="H17" s="21">
        <v>100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100</v>
      </c>
      <c r="H18" s="21">
        <v>100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>
        <v>100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48</v>
      </c>
      <c r="B22" s="11"/>
      <c r="C22" s="12" t="s">
        <v>10</v>
      </c>
      <c r="D22" s="13">
        <f>SUM(E22:AB22)</f>
        <v>2152</v>
      </c>
      <c r="E22" s="13">
        <v>1632</v>
      </c>
      <c r="F22" s="13"/>
      <c r="G22" s="13">
        <v>520</v>
      </c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>
        <f>SUM(E22:F22)</f>
        <v>1632</v>
      </c>
    </row>
    <row r="23" spans="1:29">
      <c r="A23" s="11"/>
      <c r="B23" s="11"/>
      <c r="C23" s="12" t="s">
        <v>11</v>
      </c>
      <c r="D23" s="13">
        <f>SUM(E23:AB23)</f>
        <v>2152</v>
      </c>
      <c r="E23" s="13">
        <v>1632</v>
      </c>
      <c r="F23" s="13"/>
      <c r="G23" s="13">
        <v>520</v>
      </c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>
        <f>SUM(E23:F23)</f>
        <v>1632</v>
      </c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49</v>
      </c>
      <c r="B25" s="11"/>
      <c r="C25" s="12" t="s">
        <v>10</v>
      </c>
      <c r="D25" s="13">
        <f>SUM(E25:AB25)</f>
        <v>2314</v>
      </c>
      <c r="E25" s="13">
        <v>572</v>
      </c>
      <c r="F25" s="13">
        <v>650</v>
      </c>
      <c r="G25" s="13">
        <v>728</v>
      </c>
      <c r="H25" s="13">
        <v>364</v>
      </c>
      <c r="I25" s="13"/>
      <c r="J25" s="13"/>
      <c r="K25" s="13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>
        <f>SUM(E25:F25)</f>
        <v>1222</v>
      </c>
    </row>
    <row r="26" spans="1:29">
      <c r="A26" s="11"/>
      <c r="B26" s="11"/>
      <c r="C26" s="12" t="s">
        <v>11</v>
      </c>
      <c r="D26" s="13">
        <f>SUM(E26:AB26)</f>
        <v>2314</v>
      </c>
      <c r="E26" s="13">
        <v>572</v>
      </c>
      <c r="F26" s="13">
        <v>650</v>
      </c>
      <c r="G26" s="13">
        <v>728</v>
      </c>
      <c r="H26" s="13">
        <v>364</v>
      </c>
      <c r="I26" s="13"/>
      <c r="J26" s="13"/>
      <c r="K26" s="13"/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>
        <f>SUM(E26:F26)</f>
        <v>1222</v>
      </c>
    </row>
    <row r="27" spans="1:29" ht="3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5"/>
    </row>
    <row r="28" spans="1:29">
      <c r="A28" s="11" t="s">
        <v>50</v>
      </c>
      <c r="B28" s="11"/>
      <c r="C28" s="12" t="s">
        <v>10</v>
      </c>
      <c r="D28" s="13">
        <f>SUM(E28:AB28)</f>
        <v>2392</v>
      </c>
      <c r="E28" s="13">
        <v>624</v>
      </c>
      <c r="F28" s="13">
        <v>624</v>
      </c>
      <c r="G28" s="13">
        <v>806</v>
      </c>
      <c r="H28" s="13">
        <v>338</v>
      </c>
      <c r="I28" s="13"/>
      <c r="J28" s="13"/>
      <c r="K28" s="13"/>
      <c r="L28" s="13"/>
      <c r="M28" s="13"/>
      <c r="N28" s="13"/>
      <c r="O28" s="13"/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5">
        <f>SUM(E28:F28)</f>
        <v>1248</v>
      </c>
    </row>
    <row r="29" spans="1:29">
      <c r="A29" s="11"/>
      <c r="B29" s="11"/>
      <c r="C29" s="12" t="s">
        <v>11</v>
      </c>
      <c r="D29" s="13">
        <f>SUM(E29:AB29)</f>
        <v>2392</v>
      </c>
      <c r="E29" s="13">
        <v>624</v>
      </c>
      <c r="F29" s="13">
        <v>624</v>
      </c>
      <c r="G29" s="13">
        <v>806</v>
      </c>
      <c r="H29" s="13">
        <v>338</v>
      </c>
      <c r="I29" s="13"/>
      <c r="J29" s="13"/>
      <c r="K29" s="13"/>
      <c r="L29" s="13"/>
      <c r="M29" s="13"/>
      <c r="N29" s="13"/>
      <c r="O29" s="13"/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5">
        <f>SUM(E29:F29)</f>
        <v>1248</v>
      </c>
    </row>
    <row r="30" spans="1:29" ht="3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5"/>
    </row>
    <row r="31" spans="1:29">
      <c r="A31" s="11" t="s">
        <v>51</v>
      </c>
      <c r="B31" s="11"/>
      <c r="C31" s="12" t="s">
        <v>10</v>
      </c>
      <c r="D31" s="13">
        <f>SUM(E31:AB31)</f>
        <v>1768</v>
      </c>
      <c r="E31" s="13">
        <v>182</v>
      </c>
      <c r="F31" s="13">
        <v>598</v>
      </c>
      <c r="G31" s="13">
        <v>806</v>
      </c>
      <c r="H31" s="13">
        <v>182</v>
      </c>
      <c r="I31" s="13"/>
      <c r="J31" s="13"/>
      <c r="K31" s="13"/>
      <c r="L31" s="13"/>
      <c r="M31" s="13"/>
      <c r="N31" s="13"/>
      <c r="O31" s="13"/>
      <c r="P31" s="13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5">
        <f>SUM(E31:F31)</f>
        <v>780</v>
      </c>
    </row>
    <row r="32" spans="1:29">
      <c r="A32" s="11"/>
      <c r="B32" s="11"/>
      <c r="C32" s="12" t="s">
        <v>11</v>
      </c>
      <c r="D32" s="13">
        <f>SUM(E32:AB32)</f>
        <v>1768</v>
      </c>
      <c r="E32" s="13">
        <v>182</v>
      </c>
      <c r="F32" s="13">
        <v>598</v>
      </c>
      <c r="G32" s="13">
        <v>806</v>
      </c>
      <c r="H32" s="13">
        <v>182</v>
      </c>
      <c r="I32" s="13"/>
      <c r="J32" s="13"/>
      <c r="K32" s="13"/>
      <c r="L32" s="13"/>
      <c r="M32" s="13"/>
      <c r="N32" s="13"/>
      <c r="O32" s="13"/>
      <c r="P32" s="13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5">
        <f>SUM(E32:F32)</f>
        <v>780</v>
      </c>
    </row>
    <row r="33" spans="1:14" ht="3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mergeCells count="10">
    <mergeCell ref="A28:B29"/>
    <mergeCell ref="A30:N30"/>
    <mergeCell ref="A31:B32"/>
    <mergeCell ref="A33:N33"/>
    <mergeCell ref="A1:AB1"/>
    <mergeCell ref="A21:B21"/>
    <mergeCell ref="A22:B23"/>
    <mergeCell ref="A24:N24"/>
    <mergeCell ref="A25:B26"/>
    <mergeCell ref="A27:N27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95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95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53</v>
      </c>
      <c r="B22" s="11"/>
      <c r="C22" s="12" t="s">
        <v>10</v>
      </c>
      <c r="D22" s="13">
        <f>SUM(E22:AB22)</f>
        <v>474</v>
      </c>
      <c r="E22" s="13">
        <v>474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>
        <f>SUM(E22:F22)</f>
        <v>474</v>
      </c>
    </row>
    <row r="23" spans="1:29">
      <c r="A23" s="11"/>
      <c r="B23" s="11"/>
      <c r="C23" s="12" t="s">
        <v>11</v>
      </c>
      <c r="D23" s="13">
        <f>SUM(E23:AB23)</f>
        <v>474</v>
      </c>
      <c r="E23" s="13">
        <v>474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>
        <f>SUM(E23:F23)</f>
        <v>474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/>
      <c r="F16" s="21">
        <v>98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/>
      <c r="F17" s="21">
        <v>100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/>
      <c r="F18" s="21">
        <v>100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/>
      <c r="F19" s="27">
        <v>100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48</v>
      </c>
      <c r="B22" s="11"/>
      <c r="C22" s="12" t="s">
        <v>10</v>
      </c>
      <c r="D22" s="13">
        <f>SUM(E22:AB22)</f>
        <v>360</v>
      </c>
      <c r="E22" s="13"/>
      <c r="F22" s="13">
        <v>360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>
        <f>SUM(E22:F22)</f>
        <v>360</v>
      </c>
    </row>
    <row r="23" spans="1:29">
      <c r="A23" s="11"/>
      <c r="B23" s="11"/>
      <c r="C23" s="12" t="s">
        <v>11</v>
      </c>
      <c r="D23" s="13">
        <f>SUM(E23:AB23)</f>
        <v>360</v>
      </c>
      <c r="E23" s="13"/>
      <c r="F23" s="13">
        <v>360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>
        <f>SUM(E23:F23)</f>
        <v>360</v>
      </c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3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100</v>
      </c>
      <c r="G17" s="21">
        <v>100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100</v>
      </c>
      <c r="G18" s="21">
        <v>100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100</v>
      </c>
      <c r="G19" s="27">
        <v>100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9</v>
      </c>
      <c r="B22" s="11"/>
      <c r="C22" s="12" t="s">
        <v>10</v>
      </c>
      <c r="D22" s="13">
        <f>SUM(E22:AB22)</f>
        <v>806</v>
      </c>
      <c r="E22" s="13"/>
      <c r="F22" s="13"/>
      <c r="G22" s="13">
        <v>806</v>
      </c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>
        <f>SUM(E22:F22)</f>
        <v>0</v>
      </c>
    </row>
    <row r="23" spans="1:29">
      <c r="A23" s="11"/>
      <c r="B23" s="11"/>
      <c r="C23" s="12" t="s">
        <v>11</v>
      </c>
      <c r="D23" s="13">
        <f>SUM(E23:AB23)</f>
        <v>806</v>
      </c>
      <c r="E23" s="13"/>
      <c r="F23" s="13"/>
      <c r="G23" s="13">
        <v>806</v>
      </c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>
        <f>SUM(E23:F23)</f>
        <v>0</v>
      </c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18</v>
      </c>
      <c r="B25" s="11"/>
      <c r="C25" s="12" t="s">
        <v>10</v>
      </c>
      <c r="D25" s="13">
        <f>SUM(E25:AB25)</f>
        <v>1092</v>
      </c>
      <c r="E25" s="13">
        <v>546</v>
      </c>
      <c r="F25" s="13">
        <v>546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>
        <f>SUM(E25:F25)</f>
        <v>1092</v>
      </c>
    </row>
    <row r="26" spans="1:29">
      <c r="A26" s="11"/>
      <c r="B26" s="11"/>
      <c r="C26" s="12" t="s">
        <v>11</v>
      </c>
      <c r="D26" s="13">
        <f>SUM(E26:AB26)</f>
        <v>1092</v>
      </c>
      <c r="E26" s="13">
        <v>546</v>
      </c>
      <c r="F26" s="13">
        <v>546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>
        <f>SUM(E26:F26)</f>
        <v>1092</v>
      </c>
    </row>
    <row r="27" spans="1:29" ht="3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5"/>
    </row>
    <row r="28" spans="1:29">
      <c r="A28" s="11" t="s">
        <v>20</v>
      </c>
      <c r="B28" s="11"/>
      <c r="C28" s="12" t="s">
        <v>10</v>
      </c>
      <c r="D28" s="13">
        <f>SUM(E28:AB28)</f>
        <v>858</v>
      </c>
      <c r="E28" s="13">
        <v>260</v>
      </c>
      <c r="F28" s="13">
        <v>598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5">
        <f>SUM(E28:F28)</f>
        <v>858</v>
      </c>
    </row>
    <row r="29" spans="1:29">
      <c r="A29" s="11"/>
      <c r="B29" s="11"/>
      <c r="C29" s="12" t="s">
        <v>11</v>
      </c>
      <c r="D29" s="13">
        <f>SUM(E29:AB29)</f>
        <v>858</v>
      </c>
      <c r="E29" s="13">
        <v>260</v>
      </c>
      <c r="F29" s="13">
        <v>598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5">
        <f>SUM(E29:F29)</f>
        <v>858</v>
      </c>
    </row>
    <row r="30" spans="1:29" ht="3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</sheetData>
  <mergeCells count="8">
    <mergeCell ref="A28:B29"/>
    <mergeCell ref="A30:N30"/>
    <mergeCell ref="A1:AB1"/>
    <mergeCell ref="A21:B21"/>
    <mergeCell ref="A22:B23"/>
    <mergeCell ref="A24:N24"/>
    <mergeCell ref="A25:B26"/>
    <mergeCell ref="A27:N27"/>
  </mergeCells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8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>
        <v>98</v>
      </c>
      <c r="G16" s="21">
        <v>98</v>
      </c>
      <c r="H16" s="21">
        <v>98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94.05</v>
      </c>
      <c r="F17" s="21">
        <v>95.21</v>
      </c>
      <c r="G17" s="21">
        <v>84.96</v>
      </c>
      <c r="H17" s="21">
        <v>92.75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89.09</v>
      </c>
    </row>
    <row r="18" spans="1:29" s="18" customFormat="1">
      <c r="A18" s="16"/>
      <c r="B18" s="16"/>
      <c r="C18" s="17"/>
      <c r="D18" s="22" t="s">
        <v>3</v>
      </c>
      <c r="E18" s="21">
        <v>94.44</v>
      </c>
      <c r="F18" s="21">
        <v>95.21</v>
      </c>
      <c r="G18" s="21">
        <v>84.96</v>
      </c>
      <c r="H18" s="21">
        <v>92.75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89.17</v>
      </c>
    </row>
    <row r="19" spans="1:29" s="18" customFormat="1" ht="17.25" thickBot="1">
      <c r="A19" s="16"/>
      <c r="B19" s="16"/>
      <c r="C19" s="17"/>
      <c r="D19" s="26" t="s">
        <v>4</v>
      </c>
      <c r="E19" s="27">
        <v>94.444444444444429</v>
      </c>
      <c r="F19" s="27">
        <v>95.211579069219752</v>
      </c>
      <c r="G19" s="27">
        <v>84.964726445244722</v>
      </c>
      <c r="H19" s="27">
        <v>92.752824469550873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89.172278266678731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39</v>
      </c>
      <c r="E34" s="37"/>
      <c r="F34" s="37"/>
      <c r="G34" s="37"/>
      <c r="H34" s="37"/>
      <c r="I34" s="37">
        <v>0.45</v>
      </c>
      <c r="J34" s="37"/>
      <c r="K34" s="37">
        <v>1.96</v>
      </c>
      <c r="L34" s="37"/>
      <c r="M34" s="37">
        <v>3.17</v>
      </c>
      <c r="N34" s="37"/>
      <c r="O34" s="37">
        <v>0.7</v>
      </c>
      <c r="P34" s="37"/>
      <c r="Q34" s="37">
        <v>6.45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57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>
        <v>1.35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29</v>
      </c>
      <c r="E36" s="37"/>
      <c r="F36" s="37"/>
      <c r="G36" s="37">
        <v>3.85</v>
      </c>
      <c r="H36" s="37"/>
      <c r="I36" s="37">
        <v>0.61</v>
      </c>
      <c r="J36" s="37"/>
      <c r="K36" s="37">
        <v>0.95</v>
      </c>
      <c r="L36" s="37"/>
      <c r="M36" s="37">
        <v>1.04</v>
      </c>
      <c r="N36" s="37"/>
      <c r="O36" s="37">
        <v>0.96</v>
      </c>
      <c r="P36" s="37"/>
      <c r="Q36" s="37">
        <v>1.24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 t="s">
        <v>33</v>
      </c>
    </row>
    <row r="39" spans="1:29">
      <c r="A39" s="11" t="s">
        <v>21</v>
      </c>
      <c r="B39" s="11"/>
      <c r="C39" s="12" t="s">
        <v>10</v>
      </c>
      <c r="D39" s="13">
        <f>SUM(E39:AB39)</f>
        <v>1135</v>
      </c>
      <c r="E39" s="13">
        <v>252</v>
      </c>
      <c r="F39" s="13">
        <v>339</v>
      </c>
      <c r="G39" s="13">
        <v>353</v>
      </c>
      <c r="H39" s="13">
        <v>191</v>
      </c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>
        <f>SUM(E39:F39)</f>
        <v>591</v>
      </c>
    </row>
    <row r="40" spans="1:29">
      <c r="A40" s="11"/>
      <c r="B40" s="11"/>
      <c r="C40" s="12" t="s">
        <v>11</v>
      </c>
      <c r="D40" s="13">
        <f>SUM(E40:AB40)</f>
        <v>1103</v>
      </c>
      <c r="E40" s="13">
        <v>237</v>
      </c>
      <c r="F40" s="13">
        <v>329</v>
      </c>
      <c r="G40" s="13">
        <v>350</v>
      </c>
      <c r="H40" s="13">
        <v>187</v>
      </c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>
        <f>SUM(E40:F40)</f>
        <v>566</v>
      </c>
    </row>
    <row r="41" spans="1:29">
      <c r="A41" s="11"/>
      <c r="B41" s="11"/>
      <c r="C41" s="12" t="s">
        <v>22</v>
      </c>
      <c r="D41" s="13">
        <f>SUM(E41:AB41)</f>
        <v>32</v>
      </c>
      <c r="E41" s="13">
        <v>15</v>
      </c>
      <c r="F41" s="13">
        <v>10</v>
      </c>
      <c r="G41" s="13">
        <v>3</v>
      </c>
      <c r="H41" s="13">
        <v>4</v>
      </c>
      <c r="I41" s="13"/>
      <c r="J41" s="13"/>
      <c r="K41" s="13"/>
      <c r="L41" s="13"/>
      <c r="M41" s="13"/>
      <c r="N41" s="13"/>
      <c r="O41" s="13"/>
      <c r="P41" s="13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5">
        <f>SUM(E41:F41)</f>
        <v>25</v>
      </c>
    </row>
    <row r="42" spans="1:29">
      <c r="A42" s="11"/>
      <c r="B42" s="11"/>
      <c r="C42" s="12" t="s">
        <v>23</v>
      </c>
      <c r="D42" s="13">
        <f>SUM(E42:AB42)</f>
        <v>1</v>
      </c>
      <c r="E42" s="13">
        <v>1</v>
      </c>
      <c r="F42" s="13">
        <v>0</v>
      </c>
      <c r="G42" s="13">
        <v>0</v>
      </c>
      <c r="H42" s="13">
        <v>0</v>
      </c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>
        <f>SUM(E42:F42)</f>
        <v>1</v>
      </c>
    </row>
    <row r="43" spans="1:29">
      <c r="A43" s="11"/>
      <c r="B43" s="11"/>
      <c r="C43" s="12" t="s">
        <v>24</v>
      </c>
      <c r="D43" s="13">
        <f>SUM(E43:AB43)</f>
        <v>31</v>
      </c>
      <c r="E43" s="13">
        <v>14</v>
      </c>
      <c r="F43" s="13">
        <v>10</v>
      </c>
      <c r="G43" s="13">
        <v>3</v>
      </c>
      <c r="H43" s="13">
        <v>4</v>
      </c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>
        <f>SUM(E43:F43)</f>
        <v>24</v>
      </c>
    </row>
    <row r="44" spans="1:29">
      <c r="A44" s="11"/>
      <c r="B44" s="11"/>
      <c r="C44" s="12" t="s">
        <v>25</v>
      </c>
      <c r="D44" s="13">
        <f>SUM(E44:AB44)</f>
        <v>0</v>
      </c>
      <c r="E44" s="13">
        <v>0</v>
      </c>
      <c r="F44" s="13">
        <v>0</v>
      </c>
      <c r="G44" s="13">
        <v>0</v>
      </c>
      <c r="H44" s="13">
        <v>0</v>
      </c>
      <c r="I44" s="13"/>
      <c r="J44" s="13"/>
      <c r="K44" s="13"/>
      <c r="L44" s="13"/>
      <c r="M44" s="13"/>
      <c r="N44" s="13"/>
      <c r="O44" s="13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5">
        <f>SUM(E44:F44)</f>
        <v>0</v>
      </c>
    </row>
    <row r="45" spans="1:29" s="31" customFormat="1">
      <c r="A45" s="11"/>
      <c r="B45" s="11"/>
      <c r="C45" s="40" t="s">
        <v>2</v>
      </c>
      <c r="D45" s="41">
        <f xml:space="preserve"> IF(D39=0,100,D40/D39*100)</f>
        <v>97.180616740088112</v>
      </c>
      <c r="E45" s="41">
        <v>94.047619047619051</v>
      </c>
      <c r="F45" s="41">
        <v>97.050147492625371</v>
      </c>
      <c r="G45" s="41">
        <v>99.150141643059484</v>
      </c>
      <c r="H45" s="41">
        <v>97.905759162303667</v>
      </c>
      <c r="I45" s="41"/>
      <c r="J45" s="41"/>
      <c r="K45" s="41"/>
      <c r="L45" s="41"/>
      <c r="M45" s="41"/>
      <c r="N45" s="41"/>
      <c r="O45" s="41"/>
      <c r="P45" s="41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3">
        <f xml:space="preserve"> IF(AC39=0,100,AC40/AC39*100)</f>
        <v>95.769881556683586</v>
      </c>
    </row>
    <row r="46" spans="1:29" s="32" customFormat="1">
      <c r="A46" s="11"/>
      <c r="B46" s="11"/>
      <c r="C46" s="44" t="s">
        <v>26</v>
      </c>
      <c r="D46" s="45">
        <f xml:space="preserve"> IF(D41=0,0,D42/D41*100)</f>
        <v>3.125</v>
      </c>
      <c r="E46" s="45">
        <v>6.666666666666667</v>
      </c>
      <c r="F46" s="45">
        <v>0</v>
      </c>
      <c r="G46" s="45">
        <v>0</v>
      </c>
      <c r="H46" s="45">
        <v>0</v>
      </c>
      <c r="I46" s="45"/>
      <c r="J46" s="45"/>
      <c r="K46" s="45"/>
      <c r="L46" s="45"/>
      <c r="M46" s="45"/>
      <c r="N46" s="45"/>
      <c r="O46" s="45"/>
      <c r="P46" s="45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7">
        <f xml:space="preserve"> IF(AC41=0,0,AC42/AC41*100)</f>
        <v>4</v>
      </c>
    </row>
    <row r="47" spans="1:29" s="33" customFormat="1">
      <c r="A47" s="11"/>
      <c r="B47" s="11"/>
      <c r="C47" s="48" t="s">
        <v>3</v>
      </c>
      <c r="D47" s="49">
        <f xml:space="preserve"> IF(D39=0,100,(D42+D40)/D39*100)</f>
        <v>97.268722466960355</v>
      </c>
      <c r="E47" s="49">
        <v>94.444444444444443</v>
      </c>
      <c r="F47" s="49">
        <v>97.050147492625371</v>
      </c>
      <c r="G47" s="49">
        <v>99.150141643059484</v>
      </c>
      <c r="H47" s="49">
        <v>97.905759162303667</v>
      </c>
      <c r="I47" s="49"/>
      <c r="J47" s="49"/>
      <c r="K47" s="49"/>
      <c r="L47" s="49"/>
      <c r="M47" s="49"/>
      <c r="N47" s="49"/>
      <c r="O47" s="49"/>
      <c r="P47" s="49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1">
        <f xml:space="preserve"> IF(AC39=0,100,(AC42+AC40)/AC39*100)</f>
        <v>95.939086294416242</v>
      </c>
    </row>
    <row r="48" spans="1:29" s="34" customFormat="1">
      <c r="A48" s="11"/>
      <c r="B48" s="11"/>
      <c r="C48" s="52" t="s">
        <v>27</v>
      </c>
      <c r="D48" s="53">
        <f>IF(D39=0,100,(D42+D40+D44)/D39*100)</f>
        <v>97.268722466960355</v>
      </c>
      <c r="E48" s="53">
        <v>94.444444444444443</v>
      </c>
      <c r="F48" s="53">
        <v>97.050147492625371</v>
      </c>
      <c r="G48" s="53">
        <v>99.150141643059484</v>
      </c>
      <c r="H48" s="53">
        <v>97.905759162303667</v>
      </c>
      <c r="I48" s="53"/>
      <c r="J48" s="53"/>
      <c r="K48" s="53"/>
      <c r="L48" s="53"/>
      <c r="M48" s="53"/>
      <c r="N48" s="53"/>
      <c r="O48" s="53"/>
      <c r="P48" s="53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5">
        <f>IF(AC39=0,100,(AC42+AC40+AC44)/AC39*100)</f>
        <v>95.939086294416242</v>
      </c>
    </row>
    <row r="49" spans="1:29">
      <c r="A49" s="56" t="s">
        <v>31</v>
      </c>
      <c r="B49" s="57" t="s">
        <v>41</v>
      </c>
      <c r="C49" s="58" t="s">
        <v>44</v>
      </c>
      <c r="D49" s="57">
        <f>SUM(E49:AB49)</f>
        <v>4</v>
      </c>
      <c r="E49" s="57">
        <v>4</v>
      </c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"/>
    </row>
    <row r="50" spans="1:29">
      <c r="A50" s="56"/>
      <c r="B50" s="57" t="s">
        <v>29</v>
      </c>
      <c r="C50" s="58" t="s">
        <v>37</v>
      </c>
      <c r="D50" s="57">
        <f>SUM(E50:AB50)</f>
        <v>14</v>
      </c>
      <c r="E50" s="57">
        <v>7</v>
      </c>
      <c r="F50" s="57">
        <v>5</v>
      </c>
      <c r="G50" s="57">
        <v>1</v>
      </c>
      <c r="H50" s="57">
        <v>1</v>
      </c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"/>
    </row>
    <row r="51" spans="1:29">
      <c r="A51" s="56"/>
      <c r="B51" s="57" t="s">
        <v>58</v>
      </c>
      <c r="C51" s="58" t="s">
        <v>61</v>
      </c>
      <c r="D51" s="57">
        <f>SUM(E51:AB51)</f>
        <v>9</v>
      </c>
      <c r="E51" s="57">
        <v>4</v>
      </c>
      <c r="F51" s="57">
        <v>4</v>
      </c>
      <c r="G51" s="57"/>
      <c r="H51" s="57">
        <v>1</v>
      </c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"/>
    </row>
    <row r="52" spans="1:29">
      <c r="A52" s="56"/>
      <c r="B52" s="57" t="s">
        <v>59</v>
      </c>
      <c r="C52" s="58" t="s">
        <v>62</v>
      </c>
      <c r="D52" s="57">
        <f>SUM(E52:AB52)</f>
        <v>2</v>
      </c>
      <c r="E52" s="57"/>
      <c r="F52" s="57">
        <v>1</v>
      </c>
      <c r="G52" s="57">
        <v>1</v>
      </c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"/>
    </row>
    <row r="53" spans="1:29">
      <c r="A53" s="56"/>
      <c r="B53" s="57" t="s">
        <v>15</v>
      </c>
      <c r="C53" s="58" t="s">
        <v>30</v>
      </c>
      <c r="D53" s="57">
        <f>SUM(E53:AB53)</f>
        <v>1</v>
      </c>
      <c r="E53" s="57"/>
      <c r="F53" s="57"/>
      <c r="G53" s="57">
        <v>1</v>
      </c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"/>
    </row>
    <row r="54" spans="1:29" ht="3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5"/>
    </row>
    <row r="55" spans="1:29">
      <c r="A55" s="11" t="s">
        <v>42</v>
      </c>
      <c r="B55" s="11"/>
      <c r="C55" s="12" t="s">
        <v>10</v>
      </c>
      <c r="D55" s="13">
        <f>SUM(E55:AB55)</f>
        <v>1275</v>
      </c>
      <c r="E55" s="13"/>
      <c r="F55" s="13">
        <v>1275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5">
        <f>SUM(E55:F55)</f>
        <v>1275</v>
      </c>
    </row>
    <row r="56" spans="1:29">
      <c r="A56" s="11"/>
      <c r="B56" s="11"/>
      <c r="C56" s="12" t="s">
        <v>11</v>
      </c>
      <c r="D56" s="13">
        <f>SUM(E56:AB56)</f>
        <v>1275</v>
      </c>
      <c r="E56" s="13"/>
      <c r="F56" s="13">
        <v>1275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5">
        <f>SUM(E56:F56)</f>
        <v>1275</v>
      </c>
    </row>
    <row r="57" spans="1:29" ht="3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5"/>
    </row>
    <row r="58" spans="1:29">
      <c r="A58" s="11" t="s">
        <v>32</v>
      </c>
      <c r="B58" s="11"/>
      <c r="C58" s="12" t="s">
        <v>10</v>
      </c>
      <c r="D58" s="13">
        <f>SUM(E58:AB58)</f>
        <v>1410</v>
      </c>
      <c r="E58" s="13"/>
      <c r="F58" s="13">
        <v>739</v>
      </c>
      <c r="G58" s="13">
        <v>671</v>
      </c>
      <c r="H58" s="13"/>
      <c r="I58" s="13"/>
      <c r="J58" s="13"/>
      <c r="K58" s="13"/>
      <c r="L58" s="13"/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>
        <f>SUM(E58:F58)</f>
        <v>739</v>
      </c>
    </row>
    <row r="59" spans="1:29">
      <c r="A59" s="11"/>
      <c r="B59" s="11"/>
      <c r="C59" s="12" t="s">
        <v>11</v>
      </c>
      <c r="D59" s="13">
        <f>SUM(E59:AB59)</f>
        <v>1300</v>
      </c>
      <c r="E59" s="13"/>
      <c r="F59" s="13">
        <v>725</v>
      </c>
      <c r="G59" s="13">
        <v>575</v>
      </c>
      <c r="H59" s="13"/>
      <c r="I59" s="13"/>
      <c r="J59" s="13"/>
      <c r="K59" s="13"/>
      <c r="L59" s="13"/>
      <c r="M59" s="13"/>
      <c r="N59" s="13"/>
      <c r="O59" s="13"/>
      <c r="P59" s="13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5">
        <f>SUM(E59:F59)</f>
        <v>725</v>
      </c>
    </row>
    <row r="60" spans="1:29">
      <c r="A60" s="11"/>
      <c r="B60" s="11"/>
      <c r="C60" s="12" t="s">
        <v>22</v>
      </c>
      <c r="D60" s="13">
        <f>SUM(E60:AB60)</f>
        <v>110</v>
      </c>
      <c r="E60" s="13"/>
      <c r="F60" s="13">
        <v>14</v>
      </c>
      <c r="G60" s="13">
        <v>96</v>
      </c>
      <c r="H60" s="13"/>
      <c r="I60" s="13"/>
      <c r="J60" s="13"/>
      <c r="K60" s="13"/>
      <c r="L60" s="13"/>
      <c r="M60" s="13"/>
      <c r="N60" s="13"/>
      <c r="O60" s="13"/>
      <c r="P60" s="13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5">
        <f>SUM(E60:F60)</f>
        <v>14</v>
      </c>
    </row>
    <row r="61" spans="1:29">
      <c r="A61" s="11"/>
      <c r="B61" s="11"/>
      <c r="C61" s="12" t="s">
        <v>23</v>
      </c>
      <c r="D61" s="13">
        <f>SUM(E61:AB61)</f>
        <v>0</v>
      </c>
      <c r="E61" s="13"/>
      <c r="F61" s="13">
        <v>0</v>
      </c>
      <c r="G61" s="13">
        <v>0</v>
      </c>
      <c r="H61" s="13"/>
      <c r="I61" s="13"/>
      <c r="J61" s="13"/>
      <c r="K61" s="13"/>
      <c r="L61" s="13"/>
      <c r="M61" s="13"/>
      <c r="N61" s="13"/>
      <c r="O61" s="13"/>
      <c r="P61" s="13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5">
        <f>SUM(E61:F61)</f>
        <v>0</v>
      </c>
    </row>
    <row r="62" spans="1:29">
      <c r="A62" s="11"/>
      <c r="B62" s="11"/>
      <c r="C62" s="12" t="s">
        <v>24</v>
      </c>
      <c r="D62" s="13">
        <f>SUM(E62:AB62)</f>
        <v>110</v>
      </c>
      <c r="E62" s="13"/>
      <c r="F62" s="13">
        <v>14</v>
      </c>
      <c r="G62" s="13">
        <v>96</v>
      </c>
      <c r="H62" s="13"/>
      <c r="I62" s="13"/>
      <c r="J62" s="13"/>
      <c r="K62" s="13"/>
      <c r="L62" s="13"/>
      <c r="M62" s="13"/>
      <c r="N62" s="13"/>
      <c r="O62" s="13"/>
      <c r="P62" s="13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5">
        <f>SUM(E62:F62)</f>
        <v>14</v>
      </c>
    </row>
    <row r="63" spans="1:29">
      <c r="A63" s="11"/>
      <c r="B63" s="11"/>
      <c r="C63" s="12" t="s">
        <v>25</v>
      </c>
      <c r="D63" s="13">
        <f>SUM(E63:AB63)</f>
        <v>0</v>
      </c>
      <c r="E63" s="13"/>
      <c r="F63" s="13">
        <v>0</v>
      </c>
      <c r="G63" s="13">
        <v>0</v>
      </c>
      <c r="H63" s="13"/>
      <c r="I63" s="13"/>
      <c r="J63" s="13"/>
      <c r="K63" s="13"/>
      <c r="L63" s="13"/>
      <c r="M63" s="13"/>
      <c r="N63" s="13"/>
      <c r="O63" s="13"/>
      <c r="P63" s="13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5">
        <f>SUM(E63:F63)</f>
        <v>0</v>
      </c>
    </row>
    <row r="64" spans="1:29" s="31" customFormat="1">
      <c r="A64" s="11"/>
      <c r="B64" s="11"/>
      <c r="C64" s="40" t="s">
        <v>2</v>
      </c>
      <c r="D64" s="41">
        <f xml:space="preserve"> IF(D58=0,100,D59/D58*100)</f>
        <v>92.198581560283685</v>
      </c>
      <c r="E64" s="41"/>
      <c r="F64" s="41">
        <v>98.105548037889037</v>
      </c>
      <c r="G64" s="41">
        <v>85.692995529061108</v>
      </c>
      <c r="H64" s="41"/>
      <c r="I64" s="41"/>
      <c r="J64" s="41"/>
      <c r="K64" s="41"/>
      <c r="L64" s="41"/>
      <c r="M64" s="41"/>
      <c r="N64" s="41"/>
      <c r="O64" s="41"/>
      <c r="P64" s="41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3">
        <f xml:space="preserve"> IF(AC58=0,100,AC59/AC58*100)</f>
        <v>98.105548037889037</v>
      </c>
    </row>
    <row r="65" spans="1:29" s="32" customFormat="1">
      <c r="A65" s="11"/>
      <c r="B65" s="11"/>
      <c r="C65" s="44" t="s">
        <v>26</v>
      </c>
      <c r="D65" s="45">
        <f xml:space="preserve"> IF(D60=0,0,D61/D60*100)</f>
        <v>0</v>
      </c>
      <c r="E65" s="45"/>
      <c r="F65" s="45">
        <v>0</v>
      </c>
      <c r="G65" s="45">
        <v>0</v>
      </c>
      <c r="H65" s="45"/>
      <c r="I65" s="45"/>
      <c r="J65" s="45"/>
      <c r="K65" s="45"/>
      <c r="L65" s="45"/>
      <c r="M65" s="45"/>
      <c r="N65" s="45"/>
      <c r="O65" s="45"/>
      <c r="P65" s="45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7">
        <f xml:space="preserve"> IF(AC60=0,0,AC61/AC60*100)</f>
        <v>0</v>
      </c>
    </row>
    <row r="66" spans="1:29" s="33" customFormat="1">
      <c r="A66" s="11"/>
      <c r="B66" s="11"/>
      <c r="C66" s="48" t="s">
        <v>3</v>
      </c>
      <c r="D66" s="49">
        <f xml:space="preserve"> IF(D58=0,100,(D61+D59)/D58*100)</f>
        <v>92.198581560283685</v>
      </c>
      <c r="E66" s="49"/>
      <c r="F66" s="49">
        <v>98.105548037889037</v>
      </c>
      <c r="G66" s="49">
        <v>85.692995529061108</v>
      </c>
      <c r="H66" s="49"/>
      <c r="I66" s="49"/>
      <c r="J66" s="49"/>
      <c r="K66" s="49"/>
      <c r="L66" s="49"/>
      <c r="M66" s="49"/>
      <c r="N66" s="49"/>
      <c r="O66" s="49"/>
      <c r="P66" s="49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1">
        <f xml:space="preserve"> IF(AC58=0,100,(AC61+AC59)/AC58*100)</f>
        <v>98.105548037889037</v>
      </c>
    </row>
    <row r="67" spans="1:29" s="34" customFormat="1">
      <c r="A67" s="11"/>
      <c r="B67" s="11"/>
      <c r="C67" s="52" t="s">
        <v>27</v>
      </c>
      <c r="D67" s="53">
        <f>IF(D58=0,100,(D61+D59+D63)/D58*100)</f>
        <v>92.198581560283685</v>
      </c>
      <c r="E67" s="53"/>
      <c r="F67" s="53">
        <v>98.105548037889037</v>
      </c>
      <c r="G67" s="53">
        <v>85.692995529061108</v>
      </c>
      <c r="H67" s="53"/>
      <c r="I67" s="53"/>
      <c r="J67" s="53"/>
      <c r="K67" s="53"/>
      <c r="L67" s="53"/>
      <c r="M67" s="53"/>
      <c r="N67" s="53"/>
      <c r="O67" s="53"/>
      <c r="P67" s="53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5">
        <f>IF(AC58=0,100,(AC61+AC59+AC63)/AC58*100)</f>
        <v>98.105548037889037</v>
      </c>
    </row>
    <row r="68" spans="1:29">
      <c r="A68" s="56" t="s">
        <v>31</v>
      </c>
      <c r="B68" s="57" t="s">
        <v>57</v>
      </c>
      <c r="C68" s="58" t="s">
        <v>63</v>
      </c>
      <c r="D68" s="57">
        <f>SUM(E68:AB68)</f>
        <v>19</v>
      </c>
      <c r="E68" s="57"/>
      <c r="F68" s="57"/>
      <c r="G68" s="57">
        <v>19</v>
      </c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"/>
    </row>
    <row r="69" spans="1:29">
      <c r="A69" s="56"/>
      <c r="B69" s="57" t="s">
        <v>39</v>
      </c>
      <c r="C69" s="58" t="s">
        <v>46</v>
      </c>
      <c r="D69" s="57">
        <f>SUM(E69:AB69)</f>
        <v>91</v>
      </c>
      <c r="E69" s="57"/>
      <c r="F69" s="57">
        <v>14</v>
      </c>
      <c r="G69" s="57">
        <v>77</v>
      </c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"/>
    </row>
    <row r="70" spans="1:29" ht="3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5"/>
    </row>
    <row r="71" spans="1:29">
      <c r="A71" s="11" t="s">
        <v>60</v>
      </c>
      <c r="B71" s="11"/>
      <c r="C71" s="12" t="s">
        <v>10</v>
      </c>
      <c r="D71" s="13">
        <f>SUM(E71:AB71)</f>
        <v>353</v>
      </c>
      <c r="E71" s="13">
        <v>96</v>
      </c>
      <c r="F71" s="13">
        <v>137</v>
      </c>
      <c r="G71" s="13">
        <v>82</v>
      </c>
      <c r="H71" s="13">
        <v>38</v>
      </c>
      <c r="I71" s="13"/>
      <c r="J71" s="13"/>
      <c r="K71" s="13"/>
      <c r="L71" s="13"/>
      <c r="M71" s="13"/>
      <c r="N71" s="13"/>
      <c r="O71" s="13"/>
      <c r="P71" s="13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5">
        <f>SUM(E71:F71)</f>
        <v>233</v>
      </c>
    </row>
    <row r="72" spans="1:29">
      <c r="A72" s="11"/>
      <c r="B72" s="11"/>
      <c r="C72" s="12" t="s">
        <v>11</v>
      </c>
      <c r="D72" s="13">
        <f>SUM(E72:AB72)</f>
        <v>351</v>
      </c>
      <c r="E72" s="13">
        <v>96</v>
      </c>
      <c r="F72" s="13">
        <v>137</v>
      </c>
      <c r="G72" s="13">
        <v>82</v>
      </c>
      <c r="H72" s="13">
        <v>36</v>
      </c>
      <c r="I72" s="13"/>
      <c r="J72" s="13"/>
      <c r="K72" s="13"/>
      <c r="L72" s="13"/>
      <c r="M72" s="13"/>
      <c r="N72" s="13"/>
      <c r="O72" s="13"/>
      <c r="P72" s="13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5">
        <f>SUM(E72:F72)</f>
        <v>233</v>
      </c>
    </row>
    <row r="73" spans="1:29">
      <c r="A73" s="11"/>
      <c r="B73" s="11"/>
      <c r="C73" s="12" t="s">
        <v>22</v>
      </c>
      <c r="D73" s="13">
        <f>SUM(E73:AB73)</f>
        <v>2</v>
      </c>
      <c r="E73" s="13"/>
      <c r="F73" s="13"/>
      <c r="G73" s="13"/>
      <c r="H73" s="13">
        <v>2</v>
      </c>
      <c r="I73" s="13"/>
      <c r="J73" s="13"/>
      <c r="K73" s="13"/>
      <c r="L73" s="13"/>
      <c r="M73" s="13"/>
      <c r="N73" s="13"/>
      <c r="O73" s="13"/>
      <c r="P73" s="13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5">
        <f>SUM(E73:F73)</f>
        <v>0</v>
      </c>
    </row>
    <row r="74" spans="1:29">
      <c r="A74" s="11"/>
      <c r="B74" s="11"/>
      <c r="C74" s="12" t="s">
        <v>23</v>
      </c>
      <c r="D74" s="13">
        <f>SUM(E74:AB74)</f>
        <v>0</v>
      </c>
      <c r="E74" s="13"/>
      <c r="F74" s="13"/>
      <c r="G74" s="13"/>
      <c r="H74" s="13">
        <v>0</v>
      </c>
      <c r="I74" s="13"/>
      <c r="J74" s="13"/>
      <c r="K74" s="13"/>
      <c r="L74" s="13"/>
      <c r="M74" s="13"/>
      <c r="N74" s="13"/>
      <c r="O74" s="13"/>
      <c r="P74" s="13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5">
        <f>SUM(E74:F74)</f>
        <v>0</v>
      </c>
    </row>
    <row r="75" spans="1:29">
      <c r="A75" s="11"/>
      <c r="B75" s="11"/>
      <c r="C75" s="12" t="s">
        <v>24</v>
      </c>
      <c r="D75" s="13">
        <f>SUM(E75:AB75)</f>
        <v>2</v>
      </c>
      <c r="E75" s="13"/>
      <c r="F75" s="13"/>
      <c r="G75" s="13"/>
      <c r="H75" s="13">
        <v>2</v>
      </c>
      <c r="I75" s="13"/>
      <c r="J75" s="13"/>
      <c r="K75" s="13"/>
      <c r="L75" s="13"/>
      <c r="M75" s="13"/>
      <c r="N75" s="13"/>
      <c r="O75" s="13"/>
      <c r="P75" s="13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5">
        <f>SUM(E75:F75)</f>
        <v>0</v>
      </c>
    </row>
    <row r="76" spans="1:29">
      <c r="A76" s="11"/>
      <c r="B76" s="11"/>
      <c r="C76" s="12" t="s">
        <v>25</v>
      </c>
      <c r="D76" s="13">
        <f>SUM(E76:AB76)</f>
        <v>0</v>
      </c>
      <c r="E76" s="13"/>
      <c r="F76" s="13"/>
      <c r="G76" s="13"/>
      <c r="H76" s="13">
        <v>0</v>
      </c>
      <c r="I76" s="13"/>
      <c r="J76" s="13"/>
      <c r="K76" s="13"/>
      <c r="L76" s="13"/>
      <c r="M76" s="13"/>
      <c r="N76" s="13"/>
      <c r="O76" s="13"/>
      <c r="P76" s="13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5">
        <f>SUM(E76:F76)</f>
        <v>0</v>
      </c>
    </row>
    <row r="77" spans="1:29" s="31" customFormat="1">
      <c r="A77" s="11"/>
      <c r="B77" s="11"/>
      <c r="C77" s="40" t="s">
        <v>2</v>
      </c>
      <c r="D77" s="41">
        <f xml:space="preserve"> IF(D71=0,100,D72/D71*100)</f>
        <v>99.433427762039656</v>
      </c>
      <c r="E77" s="41"/>
      <c r="F77" s="41"/>
      <c r="G77" s="41"/>
      <c r="H77" s="41">
        <v>94.736842105263165</v>
      </c>
      <c r="I77" s="41"/>
      <c r="J77" s="41"/>
      <c r="K77" s="41"/>
      <c r="L77" s="41"/>
      <c r="M77" s="41"/>
      <c r="N77" s="41"/>
      <c r="O77" s="41"/>
      <c r="P77" s="41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3">
        <f xml:space="preserve"> IF(AC71=0,100,AC72/AC71*100)</f>
        <v>100</v>
      </c>
    </row>
    <row r="78" spans="1:29" s="32" customFormat="1">
      <c r="A78" s="11"/>
      <c r="B78" s="11"/>
      <c r="C78" s="44" t="s">
        <v>26</v>
      </c>
      <c r="D78" s="45">
        <f xml:space="preserve"> IF(D73=0,0,D74/D73*100)</f>
        <v>0</v>
      </c>
      <c r="E78" s="45"/>
      <c r="F78" s="45"/>
      <c r="G78" s="45"/>
      <c r="H78" s="45">
        <v>0</v>
      </c>
      <c r="I78" s="45"/>
      <c r="J78" s="45"/>
      <c r="K78" s="45"/>
      <c r="L78" s="45"/>
      <c r="M78" s="45"/>
      <c r="N78" s="45"/>
      <c r="O78" s="45"/>
      <c r="P78" s="45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7">
        <f xml:space="preserve"> IF(AC73=0,0,AC74/AC73*100)</f>
        <v>0</v>
      </c>
    </row>
    <row r="79" spans="1:29" s="33" customFormat="1">
      <c r="A79" s="11"/>
      <c r="B79" s="11"/>
      <c r="C79" s="48" t="s">
        <v>3</v>
      </c>
      <c r="D79" s="49">
        <f xml:space="preserve"> IF(D71=0,100,(D74+D72)/D71*100)</f>
        <v>99.433427762039656</v>
      </c>
      <c r="E79" s="49"/>
      <c r="F79" s="49"/>
      <c r="G79" s="49"/>
      <c r="H79" s="49">
        <v>94.736842105263165</v>
      </c>
      <c r="I79" s="49"/>
      <c r="J79" s="49"/>
      <c r="K79" s="49"/>
      <c r="L79" s="49"/>
      <c r="M79" s="49"/>
      <c r="N79" s="49"/>
      <c r="O79" s="49"/>
      <c r="P79" s="49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1">
        <f xml:space="preserve"> IF(AC71=0,100,(AC74+AC72)/AC71*100)</f>
        <v>100</v>
      </c>
    </row>
    <row r="80" spans="1:29" s="34" customFormat="1">
      <c r="A80" s="11"/>
      <c r="B80" s="11"/>
      <c r="C80" s="52" t="s">
        <v>27</v>
      </c>
      <c r="D80" s="53">
        <f>IF(D71=0,100,(D74+D72+D76)/D71*100)</f>
        <v>99.433427762039656</v>
      </c>
      <c r="E80" s="53"/>
      <c r="F80" s="53"/>
      <c r="G80" s="53"/>
      <c r="H80" s="53">
        <v>94.736842105263165</v>
      </c>
      <c r="I80" s="53"/>
      <c r="J80" s="53"/>
      <c r="K80" s="53"/>
      <c r="L80" s="53"/>
      <c r="M80" s="53"/>
      <c r="N80" s="53"/>
      <c r="O80" s="53"/>
      <c r="P80" s="53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5">
        <f>IF(AC71=0,100,(AC74+AC72+AC76)/AC71*100)</f>
        <v>100</v>
      </c>
    </row>
    <row r="81" spans="1:29" ht="3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5"/>
    </row>
    <row r="82" spans="1:29">
      <c r="A82" s="11" t="s">
        <v>43</v>
      </c>
      <c r="B82" s="11"/>
      <c r="C82" s="12" t="s">
        <v>10</v>
      </c>
      <c r="D82" s="13">
        <f>SUM(E82:AB82)</f>
        <v>6500</v>
      </c>
      <c r="E82" s="13"/>
      <c r="F82" s="13"/>
      <c r="G82" s="13">
        <v>6250</v>
      </c>
      <c r="H82" s="13">
        <v>250</v>
      </c>
      <c r="I82" s="13"/>
      <c r="J82" s="13"/>
      <c r="K82" s="13"/>
      <c r="L82" s="13"/>
      <c r="M82" s="13"/>
      <c r="N82" s="13"/>
      <c r="O82" s="13"/>
      <c r="P82" s="13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5">
        <f>SUM(E82:F82)</f>
        <v>0</v>
      </c>
    </row>
    <row r="83" spans="1:29">
      <c r="A83" s="11"/>
      <c r="B83" s="11"/>
      <c r="C83" s="12" t="s">
        <v>11</v>
      </c>
      <c r="D83" s="13">
        <f>SUM(E83:AB83)</f>
        <v>6500</v>
      </c>
      <c r="E83" s="13"/>
      <c r="F83" s="13"/>
      <c r="G83" s="13">
        <v>6250</v>
      </c>
      <c r="H83" s="13">
        <v>250</v>
      </c>
      <c r="I83" s="13"/>
      <c r="J83" s="13"/>
      <c r="K83" s="13"/>
      <c r="L83" s="13"/>
      <c r="M83" s="13"/>
      <c r="N83" s="13"/>
      <c r="O83" s="13"/>
      <c r="P83" s="13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5">
        <f>SUM(E83:F83)</f>
        <v>0</v>
      </c>
    </row>
    <row r="84" spans="1:29" ht="3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</sheetData>
  <mergeCells count="42">
    <mergeCell ref="A68:A69"/>
    <mergeCell ref="A70:N70"/>
    <mergeCell ref="A71:B80"/>
    <mergeCell ref="A81:N81"/>
    <mergeCell ref="A82:B83"/>
    <mergeCell ref="A84:N84"/>
    <mergeCell ref="A39:B48"/>
    <mergeCell ref="A49:A53"/>
    <mergeCell ref="A54:N54"/>
    <mergeCell ref="A55:B56"/>
    <mergeCell ref="A57:N57"/>
    <mergeCell ref="A58:B6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7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56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95</v>
      </c>
      <c r="F16" s="21">
        <v>95</v>
      </c>
      <c r="G16" s="21">
        <v>95</v>
      </c>
      <c r="H16" s="21">
        <v>95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95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>
        <v>98.22</v>
      </c>
      <c r="G17" s="21">
        <v>100</v>
      </c>
      <c r="H17" s="21">
        <v>100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99.48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>
        <v>98.22</v>
      </c>
      <c r="G18" s="21">
        <v>100</v>
      </c>
      <c r="H18" s="21">
        <v>100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99.48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>
        <v>98.222222222222229</v>
      </c>
      <c r="G19" s="27">
        <v>100</v>
      </c>
      <c r="H19" s="27">
        <v>100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99.477124183006538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42595</v>
      </c>
      <c r="F33" s="36"/>
      <c r="G33" s="36">
        <v>42596</v>
      </c>
      <c r="H33" s="36"/>
      <c r="I33" s="36">
        <v>42597</v>
      </c>
      <c r="J33" s="36"/>
      <c r="K33" s="36">
        <v>42598</v>
      </c>
      <c r="L33" s="36"/>
      <c r="M33" s="36">
        <v>42599</v>
      </c>
      <c r="N33" s="36"/>
      <c r="O33" s="36">
        <v>42600</v>
      </c>
      <c r="P33" s="36"/>
      <c r="Q33" s="36">
        <v>42601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65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>
        <v>0.44</v>
      </c>
      <c r="P34" s="37"/>
      <c r="Q34" s="37">
        <v>0.52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 t="s">
        <v>33</v>
      </c>
    </row>
    <row r="39" spans="1:29">
      <c r="A39" s="11" t="s">
        <v>48</v>
      </c>
      <c r="B39" s="11"/>
      <c r="C39" s="12" t="s">
        <v>10</v>
      </c>
      <c r="D39" s="13">
        <f>SUM(E39:AB39)</f>
        <v>2539</v>
      </c>
      <c r="E39" s="13">
        <v>1062</v>
      </c>
      <c r="F39" s="13">
        <v>1477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>
        <f>SUM(E39:F39)</f>
        <v>2539</v>
      </c>
    </row>
    <row r="40" spans="1:29">
      <c r="A40" s="11"/>
      <c r="B40" s="11"/>
      <c r="C40" s="12" t="s">
        <v>11</v>
      </c>
      <c r="D40" s="13">
        <f>SUM(E40:AB40)</f>
        <v>2539</v>
      </c>
      <c r="E40" s="13">
        <v>1062</v>
      </c>
      <c r="F40" s="13">
        <v>1477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>
        <f>SUM(E40:F40)</f>
        <v>2539</v>
      </c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49</v>
      </c>
      <c r="B42" s="11"/>
      <c r="C42" s="12" t="s">
        <v>10</v>
      </c>
      <c r="D42" s="13">
        <f>SUM(E42:AB42)</f>
        <v>1782</v>
      </c>
      <c r="E42" s="13">
        <v>558</v>
      </c>
      <c r="F42" s="13">
        <v>468</v>
      </c>
      <c r="G42" s="13">
        <v>486</v>
      </c>
      <c r="H42" s="13">
        <v>270</v>
      </c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>
        <f>SUM(E42:F42)</f>
        <v>1026</v>
      </c>
    </row>
    <row r="43" spans="1:29">
      <c r="A43" s="11"/>
      <c r="B43" s="11"/>
      <c r="C43" s="12" t="s">
        <v>11</v>
      </c>
      <c r="D43" s="13">
        <f>SUM(E43:AB43)</f>
        <v>1782</v>
      </c>
      <c r="E43" s="13">
        <v>558</v>
      </c>
      <c r="F43" s="13">
        <v>468</v>
      </c>
      <c r="G43" s="13">
        <v>486</v>
      </c>
      <c r="H43" s="13">
        <v>270</v>
      </c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>
        <f>SUM(E43:F43)</f>
        <v>1026</v>
      </c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50</v>
      </c>
      <c r="B45" s="11"/>
      <c r="C45" s="12" t="s">
        <v>10</v>
      </c>
      <c r="D45" s="13">
        <f>SUM(E45:AB45)</f>
        <v>1530</v>
      </c>
      <c r="E45" s="13">
        <v>378</v>
      </c>
      <c r="F45" s="13">
        <v>450</v>
      </c>
      <c r="G45" s="13">
        <v>504</v>
      </c>
      <c r="H45" s="13">
        <v>198</v>
      </c>
      <c r="I45" s="13"/>
      <c r="J45" s="13"/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>
        <f>SUM(E45:F45)</f>
        <v>828</v>
      </c>
    </row>
    <row r="46" spans="1:29">
      <c r="A46" s="11"/>
      <c r="B46" s="11"/>
      <c r="C46" s="12" t="s">
        <v>11</v>
      </c>
      <c r="D46" s="13">
        <f>SUM(E46:AB46)</f>
        <v>1522</v>
      </c>
      <c r="E46" s="13">
        <v>378</v>
      </c>
      <c r="F46" s="13">
        <v>442</v>
      </c>
      <c r="G46" s="13">
        <v>504</v>
      </c>
      <c r="H46" s="13">
        <v>198</v>
      </c>
      <c r="I46" s="13"/>
      <c r="J46" s="13"/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>
        <f>SUM(E46:F46)</f>
        <v>820</v>
      </c>
    </row>
    <row r="47" spans="1:29">
      <c r="A47" s="11"/>
      <c r="B47" s="11"/>
      <c r="C47" s="12" t="s">
        <v>22</v>
      </c>
      <c r="D47" s="13">
        <f>SUM(E47:AB47)</f>
        <v>8</v>
      </c>
      <c r="E47" s="13"/>
      <c r="F47" s="13">
        <v>8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5">
        <f>SUM(E47:F47)</f>
        <v>8</v>
      </c>
    </row>
    <row r="48" spans="1:29">
      <c r="A48" s="11"/>
      <c r="B48" s="11"/>
      <c r="C48" s="12" t="s">
        <v>23</v>
      </c>
      <c r="D48" s="13">
        <f>SUM(E48:AB48)</f>
        <v>0</v>
      </c>
      <c r="E48" s="13"/>
      <c r="F48" s="13">
        <v>0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5">
        <f>SUM(E48:F48)</f>
        <v>0</v>
      </c>
    </row>
    <row r="49" spans="1:29">
      <c r="A49" s="11"/>
      <c r="B49" s="11"/>
      <c r="C49" s="12" t="s">
        <v>24</v>
      </c>
      <c r="D49" s="13">
        <f>SUM(E49:AB49)</f>
        <v>8</v>
      </c>
      <c r="E49" s="13"/>
      <c r="F49" s="13">
        <v>8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5">
        <f>SUM(E49:F49)</f>
        <v>8</v>
      </c>
    </row>
    <row r="50" spans="1:29">
      <c r="A50" s="11"/>
      <c r="B50" s="11"/>
      <c r="C50" s="12" t="s">
        <v>25</v>
      </c>
      <c r="D50" s="13">
        <f>SUM(E50:AB50)</f>
        <v>0</v>
      </c>
      <c r="E50" s="13"/>
      <c r="F50" s="13">
        <v>0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5">
        <f>SUM(E50:F50)</f>
        <v>0</v>
      </c>
    </row>
    <row r="51" spans="1:29" s="31" customFormat="1">
      <c r="A51" s="11"/>
      <c r="B51" s="11"/>
      <c r="C51" s="40" t="s">
        <v>2</v>
      </c>
      <c r="D51" s="41">
        <f xml:space="preserve"> IF(D45=0,100,D46/D45*100)</f>
        <v>99.477124183006538</v>
      </c>
      <c r="E51" s="41"/>
      <c r="F51" s="41">
        <v>98.222222222222229</v>
      </c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3">
        <f xml:space="preserve"> IF(AC45=0,100,AC46/AC45*100)</f>
        <v>99.033816425120762</v>
      </c>
    </row>
    <row r="52" spans="1:29" s="32" customFormat="1">
      <c r="A52" s="11"/>
      <c r="B52" s="11"/>
      <c r="C52" s="44" t="s">
        <v>26</v>
      </c>
      <c r="D52" s="45">
        <f xml:space="preserve"> IF(D47=0,0,D48/D47*100)</f>
        <v>0</v>
      </c>
      <c r="E52" s="45"/>
      <c r="F52" s="45">
        <v>0</v>
      </c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7">
        <f xml:space="preserve"> IF(AC47=0,0,AC48/AC47*100)</f>
        <v>0</v>
      </c>
    </row>
    <row r="53" spans="1:29" s="33" customFormat="1">
      <c r="A53" s="11"/>
      <c r="B53" s="11"/>
      <c r="C53" s="48" t="s">
        <v>3</v>
      </c>
      <c r="D53" s="49">
        <f xml:space="preserve"> IF(D45=0,100,(D48+D46)/D45*100)</f>
        <v>99.477124183006538</v>
      </c>
      <c r="E53" s="49"/>
      <c r="F53" s="49">
        <v>98.222222222222229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1">
        <f xml:space="preserve"> IF(AC45=0,100,(AC48+AC46)/AC45*100)</f>
        <v>99.033816425120762</v>
      </c>
    </row>
    <row r="54" spans="1:29" s="34" customFormat="1">
      <c r="A54" s="11"/>
      <c r="B54" s="11"/>
      <c r="C54" s="52" t="s">
        <v>27</v>
      </c>
      <c r="D54" s="53">
        <f>IF(D45=0,100,(D48+D46+D50)/D45*100)</f>
        <v>99.477124183006538</v>
      </c>
      <c r="E54" s="53"/>
      <c r="F54" s="53">
        <v>98.222222222222229</v>
      </c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5">
        <f>IF(AC45=0,100,(AC48+AC46+AC50)/AC45*100)</f>
        <v>99.033816425120762</v>
      </c>
    </row>
    <row r="55" spans="1:29">
      <c r="A55" s="57" t="s">
        <v>31</v>
      </c>
      <c r="B55" s="57" t="s">
        <v>65</v>
      </c>
      <c r="C55" s="58" t="s">
        <v>66</v>
      </c>
      <c r="D55" s="57">
        <f>SUM(E55:AB55)</f>
        <v>8</v>
      </c>
      <c r="E55" s="57"/>
      <c r="F55" s="57">
        <v>8</v>
      </c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"/>
    </row>
    <row r="56" spans="1:29" ht="3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</sheetData>
  <mergeCells count="36">
    <mergeCell ref="A39:B40"/>
    <mergeCell ref="A41:N41"/>
    <mergeCell ref="A42:B43"/>
    <mergeCell ref="A44:N44"/>
    <mergeCell ref="A45:B54"/>
    <mergeCell ref="A56:N56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252</vt:lpstr>
      <vt:lpstr>374-4</vt:lpstr>
      <vt:lpstr>425-5</vt:lpstr>
      <vt:lpstr>425-6</vt:lpstr>
      <vt:lpstr>429</vt:lpstr>
      <vt:lpstr>430-2</vt:lpstr>
      <vt:lpstr>438-1</vt:lpstr>
      <vt:lpstr>453</vt:lpstr>
      <vt:lpstr>456</vt:lpstr>
      <vt:lpstr>474</vt:lpstr>
      <vt:lpstr>495-1(NS)</vt:lpstr>
      <vt:lpstr>503</vt:lpstr>
      <vt:lpstr>503-1(NS)</vt:lpstr>
      <vt:lpstr>508</vt:lpstr>
      <vt:lpstr>509</vt:lpstr>
      <vt:lpstr>529</vt:lpstr>
      <vt:lpstr>530</vt:lpstr>
      <vt:lpstr>538</vt:lpstr>
      <vt:lpstr>553</vt:lpstr>
      <vt:lpstr>601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2016-08-19T03:30:06Z</dcterms:created>
  <dcterms:modified xsi:type="dcterms:W3CDTF">2016-08-19T03:37:44Z</dcterms:modified>
</cp:coreProperties>
</file>