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+xml"/>
  <Override PartName="/xl/charts/chart38.xml" ContentType="application/vnd.openxmlformats-officedocument.drawingml.chart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5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425-5" sheetId="1" r:id="rId1"/>
    <sheet name="425-6" sheetId="4" r:id="rId2"/>
    <sheet name="468" sheetId="5" r:id="rId3"/>
    <sheet name="495" sheetId="6" r:id="rId4"/>
    <sheet name="517-1" sheetId="7" r:id="rId5"/>
    <sheet name="536-1" sheetId="8" r:id="rId6"/>
    <sheet name="553" sheetId="9" r:id="rId7"/>
    <sheet name="553-1" sheetId="10" r:id="rId8"/>
    <sheet name="553-2" sheetId="11" r:id="rId9"/>
    <sheet name="553-4" sheetId="12" r:id="rId10"/>
    <sheet name="559-1" sheetId="13" r:id="rId11"/>
    <sheet name="566" sheetId="14" r:id="rId12"/>
    <sheet name="579(NS)" sheetId="15" r:id="rId13"/>
    <sheet name="579-1" sheetId="16" r:id="rId14"/>
    <sheet name="584" sheetId="17" r:id="rId15"/>
    <sheet name="587-1" sheetId="18" r:id="rId16"/>
    <sheet name="587-4 AIO" sheetId="19" r:id="rId17"/>
    <sheet name="600-1" sheetId="20" r:id="rId18"/>
    <sheet name="608-1" sheetId="21" r:id="rId19"/>
    <sheet name="613-4" sheetId="22" r:id="rId20"/>
    <sheet name="627" sheetId="23" r:id="rId21"/>
    <sheet name="631" sheetId="24" r:id="rId22"/>
    <sheet name="634" sheetId="25" r:id="rId23"/>
    <sheet name="636" sheetId="26" r:id="rId24"/>
    <sheet name="650" sheetId="27" r:id="rId25"/>
    <sheet name="651" sheetId="28" r:id="rId26"/>
    <sheet name="655" sheetId="29" r:id="rId27"/>
    <sheet name="655(NS)" sheetId="30" r:id="rId28"/>
    <sheet name="657" sheetId="31" r:id="rId29"/>
    <sheet name="666-1" sheetId="32" r:id="rId30"/>
    <sheet name="691" sheetId="33" r:id="rId31"/>
    <sheet name="692" sheetId="34" r:id="rId32"/>
    <sheet name="701" sheetId="35" r:id="rId33"/>
  </sheets>
  <calcPr calcId="124519"/>
</workbook>
</file>

<file path=xl/calcChain.xml><?xml version="1.0" encoding="utf-8"?>
<calcChain xmlns="http://schemas.openxmlformats.org/spreadsheetml/2006/main">
  <c r="AC70" i="35"/>
  <c r="AC69"/>
  <c r="D70"/>
  <c r="D69"/>
  <c r="AC67"/>
  <c r="AC66"/>
  <c r="D67"/>
  <c r="D66"/>
  <c r="D64"/>
  <c r="D59"/>
  <c r="D58"/>
  <c r="D57"/>
  <c r="D56"/>
  <c r="AC59"/>
  <c r="AC58"/>
  <c r="AC57"/>
  <c r="AC56"/>
  <c r="AC55"/>
  <c r="AC54"/>
  <c r="D55"/>
  <c r="D54"/>
  <c r="D52"/>
  <c r="D51"/>
  <c r="D50"/>
  <c r="D49"/>
  <c r="D44"/>
  <c r="D43"/>
  <c r="D42"/>
  <c r="D41"/>
  <c r="AC44"/>
  <c r="AC43"/>
  <c r="AC42"/>
  <c r="AC41"/>
  <c r="AC40"/>
  <c r="AC39"/>
  <c r="D40"/>
  <c r="D39"/>
  <c r="D93" i="34"/>
  <c r="D88"/>
  <c r="D87"/>
  <c r="D86"/>
  <c r="D85"/>
  <c r="AC88"/>
  <c r="AC87"/>
  <c r="AC86"/>
  <c r="AC85"/>
  <c r="AC84"/>
  <c r="AC83"/>
  <c r="D84"/>
  <c r="D83"/>
  <c r="D81"/>
  <c r="D80"/>
  <c r="D75"/>
  <c r="D74"/>
  <c r="D73"/>
  <c r="D72"/>
  <c r="AC75"/>
  <c r="AC74"/>
  <c r="AC73"/>
  <c r="AC72"/>
  <c r="AC71"/>
  <c r="AC70"/>
  <c r="D71"/>
  <c r="D70"/>
  <c r="D68"/>
  <c r="D67"/>
  <c r="D66"/>
  <c r="D65"/>
  <c r="D64"/>
  <c r="D59"/>
  <c r="D58"/>
  <c r="D57"/>
  <c r="D56"/>
  <c r="AC59"/>
  <c r="AC58"/>
  <c r="AC57"/>
  <c r="AC56"/>
  <c r="AC55"/>
  <c r="AC54"/>
  <c r="AC62" s="1"/>
  <c r="D55"/>
  <c r="D54"/>
  <c r="D62" s="1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83" i="33"/>
  <c r="D78"/>
  <c r="D77"/>
  <c r="D76"/>
  <c r="D75"/>
  <c r="AC78"/>
  <c r="AC77"/>
  <c r="AC76"/>
  <c r="AC75"/>
  <c r="AC74"/>
  <c r="AC73"/>
  <c r="D74"/>
  <c r="D73"/>
  <c r="D71"/>
  <c r="D70"/>
  <c r="D69"/>
  <c r="D68"/>
  <c r="D63"/>
  <c r="D62"/>
  <c r="D61"/>
  <c r="D60"/>
  <c r="AC63"/>
  <c r="AC62"/>
  <c r="AC61"/>
  <c r="AC60"/>
  <c r="AC59"/>
  <c r="AC58"/>
  <c r="D59"/>
  <c r="D58"/>
  <c r="D56"/>
  <c r="D55"/>
  <c r="D54"/>
  <c r="D53"/>
  <c r="D52"/>
  <c r="D51"/>
  <c r="D50"/>
  <c r="D49"/>
  <c r="D44"/>
  <c r="D43"/>
  <c r="D42"/>
  <c r="D41"/>
  <c r="D46" s="1"/>
  <c r="AC44"/>
  <c r="AC43"/>
  <c r="AC42"/>
  <c r="AC41"/>
  <c r="AC46" s="1"/>
  <c r="AC40"/>
  <c r="AC39"/>
  <c r="D40"/>
  <c r="D39"/>
  <c r="D52" i="32"/>
  <c r="D51"/>
  <c r="D50"/>
  <c r="D49"/>
  <c r="D44"/>
  <c r="D43"/>
  <c r="D42"/>
  <c r="D41"/>
  <c r="D46" s="1"/>
  <c r="AC44"/>
  <c r="AC43"/>
  <c r="AC42"/>
  <c r="AC41"/>
  <c r="AC46" s="1"/>
  <c r="AC40"/>
  <c r="AC39"/>
  <c r="D40"/>
  <c r="D39"/>
  <c r="D47" s="1"/>
  <c r="AC23" i="31"/>
  <c r="AC22"/>
  <c r="D23"/>
  <c r="D22"/>
  <c r="AC76" i="30"/>
  <c r="AC75"/>
  <c r="D76"/>
  <c r="D75"/>
  <c r="AC73"/>
  <c r="AC72"/>
  <c r="D73"/>
  <c r="D72"/>
  <c r="AC70"/>
  <c r="AC69"/>
  <c r="D70"/>
  <c r="D69"/>
  <c r="D67"/>
  <c r="D62"/>
  <c r="D61"/>
  <c r="D60"/>
  <c r="D59"/>
  <c r="D64" s="1"/>
  <c r="AC62"/>
  <c r="AC61"/>
  <c r="AC60"/>
  <c r="AC59"/>
  <c r="AC64" s="1"/>
  <c r="AC58"/>
  <c r="AC57"/>
  <c r="D58"/>
  <c r="D57"/>
  <c r="D55"/>
  <c r="D50"/>
  <c r="D49"/>
  <c r="D48"/>
  <c r="D47"/>
  <c r="AC50"/>
  <c r="AC49"/>
  <c r="AC48"/>
  <c r="AC47"/>
  <c r="AC46"/>
  <c r="AC45"/>
  <c r="AC53" s="1"/>
  <c r="D46"/>
  <c r="D45"/>
  <c r="D53" s="1"/>
  <c r="AC43"/>
  <c r="AC42"/>
  <c r="D43"/>
  <c r="D42"/>
  <c r="AC40"/>
  <c r="AC39"/>
  <c r="D40"/>
  <c r="D39"/>
  <c r="AC62" i="29"/>
  <c r="AC61"/>
  <c r="D62"/>
  <c r="D61"/>
  <c r="AC59"/>
  <c r="AC58"/>
  <c r="D59"/>
  <c r="D58"/>
  <c r="AC56"/>
  <c r="AC55"/>
  <c r="D56"/>
  <c r="D55"/>
  <c r="D53"/>
  <c r="D52"/>
  <c r="D51"/>
  <c r="D50"/>
  <c r="D49"/>
  <c r="D44"/>
  <c r="D43"/>
  <c r="D42"/>
  <c r="D41"/>
  <c r="AC44"/>
  <c r="AC43"/>
  <c r="AC42"/>
  <c r="AC41"/>
  <c r="AC40"/>
  <c r="AC39"/>
  <c r="D40"/>
  <c r="D39"/>
  <c r="D114" i="28"/>
  <c r="D112"/>
  <c r="D111"/>
  <c r="D110"/>
  <c r="D109"/>
  <c r="AC114"/>
  <c r="AC112"/>
  <c r="AC111"/>
  <c r="AC110"/>
  <c r="AC109"/>
  <c r="AC108"/>
  <c r="AC107"/>
  <c r="AC115" s="1"/>
  <c r="D108"/>
  <c r="D107"/>
  <c r="D115" s="1"/>
  <c r="D105"/>
  <c r="D104"/>
  <c r="D103"/>
  <c r="D102"/>
  <c r="D97"/>
  <c r="D96"/>
  <c r="D95"/>
  <c r="D94"/>
  <c r="D99" s="1"/>
  <c r="AC97"/>
  <c r="AC96"/>
  <c r="AC95"/>
  <c r="AC94"/>
  <c r="AC99" s="1"/>
  <c r="AC93"/>
  <c r="AC92"/>
  <c r="D93"/>
  <c r="D92"/>
  <c r="D90"/>
  <c r="D89"/>
  <c r="D88"/>
  <c r="D83"/>
  <c r="D82"/>
  <c r="D81"/>
  <c r="D80"/>
  <c r="AC83"/>
  <c r="AC82"/>
  <c r="AC81"/>
  <c r="AC80"/>
  <c r="AC79"/>
  <c r="AC78"/>
  <c r="D79"/>
  <c r="D78"/>
  <c r="D87" s="1"/>
  <c r="D76"/>
  <c r="D75"/>
  <c r="D74"/>
  <c r="D73"/>
  <c r="D72"/>
  <c r="D71"/>
  <c r="D70"/>
  <c r="D65"/>
  <c r="D64"/>
  <c r="D63"/>
  <c r="D62"/>
  <c r="D67" s="1"/>
  <c r="AC65"/>
  <c r="AC64"/>
  <c r="AC63"/>
  <c r="AC62"/>
  <c r="AC67" s="1"/>
  <c r="AC61"/>
  <c r="AC60"/>
  <c r="D61"/>
  <c r="D60"/>
  <c r="D68" s="1"/>
  <c r="AC58"/>
  <c r="AC57"/>
  <c r="D58"/>
  <c r="D57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88" i="27"/>
  <c r="AC87"/>
  <c r="D88"/>
  <c r="D87"/>
  <c r="D85"/>
  <c r="D84"/>
  <c r="D83"/>
  <c r="D82"/>
  <c r="D77"/>
  <c r="D76"/>
  <c r="D75"/>
  <c r="D74"/>
  <c r="AC77"/>
  <c r="AC76"/>
  <c r="AC75"/>
  <c r="AC74"/>
  <c r="AC73"/>
  <c r="AC72"/>
  <c r="AC80" s="1"/>
  <c r="D73"/>
  <c r="D72"/>
  <c r="D80" s="1"/>
  <c r="D70"/>
  <c r="D69"/>
  <c r="D68"/>
  <c r="D67"/>
  <c r="D62"/>
  <c r="D61"/>
  <c r="D60"/>
  <c r="D59"/>
  <c r="AC62"/>
  <c r="AC61"/>
  <c r="AC60"/>
  <c r="AC59"/>
  <c r="AC58"/>
  <c r="AC57"/>
  <c r="AC65" s="1"/>
  <c r="D58"/>
  <c r="D57"/>
  <c r="D65" s="1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23" i="26"/>
  <c r="AC22"/>
  <c r="D23"/>
  <c r="D22"/>
  <c r="AC23" i="25"/>
  <c r="AC22"/>
  <c r="D23"/>
  <c r="D22"/>
  <c r="AC26" i="24"/>
  <c r="AC25"/>
  <c r="D26"/>
  <c r="D25"/>
  <c r="AC23"/>
  <c r="AC22"/>
  <c r="D23"/>
  <c r="D22"/>
  <c r="AC23" i="23"/>
  <c r="AC22"/>
  <c r="D23"/>
  <c r="D22"/>
  <c r="AC23" i="22"/>
  <c r="AC22"/>
  <c r="D23"/>
  <c r="D22"/>
  <c r="AC23" i="21"/>
  <c r="AC22"/>
  <c r="D23"/>
  <c r="D22"/>
  <c r="AC93" i="20"/>
  <c r="AC92"/>
  <c r="D93"/>
  <c r="D92"/>
  <c r="AC90"/>
  <c r="AC89"/>
  <c r="D90"/>
  <c r="D89"/>
  <c r="AC87"/>
  <c r="AC86"/>
  <c r="D87"/>
  <c r="D86"/>
  <c r="AC84"/>
  <c r="AC83"/>
  <c r="D84"/>
  <c r="D83"/>
  <c r="D81"/>
  <c r="D80"/>
  <c r="D75"/>
  <c r="D74"/>
  <c r="D73"/>
  <c r="D72"/>
  <c r="AC75"/>
  <c r="AC74"/>
  <c r="AC73"/>
  <c r="AC72"/>
  <c r="AC71"/>
  <c r="AC70"/>
  <c r="AC78" s="1"/>
  <c r="D71"/>
  <c r="D70"/>
  <c r="D78" s="1"/>
  <c r="D68"/>
  <c r="D67"/>
  <c r="D66"/>
  <c r="D65"/>
  <c r="D64"/>
  <c r="D59"/>
  <c r="D58"/>
  <c r="D57"/>
  <c r="D56"/>
  <c r="D61" s="1"/>
  <c r="AC59"/>
  <c r="AC58"/>
  <c r="AC57"/>
  <c r="AC56"/>
  <c r="AC61" s="1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72" i="19"/>
  <c r="AC71"/>
  <c r="D72"/>
  <c r="D71"/>
  <c r="D69"/>
  <c r="D64"/>
  <c r="D63"/>
  <c r="D62"/>
  <c r="D61"/>
  <c r="AC64"/>
  <c r="AC63"/>
  <c r="AC62"/>
  <c r="AC61"/>
  <c r="AC60"/>
  <c r="AC59"/>
  <c r="D60"/>
  <c r="D59"/>
  <c r="D57"/>
  <c r="D56"/>
  <c r="D55"/>
  <c r="D54"/>
  <c r="D53"/>
  <c r="D52"/>
  <c r="D47"/>
  <c r="D46"/>
  <c r="D45"/>
  <c r="D44"/>
  <c r="D49" s="1"/>
  <c r="AC47"/>
  <c r="AC46"/>
  <c r="AC45"/>
  <c r="AC44"/>
  <c r="AC49" s="1"/>
  <c r="AC43"/>
  <c r="AC42"/>
  <c r="D43"/>
  <c r="D42"/>
  <c r="AC40"/>
  <c r="AC39"/>
  <c r="D40"/>
  <c r="D39"/>
  <c r="AC81" i="18"/>
  <c r="AC80"/>
  <c r="D81"/>
  <c r="D80"/>
  <c r="D78"/>
  <c r="D73"/>
  <c r="D72"/>
  <c r="D71"/>
  <c r="D70"/>
  <c r="AC73"/>
  <c r="AC72"/>
  <c r="AC71"/>
  <c r="AC70"/>
  <c r="AC69"/>
  <c r="AC68"/>
  <c r="D69"/>
  <c r="D68"/>
  <c r="AC66"/>
  <c r="AC65"/>
  <c r="D66"/>
  <c r="D65"/>
  <c r="D63"/>
  <c r="D58"/>
  <c r="D57"/>
  <c r="D56"/>
  <c r="D55"/>
  <c r="D60" s="1"/>
  <c r="AC58"/>
  <c r="AC57"/>
  <c r="AC56"/>
  <c r="AC55"/>
  <c r="AC60" s="1"/>
  <c r="AC54"/>
  <c r="AC53"/>
  <c r="D54"/>
  <c r="D53"/>
  <c r="D51"/>
  <c r="D50"/>
  <c r="D49"/>
  <c r="D44"/>
  <c r="D43"/>
  <c r="D42"/>
  <c r="D41"/>
  <c r="D46" s="1"/>
  <c r="AC44"/>
  <c r="AC43"/>
  <c r="AC42"/>
  <c r="AC41"/>
  <c r="AC46" s="1"/>
  <c r="AC40"/>
  <c r="AC39"/>
  <c r="D40"/>
  <c r="D39"/>
  <c r="D49" i="17"/>
  <c r="D44"/>
  <c r="D43"/>
  <c r="D42"/>
  <c r="D41"/>
  <c r="AC44"/>
  <c r="AC43"/>
  <c r="AC42"/>
  <c r="AC41"/>
  <c r="AC40"/>
  <c r="AC39"/>
  <c r="D40"/>
  <c r="D39"/>
  <c r="AC75" i="16"/>
  <c r="AC74"/>
  <c r="D75"/>
  <c r="D74"/>
  <c r="AC72"/>
  <c r="AC71"/>
  <c r="D72"/>
  <c r="D71"/>
  <c r="AC69"/>
  <c r="AC68"/>
  <c r="D69"/>
  <c r="D68"/>
  <c r="D66"/>
  <c r="D61"/>
  <c r="D60"/>
  <c r="D59"/>
  <c r="D58"/>
  <c r="AC61"/>
  <c r="AC60"/>
  <c r="AC59"/>
  <c r="AC58"/>
  <c r="AC57"/>
  <c r="AC56"/>
  <c r="D57"/>
  <c r="D56"/>
  <c r="D65" s="1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AC26" i="15"/>
  <c r="AC25"/>
  <c r="D26"/>
  <c r="D25"/>
  <c r="AC23"/>
  <c r="AC22"/>
  <c r="D23"/>
  <c r="D22"/>
  <c r="AC55" i="14"/>
  <c r="AC54"/>
  <c r="D55"/>
  <c r="D54"/>
  <c r="AC52"/>
  <c r="AC51"/>
  <c r="D52"/>
  <c r="D51"/>
  <c r="D49"/>
  <c r="D44"/>
  <c r="D43"/>
  <c r="D42"/>
  <c r="D41"/>
  <c r="AC44"/>
  <c r="AC43"/>
  <c r="AC42"/>
  <c r="AC41"/>
  <c r="AC40"/>
  <c r="AC39"/>
  <c r="D40"/>
  <c r="D39"/>
  <c r="AC29" i="13"/>
  <c r="AC28"/>
  <c r="D29"/>
  <c r="D28"/>
  <c r="AC26"/>
  <c r="AC25"/>
  <c r="D26"/>
  <c r="D25"/>
  <c r="AC23"/>
  <c r="AC22"/>
  <c r="D23"/>
  <c r="D22"/>
  <c r="AC56" i="12"/>
  <c r="AC55"/>
  <c r="D56"/>
  <c r="D55"/>
  <c r="D53"/>
  <c r="D52"/>
  <c r="D51"/>
  <c r="D50"/>
  <c r="D49"/>
  <c r="D44"/>
  <c r="D43"/>
  <c r="D42"/>
  <c r="D41"/>
  <c r="AC44"/>
  <c r="AC43"/>
  <c r="AC42"/>
  <c r="AC41"/>
  <c r="AC40"/>
  <c r="AC39"/>
  <c r="D40"/>
  <c r="D39"/>
  <c r="AC32" i="11"/>
  <c r="AC31"/>
  <c r="D32"/>
  <c r="D31"/>
  <c r="AC29"/>
  <c r="AC28"/>
  <c r="D29"/>
  <c r="D28"/>
  <c r="AC26"/>
  <c r="AC25"/>
  <c r="D26"/>
  <c r="D25"/>
  <c r="AC23"/>
  <c r="AC22"/>
  <c r="D23"/>
  <c r="D22"/>
  <c r="AC23" i="10"/>
  <c r="AC22"/>
  <c r="D23"/>
  <c r="D22"/>
  <c r="AC71" i="9"/>
  <c r="AC70"/>
  <c r="D71"/>
  <c r="D70"/>
  <c r="AC68"/>
  <c r="AC67"/>
  <c r="D68"/>
  <c r="D67"/>
  <c r="AC65"/>
  <c r="AC64"/>
  <c r="D65"/>
  <c r="D64"/>
  <c r="AC62"/>
  <c r="AC61"/>
  <c r="D62"/>
  <c r="D61"/>
  <c r="AC59"/>
  <c r="AC58"/>
  <c r="D59"/>
  <c r="D58"/>
  <c r="D56"/>
  <c r="D55"/>
  <c r="D50"/>
  <c r="D49"/>
  <c r="D48"/>
  <c r="D47"/>
  <c r="AC50"/>
  <c r="AC49"/>
  <c r="AC48"/>
  <c r="AC47"/>
  <c r="AC46"/>
  <c r="AC45"/>
  <c r="D46"/>
  <c r="D45"/>
  <c r="D53" s="1"/>
  <c r="AC43"/>
  <c r="AC42"/>
  <c r="D43"/>
  <c r="D42"/>
  <c r="AC40"/>
  <c r="AC39"/>
  <c r="D40"/>
  <c r="D39"/>
  <c r="AC57" i="8"/>
  <c r="AC56"/>
  <c r="D57"/>
  <c r="D56"/>
  <c r="D52"/>
  <c r="D50"/>
  <c r="D49"/>
  <c r="D48"/>
  <c r="D47"/>
  <c r="AC52"/>
  <c r="AC50"/>
  <c r="AC49"/>
  <c r="AC48"/>
  <c r="AC47"/>
  <c r="AC46"/>
  <c r="AC45"/>
  <c r="AC53" s="1"/>
  <c r="D46"/>
  <c r="D45"/>
  <c r="D53" s="1"/>
  <c r="AC43"/>
  <c r="AC42"/>
  <c r="D43"/>
  <c r="D42"/>
  <c r="AC40"/>
  <c r="AC39"/>
  <c r="D40"/>
  <c r="D39"/>
  <c r="AC23" i="7"/>
  <c r="AC22"/>
  <c r="D23"/>
  <c r="D22"/>
  <c r="D62" i="6"/>
  <c r="D57"/>
  <c r="D56"/>
  <c r="D55"/>
  <c r="D54"/>
  <c r="AC57"/>
  <c r="AC56"/>
  <c r="AC55"/>
  <c r="AC54"/>
  <c r="AC53"/>
  <c r="AC52"/>
  <c r="D53"/>
  <c r="D52"/>
  <c r="D50"/>
  <c r="D49"/>
  <c r="D44"/>
  <c r="D43"/>
  <c r="D42"/>
  <c r="D41"/>
  <c r="AC44"/>
  <c r="AC43"/>
  <c r="AC42"/>
  <c r="AC41"/>
  <c r="AC40"/>
  <c r="AC39"/>
  <c r="D40"/>
  <c r="D39"/>
  <c r="AC62" i="5"/>
  <c r="AC61"/>
  <c r="D62"/>
  <c r="D61"/>
  <c r="D59"/>
  <c r="D58"/>
  <c r="D57"/>
  <c r="D56"/>
  <c r="D55"/>
  <c r="D54"/>
  <c r="D53"/>
  <c r="D52"/>
  <c r="D47"/>
  <c r="D46"/>
  <c r="D45"/>
  <c r="D44"/>
  <c r="AC47"/>
  <c r="AC46"/>
  <c r="AC45"/>
  <c r="AC44"/>
  <c r="AC43"/>
  <c r="AC42"/>
  <c r="D43"/>
  <c r="D42"/>
  <c r="D50" s="1"/>
  <c r="AC40"/>
  <c r="AC39"/>
  <c r="D40"/>
  <c r="D39"/>
  <c r="AC84" i="4"/>
  <c r="AC83"/>
  <c r="D84"/>
  <c r="D83"/>
  <c r="D81"/>
  <c r="D80"/>
  <c r="D75"/>
  <c r="D74"/>
  <c r="D73"/>
  <c r="D72"/>
  <c r="D77" s="1"/>
  <c r="AC75"/>
  <c r="AC74"/>
  <c r="AC73"/>
  <c r="AC72"/>
  <c r="AC77" s="1"/>
  <c r="AC71"/>
  <c r="AC70"/>
  <c r="AC78" s="1"/>
  <c r="D71"/>
  <c r="D70"/>
  <c r="D78" s="1"/>
  <c r="D68"/>
  <c r="D67"/>
  <c r="D66"/>
  <c r="D65"/>
  <c r="D64"/>
  <c r="D59"/>
  <c r="D58"/>
  <c r="D57"/>
  <c r="D56"/>
  <c r="AC59"/>
  <c r="AC58"/>
  <c r="AC57"/>
  <c r="AC56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64" i="1"/>
  <c r="AC63"/>
  <c r="D64"/>
  <c r="D63"/>
  <c r="AC61"/>
  <c r="AC60"/>
  <c r="D61"/>
  <c r="D60"/>
  <c r="D58"/>
  <c r="D53"/>
  <c r="D52"/>
  <c r="D51"/>
  <c r="D50"/>
  <c r="AC53"/>
  <c r="AC52"/>
  <c r="AC51"/>
  <c r="AC50"/>
  <c r="AC55" s="1"/>
  <c r="AC49"/>
  <c r="AC48"/>
  <c r="D49"/>
  <c r="D57" s="1"/>
  <c r="D48"/>
  <c r="AC46"/>
  <c r="AC45"/>
  <c r="D46"/>
  <c r="D45"/>
  <c r="AC43"/>
  <c r="AC42"/>
  <c r="D43"/>
  <c r="D42"/>
  <c r="AC40"/>
  <c r="AC39"/>
  <c r="D40"/>
  <c r="D39"/>
  <c r="D48" i="35" l="1"/>
  <c r="AC48"/>
  <c r="AC61"/>
  <c r="D61"/>
  <c r="D63"/>
  <c r="AC63"/>
  <c r="AC60"/>
  <c r="AC62"/>
  <c r="D60"/>
  <c r="D62"/>
  <c r="AC46"/>
  <c r="D46"/>
  <c r="AC45"/>
  <c r="AC47"/>
  <c r="D45"/>
  <c r="D47"/>
  <c r="AC77" i="34"/>
  <c r="AC61"/>
  <c r="AC90"/>
  <c r="D90"/>
  <c r="D92"/>
  <c r="AC92"/>
  <c r="AC89"/>
  <c r="AC91"/>
  <c r="D89"/>
  <c r="D91"/>
  <c r="D77"/>
  <c r="D79"/>
  <c r="AC79"/>
  <c r="AC76"/>
  <c r="AC78"/>
  <c r="D76"/>
  <c r="D78"/>
  <c r="D61"/>
  <c r="AC63"/>
  <c r="D63"/>
  <c r="AC60"/>
  <c r="D60"/>
  <c r="AC80" i="33"/>
  <c r="D80"/>
  <c r="D82"/>
  <c r="AC82"/>
  <c r="AC79"/>
  <c r="AC81"/>
  <c r="D79"/>
  <c r="D81"/>
  <c r="AC65"/>
  <c r="D65"/>
  <c r="D67"/>
  <c r="AC67"/>
  <c r="AC64"/>
  <c r="AC66"/>
  <c r="D64"/>
  <c r="D66"/>
  <c r="D48"/>
  <c r="AC48"/>
  <c r="AC45"/>
  <c r="AC47"/>
  <c r="D45"/>
  <c r="D47"/>
  <c r="AC47" i="32"/>
  <c r="AC48"/>
  <c r="D48"/>
  <c r="AC45"/>
  <c r="D45"/>
  <c r="AC52" i="30"/>
  <c r="D52"/>
  <c r="D66"/>
  <c r="AC66"/>
  <c r="AC63"/>
  <c r="AC65"/>
  <c r="D63"/>
  <c r="D65"/>
  <c r="AC54"/>
  <c r="D54"/>
  <c r="AC51"/>
  <c r="D51"/>
  <c r="AC46" i="29"/>
  <c r="D46"/>
  <c r="D48"/>
  <c r="AC48"/>
  <c r="AC45"/>
  <c r="AC47"/>
  <c r="D45"/>
  <c r="D47"/>
  <c r="D100" i="28"/>
  <c r="AC87"/>
  <c r="AC85"/>
  <c r="D85"/>
  <c r="AC116"/>
  <c r="D116"/>
  <c r="AC113"/>
  <c r="D113"/>
  <c r="AC100"/>
  <c r="AC101"/>
  <c r="D101"/>
  <c r="AC98"/>
  <c r="D98"/>
  <c r="AC84"/>
  <c r="AC86"/>
  <c r="D84"/>
  <c r="D86"/>
  <c r="AC68"/>
  <c r="AC69"/>
  <c r="D69"/>
  <c r="AC66"/>
  <c r="D66"/>
  <c r="AC79" i="27"/>
  <c r="AC64"/>
  <c r="D79"/>
  <c r="AC81"/>
  <c r="D81"/>
  <c r="AC78"/>
  <c r="D78"/>
  <c r="D64"/>
  <c r="AC66"/>
  <c r="D66"/>
  <c r="AC63"/>
  <c r="D63"/>
  <c r="AC77" i="20"/>
  <c r="D77"/>
  <c r="AC79"/>
  <c r="D79"/>
  <c r="AC76"/>
  <c r="D76"/>
  <c r="D63"/>
  <c r="AC63"/>
  <c r="AC60"/>
  <c r="AC62"/>
  <c r="D60"/>
  <c r="D62"/>
  <c r="AC66" i="19"/>
  <c r="D66"/>
  <c r="D68"/>
  <c r="AC68"/>
  <c r="AC65"/>
  <c r="AC67"/>
  <c r="D65"/>
  <c r="D67"/>
  <c r="D51"/>
  <c r="AC51"/>
  <c r="AC48"/>
  <c r="AC50"/>
  <c r="D48"/>
  <c r="D50"/>
  <c r="D77" i="18"/>
  <c r="D61"/>
  <c r="D48"/>
  <c r="AC48"/>
  <c r="AC77"/>
  <c r="AC75"/>
  <c r="D75"/>
  <c r="AC74"/>
  <c r="AC76"/>
  <c r="D74"/>
  <c r="D76"/>
  <c r="AC61"/>
  <c r="AC62"/>
  <c r="D62"/>
  <c r="AC59"/>
  <c r="D59"/>
  <c r="AC45"/>
  <c r="AC47"/>
  <c r="D45"/>
  <c r="D47"/>
  <c r="AC46" i="17"/>
  <c r="D46"/>
  <c r="D48"/>
  <c r="AC48"/>
  <c r="AC45"/>
  <c r="AC47"/>
  <c r="D45"/>
  <c r="D47"/>
  <c r="AC65" i="16"/>
  <c r="AC63"/>
  <c r="D63"/>
  <c r="D48"/>
  <c r="AC62"/>
  <c r="AC64"/>
  <c r="D62"/>
  <c r="D64"/>
  <c r="AC48"/>
  <c r="AC46"/>
  <c r="D46"/>
  <c r="AC45"/>
  <c r="AC47"/>
  <c r="D45"/>
  <c r="D47"/>
  <c r="AC46" i="14"/>
  <c r="D46"/>
  <c r="D48"/>
  <c r="AC48"/>
  <c r="AC45"/>
  <c r="AC47"/>
  <c r="D45"/>
  <c r="D47"/>
  <c r="AC46" i="12"/>
  <c r="D46"/>
  <c r="D48"/>
  <c r="AC48"/>
  <c r="AC45"/>
  <c r="AC47"/>
  <c r="D45"/>
  <c r="D47"/>
  <c r="AC52" i="9"/>
  <c r="D52"/>
  <c r="AC53"/>
  <c r="AC54"/>
  <c r="D54"/>
  <c r="AC51"/>
  <c r="D51"/>
  <c r="AC54" i="8"/>
  <c r="D54"/>
  <c r="AC51"/>
  <c r="D51"/>
  <c r="D61" i="6"/>
  <c r="AC61"/>
  <c r="AC59"/>
  <c r="D59"/>
  <c r="AC58"/>
  <c r="AC60"/>
  <c r="D58"/>
  <c r="D60"/>
  <c r="AC46"/>
  <c r="D46"/>
  <c r="D48"/>
  <c r="AC48"/>
  <c r="AC45"/>
  <c r="AC47"/>
  <c r="D45"/>
  <c r="D47"/>
  <c r="AC50" i="5"/>
  <c r="AC49"/>
  <c r="D49"/>
  <c r="AC51"/>
  <c r="D51"/>
  <c r="AC48"/>
  <c r="D48"/>
  <c r="AC79" i="4"/>
  <c r="D79"/>
  <c r="AC76"/>
  <c r="D76"/>
  <c r="AC61"/>
  <c r="D61"/>
  <c r="D63"/>
  <c r="AC63"/>
  <c r="AC60"/>
  <c r="AC62"/>
  <c r="D60"/>
  <c r="D62"/>
  <c r="D55" i="1"/>
  <c r="AC57"/>
  <c r="D56"/>
  <c r="AC56"/>
  <c r="AC54"/>
  <c r="D54"/>
</calcChain>
</file>

<file path=xl/sharedStrings.xml><?xml version="1.0" encoding="utf-8"?>
<sst xmlns="http://schemas.openxmlformats.org/spreadsheetml/2006/main" count="1322" uniqueCount="143">
  <si>
    <t>425-5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</si>
  <si>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</si>
  <si>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</si>
  <si>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</si>
  <si>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</si>
  <si>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</si>
  <si>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</si>
  <si>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</si>
  <si>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</si>
  <si>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BS01</t>
  </si>
  <si>
    <t>SMT_INPUT_T</t>
  </si>
  <si>
    <t>Total Input</t>
  </si>
  <si>
    <t>First Output</t>
  </si>
  <si>
    <t>SMT_MOUNT_T</t>
  </si>
  <si>
    <t>SMT_VI_T</t>
  </si>
  <si>
    <t>FUNC TEST</t>
  </si>
  <si>
    <t>Total Defect</t>
  </si>
  <si>
    <t>Retest Pass</t>
  </si>
  <si>
    <t>Final NG</t>
  </si>
  <si>
    <t>Repair Q'ty</t>
  </si>
  <si>
    <t>Retest Yield(%)</t>
  </si>
  <si>
    <t>Final(%)</t>
  </si>
  <si>
    <t>Defect Detail</t>
  </si>
  <si>
    <t>SMT_PACK</t>
  </si>
  <si>
    <t>Rank_PCB</t>
  </si>
  <si>
    <r>
      <t>08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~10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Total</t>
    </r>
  </si>
  <si>
    <r>
      <rPr>
        <sz val="8"/>
        <color theme="1"/>
        <rFont val="新細明體"/>
        <family val="1"/>
        <charset val="136"/>
      </rPr>
      <t>黑屏</t>
    </r>
  </si>
  <si>
    <t>425-6 Daily Report</t>
  </si>
  <si>
    <t>LSO01</t>
  </si>
  <si>
    <t>FOS04</t>
  </si>
  <si>
    <t>LSS02</t>
  </si>
  <si>
    <t>Attach-Label</t>
  </si>
  <si>
    <t>HODLE MOUNT</t>
  </si>
  <si>
    <t>CAR REPLACE</t>
  </si>
  <si>
    <t>COB-VI</t>
  </si>
  <si>
    <t>AutoTest</t>
  </si>
  <si>
    <t>MTF01</t>
  </si>
  <si>
    <t>MTF</t>
  </si>
  <si>
    <t>BL01</t>
  </si>
  <si>
    <t>LED01</t>
  </si>
  <si>
    <t>FOS03</t>
  </si>
  <si>
    <t>CM-VI</t>
  </si>
  <si>
    <t>Mylar</t>
  </si>
  <si>
    <r>
      <rPr>
        <sz val="8"/>
        <color theme="1"/>
        <rFont val="新細明體"/>
        <family val="1"/>
        <charset val="136"/>
      </rPr>
      <t>中心與四周相差過大</t>
    </r>
  </si>
  <si>
    <r>
      <rPr>
        <sz val="8"/>
        <color theme="1"/>
        <rFont val="新細明體"/>
        <family val="1"/>
        <charset val="136"/>
      </rPr>
      <t>黑斑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</si>
  <si>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</si>
  <si>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rPr>
        <sz val="8"/>
        <color theme="1"/>
        <rFont val="新細明體"/>
        <family val="1"/>
        <charset val="136"/>
      </rPr>
      <t>超過調焦時間</t>
    </r>
  </si>
  <si>
    <r>
      <t>Lens</t>
    </r>
    <r>
      <rPr>
        <sz val="8"/>
        <color theme="1"/>
        <rFont val="新細明體"/>
        <family val="1"/>
        <charset val="136"/>
      </rPr>
      <t>溢膠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</si>
  <si>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</si>
  <si>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t>468 Daily Report</t>
  </si>
  <si>
    <t>MAF14</t>
  </si>
  <si>
    <t>MAF11</t>
  </si>
  <si>
    <t>FAF01</t>
  </si>
  <si>
    <t>FQC</t>
  </si>
  <si>
    <t>MAF15</t>
  </si>
  <si>
    <t>DD02</t>
  </si>
  <si>
    <t>DD04</t>
  </si>
  <si>
    <t>DD03</t>
  </si>
  <si>
    <r>
      <t>VCM</t>
    </r>
    <r>
      <rPr>
        <sz val="8"/>
        <color theme="1"/>
        <rFont val="新細明體"/>
        <family val="1"/>
        <charset val="136"/>
      </rPr>
      <t>作動不良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</si>
  <si>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</si>
  <si>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rPr>
        <sz val="8"/>
        <color theme="1"/>
        <rFont val="新細明體"/>
        <family val="1"/>
        <charset val="136"/>
      </rPr>
      <t>角落</t>
    </r>
    <r>
      <rPr>
        <sz val="8"/>
        <color theme="1"/>
        <rFont val="tahoma"/>
        <family val="2"/>
      </rPr>
      <t>MTF NG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</si>
  <si>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</si>
  <si>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B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3~5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</si>
  <si>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D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over 8</t>
    </r>
  </si>
  <si>
    <r>
      <rPr>
        <sz val="8"/>
        <color theme="1"/>
        <rFont val="新細明體"/>
        <family val="1"/>
        <charset val="136"/>
      </rPr>
      <t>誤調近焦</t>
    </r>
  </si>
  <si>
    <t>495 Daily Report</t>
  </si>
  <si>
    <t>MT001</t>
  </si>
  <si>
    <t>LMG01</t>
  </si>
  <si>
    <r>
      <rPr>
        <sz val="8"/>
        <color theme="1"/>
        <rFont val="新細明體"/>
        <family val="1"/>
        <charset val="136"/>
      </rPr>
      <t>機台不良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</si>
  <si>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</si>
  <si>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t>517-1 Daily Report</t>
  </si>
  <si>
    <t>536-1 Daily Report</t>
  </si>
  <si>
    <t>US01</t>
  </si>
  <si>
    <t>SP01</t>
  </si>
  <si>
    <t>CM-Input</t>
  </si>
  <si>
    <t>553 Daily Report</t>
  </si>
  <si>
    <t>FP01</t>
  </si>
  <si>
    <t>CM-PACK-CARTON</t>
  </si>
  <si>
    <t>CM-PACK-PALLET</t>
  </si>
  <si>
    <r>
      <rPr>
        <sz val="8"/>
        <color theme="1"/>
        <rFont val="新細明體"/>
        <family val="1"/>
        <charset val="136"/>
      </rPr>
      <t>元件翻轉</t>
    </r>
    <r>
      <rPr>
        <sz val="8"/>
        <color theme="1"/>
        <rFont val="tahoma"/>
        <family val="2"/>
      </rPr>
      <t>,</t>
    </r>
    <r>
      <rPr>
        <sz val="8"/>
        <color theme="1"/>
        <rFont val="新細明體"/>
        <family val="1"/>
        <charset val="136"/>
      </rPr>
      <t>反白</t>
    </r>
    <r>
      <rPr>
        <sz val="8"/>
        <color theme="1"/>
        <rFont val="tahoma"/>
        <family val="2"/>
      </rPr>
      <t>(FLIP PART)</t>
    </r>
  </si>
  <si>
    <r>
      <rPr>
        <sz val="8"/>
        <color theme="1"/>
        <rFont val="新細明體"/>
        <family val="1"/>
        <charset val="136"/>
      </rPr>
      <t>空焊</t>
    </r>
  </si>
  <si>
    <t>553-1 Daily Report</t>
  </si>
  <si>
    <t>553-2 Daily Report</t>
  </si>
  <si>
    <t>DIE BOND</t>
  </si>
  <si>
    <t>553-4 Daily Report</t>
  </si>
  <si>
    <t>MIC06</t>
  </si>
  <si>
    <r>
      <rPr>
        <sz val="8"/>
        <color theme="1"/>
        <rFont val="新細明體"/>
        <family val="1"/>
        <charset val="136"/>
      </rPr>
      <t>雙麥克風小聲</t>
    </r>
  </si>
  <si>
    <t>559-1 Daily Report</t>
  </si>
  <si>
    <t>AF_Bake_Out</t>
  </si>
  <si>
    <t>566 Daily Report</t>
  </si>
  <si>
    <t>579(NS) Daily Report</t>
  </si>
  <si>
    <t>579-1 Daily Report</t>
  </si>
  <si>
    <t>WhB01</t>
  </si>
  <si>
    <t>LS01</t>
  </si>
  <si>
    <t>Lens shading</t>
  </si>
  <si>
    <t>white Balance</t>
  </si>
  <si>
    <t>584 Daily Report</t>
  </si>
  <si>
    <t>MIC04</t>
  </si>
  <si>
    <r>
      <rPr>
        <sz val="8"/>
        <color theme="1"/>
        <rFont val="新細明體"/>
        <family val="1"/>
        <charset val="136"/>
      </rPr>
      <t>單麥克風小聲</t>
    </r>
  </si>
  <si>
    <t>587-1 Daily Report</t>
  </si>
  <si>
    <t>LG001</t>
  </si>
  <si>
    <t>OQC-TEST</t>
  </si>
  <si>
    <r>
      <t>Lens</t>
    </r>
    <r>
      <rPr>
        <sz val="8"/>
        <color theme="1"/>
        <rFont val="新細明體"/>
        <family val="1"/>
        <charset val="136"/>
      </rPr>
      <t>表面刮傷</t>
    </r>
  </si>
  <si>
    <t>587-4 AIO Daily Report</t>
  </si>
  <si>
    <t>MIC03</t>
  </si>
  <si>
    <r>
      <rPr>
        <sz val="8"/>
        <color theme="1"/>
        <rFont val="新細明體"/>
        <family val="1"/>
        <charset val="136"/>
      </rPr>
      <t>單麥克風大聲</t>
    </r>
  </si>
  <si>
    <t>600-1 Daily Report</t>
  </si>
  <si>
    <t>Sponge_AOI</t>
  </si>
  <si>
    <t>608-1 Daily Report</t>
  </si>
  <si>
    <t>613-4 Daily Report</t>
  </si>
  <si>
    <t>627 Daily Report</t>
  </si>
  <si>
    <t>631 Daily Report</t>
  </si>
  <si>
    <t>634 Daily Report</t>
  </si>
  <si>
    <t>636 Daily Report</t>
  </si>
  <si>
    <t>650 Daily Report</t>
  </si>
  <si>
    <t>FOS02</t>
  </si>
  <si>
    <t>COB_Plasma</t>
  </si>
  <si>
    <t>Focus</t>
  </si>
  <si>
    <t>BD01</t>
  </si>
  <si>
    <r>
      <rPr>
        <sz val="8"/>
        <color theme="1"/>
        <rFont val="新細明體"/>
        <family val="1"/>
        <charset val="136"/>
      </rPr>
      <t>亮點</t>
    </r>
  </si>
  <si>
    <r>
      <rPr>
        <sz val="8"/>
        <color theme="1"/>
        <rFont val="新細明體"/>
        <family val="1"/>
        <charset val="136"/>
      </rPr>
      <t>超過調焦範圍</t>
    </r>
  </si>
  <si>
    <t>651 Daily Report</t>
  </si>
  <si>
    <t>OTP</t>
  </si>
  <si>
    <t>OT04</t>
  </si>
  <si>
    <t>DM01</t>
  </si>
  <si>
    <t>CS02</t>
  </si>
  <si>
    <t>Color shading</t>
  </si>
  <si>
    <t>GZ01</t>
  </si>
  <si>
    <t>CHECK_OTP</t>
  </si>
  <si>
    <r>
      <rPr>
        <sz val="8"/>
        <color theme="1"/>
        <rFont val="新細明體"/>
        <family val="1"/>
        <charset val="136"/>
      </rPr>
      <t>燒錄不良</t>
    </r>
  </si>
  <si>
    <r>
      <rPr>
        <sz val="8"/>
        <color theme="1"/>
        <rFont val="新細明體"/>
        <family val="1"/>
        <charset val="136"/>
      </rPr>
      <t>當機無反應</t>
    </r>
  </si>
  <si>
    <r>
      <rPr>
        <sz val="8"/>
        <color theme="1"/>
        <rFont val="新細明體"/>
        <family val="1"/>
        <charset val="136"/>
      </rPr>
      <t>光軸不良</t>
    </r>
  </si>
  <si>
    <t>655 Daily Report</t>
  </si>
  <si>
    <t>655(NS) Daily Report</t>
  </si>
  <si>
    <t>NLED</t>
  </si>
  <si>
    <r>
      <rPr>
        <sz val="8"/>
        <color theme="1"/>
        <rFont val="新細明體"/>
        <family val="1"/>
        <charset val="136"/>
      </rPr>
      <t>沒有</t>
    </r>
    <r>
      <rPr>
        <sz val="8"/>
        <color theme="1"/>
        <rFont val="tahoma"/>
        <family val="2"/>
      </rPr>
      <t>LED</t>
    </r>
  </si>
  <si>
    <t>657 Daily Report</t>
  </si>
  <si>
    <t>666-1 Daily Report</t>
  </si>
  <si>
    <t>FOS01</t>
  </si>
  <si>
    <r>
      <rPr>
        <sz val="8"/>
        <color theme="1"/>
        <rFont val="新細明體"/>
        <family val="1"/>
        <charset val="136"/>
      </rPr>
      <t>調焦不良</t>
    </r>
  </si>
  <si>
    <t>691 Daily Report</t>
  </si>
  <si>
    <t>692 Daily Report</t>
  </si>
  <si>
    <t>701 Daily Report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</si>
</sst>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theme="1"/>
      <name val="新細明體"/>
      <family val="2"/>
      <charset val="136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5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176" fontId="7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left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7" borderId="1" xfId="0" applyNumberFormat="1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7" borderId="1" xfId="0" applyNumberFormat="1" applyFont="1" applyFill="1" applyBorder="1" applyAlignment="1">
      <alignment horizontal="left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7" borderId="1" xfId="0" applyNumberFormat="1" applyFont="1" applyFill="1" applyBorder="1" applyAlignment="1">
      <alignment horizontal="left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100</c:v>
                </c:pt>
                <c:pt idx="1">
                  <c:v>99.96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99.96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99.955791335101679</c:v>
                </c:pt>
              </c:numCache>
            </c:numRef>
          </c:val>
        </c:ser>
        <c:marker val="1"/>
        <c:axId val="95150080"/>
        <c:axId val="95151616"/>
      </c:lineChart>
      <c:catAx>
        <c:axId val="95150080"/>
        <c:scaling>
          <c:orientation val="minMax"/>
        </c:scaling>
        <c:axPos val="b"/>
        <c:numFmt formatCode="General" sourceLinked="1"/>
        <c:tickLblPos val="nextTo"/>
        <c:crossAx val="95151616"/>
        <c:crosses val="autoZero"/>
        <c:auto val="1"/>
        <c:lblAlgn val="ctr"/>
        <c:lblOffset val="100"/>
      </c:catAx>
      <c:valAx>
        <c:axId val="95151616"/>
        <c:scaling>
          <c:orientation val="minMax"/>
        </c:scaling>
        <c:axPos val="l"/>
        <c:majorGridlines/>
        <c:numFmt formatCode="0.00" sourceLinked="1"/>
        <c:tickLblPos val="nextTo"/>
        <c:crossAx val="9515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'536-1'!$D$18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'536-1'!$D$19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151566976"/>
        <c:axId val="151572864"/>
      </c:lineChart>
      <c:catAx>
        <c:axId val="151566976"/>
        <c:scaling>
          <c:orientation val="minMax"/>
        </c:scaling>
        <c:axPos val="b"/>
        <c:numFmt formatCode="General" sourceLinked="1"/>
        <c:tickLblPos val="nextTo"/>
        <c:crossAx val="151572864"/>
        <c:crosses val="autoZero"/>
        <c:auto val="1"/>
        <c:lblAlgn val="ctr"/>
        <c:lblOffset val="100"/>
      </c:catAx>
      <c:valAx>
        <c:axId val="151572864"/>
        <c:scaling>
          <c:orientation val="minMax"/>
        </c:scaling>
        <c:axPos val="l"/>
        <c:majorGridlines/>
        <c:numFmt formatCode="0.00" sourceLinked="1"/>
        <c:tickLblPos val="nextTo"/>
        <c:crossAx val="15156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'536-1'!$E$34:$R$34</c:f>
              <c:numCache>
                <c:formatCode>General</c:formatCode>
                <c:ptCount val="14"/>
                <c:pt idx="4">
                  <c:v>1.76</c:v>
                </c:pt>
                <c:pt idx="6">
                  <c:v>1.56</c:v>
                </c:pt>
                <c:pt idx="10">
                  <c:v>3.4</c:v>
                </c:pt>
                <c:pt idx="12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'536-1'!$D$35</c:f>
              <c:strCache>
                <c:ptCount val="1"/>
                <c:pt idx="0">
                  <c:v>SP01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'536-1'!$E$35:$R$35</c:f>
              <c:numCache>
                <c:formatCode>General</c:formatCode>
                <c:ptCount val="14"/>
                <c:pt idx="4">
                  <c:v>0.2</c:v>
                </c:pt>
                <c:pt idx="6">
                  <c:v>0.02</c:v>
                </c:pt>
                <c:pt idx="12">
                  <c:v>0.18</c:v>
                </c:pt>
              </c:numCache>
            </c:numRef>
          </c:val>
        </c:ser>
        <c:ser>
          <c:idx val="2"/>
          <c:order val="2"/>
          <c:tx>
            <c:strRef>
              <c:f>'536-1'!$D$36</c:f>
              <c:strCache>
                <c:ptCount val="1"/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'536-1'!$E$36:$R$36</c:f>
              <c:numCache>
                <c:formatCode>General</c:formatCode>
                <c:ptCount val="14"/>
              </c:numCache>
            </c:numRef>
          </c:val>
        </c:ser>
        <c:marker val="1"/>
        <c:axId val="36746368"/>
        <c:axId val="36747904"/>
      </c:lineChart>
      <c:dateAx>
        <c:axId val="36746368"/>
        <c:scaling>
          <c:orientation val="minMax"/>
        </c:scaling>
        <c:axPos val="b"/>
        <c:numFmt formatCode="m&quot;月&quot;d&quot;日&quot;" sourceLinked="1"/>
        <c:tickLblPos val="nextTo"/>
        <c:crossAx val="36747904"/>
        <c:crosses val="autoZero"/>
        <c:auto val="1"/>
        <c:lblOffset val="100"/>
      </c:dateAx>
      <c:valAx>
        <c:axId val="36747904"/>
        <c:scaling>
          <c:orientation val="minMax"/>
        </c:scaling>
        <c:axPos val="l"/>
        <c:majorGridlines/>
        <c:numFmt formatCode="General" sourceLinked="1"/>
        <c:tickLblPos val="nextTo"/>
        <c:crossAx val="3674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98.72</c:v>
                </c:pt>
                <c:pt idx="1">
                  <c:v>99.8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98.72</c:v>
                </c:pt>
                <c:pt idx="1">
                  <c:v>99.8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56271232"/>
        <c:axId val="56272768"/>
      </c:lineChart>
      <c:catAx>
        <c:axId val="56271232"/>
        <c:scaling>
          <c:orientation val="minMax"/>
        </c:scaling>
        <c:axPos val="b"/>
        <c:numFmt formatCode="General" sourceLinked="1"/>
        <c:tickLblPos val="nextTo"/>
        <c:crossAx val="56272768"/>
        <c:crosses val="autoZero"/>
        <c:auto val="1"/>
        <c:lblAlgn val="ctr"/>
        <c:lblOffset val="100"/>
      </c:catAx>
      <c:valAx>
        <c:axId val="56272768"/>
        <c:scaling>
          <c:orientation val="minMax"/>
        </c:scaling>
        <c:axPos val="l"/>
        <c:majorGridlines/>
        <c:numFmt formatCode="0.00" sourceLinked="1"/>
        <c:tickLblPos val="nextTo"/>
        <c:crossAx val="5627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8">
                  <c:v>0.31</c:v>
                </c:pt>
                <c:pt idx="10">
                  <c:v>0.33</c:v>
                </c:pt>
                <c:pt idx="12">
                  <c:v>0.56000000000000005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FP01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12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</c:numCache>
            </c:numRef>
          </c:val>
        </c:ser>
        <c:marker val="1"/>
        <c:axId val="56478720"/>
        <c:axId val="85550208"/>
      </c:lineChart>
      <c:dateAx>
        <c:axId val="56478720"/>
        <c:scaling>
          <c:orientation val="minMax"/>
        </c:scaling>
        <c:axPos val="b"/>
        <c:numFmt formatCode="m&quot;月&quot;d&quot;日&quot;" sourceLinked="1"/>
        <c:tickLblPos val="nextTo"/>
        <c:crossAx val="85550208"/>
        <c:crosses val="autoZero"/>
        <c:auto val="1"/>
        <c:lblOffset val="100"/>
      </c:dateAx>
      <c:valAx>
        <c:axId val="85550208"/>
        <c:scaling>
          <c:orientation val="minMax"/>
        </c:scaling>
        <c:axPos val="l"/>
        <c:majorGridlines/>
        <c:numFmt formatCode="General" sourceLinked="1"/>
        <c:tickLblPos val="nextTo"/>
        <c:crossAx val="5647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'553-1'!$D$17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'553-1'!$D$18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'553-1'!$D$19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'553-1'!$E$19:$AB$19</c:f>
              <c:numCache>
                <c:formatCode>0.00</c:formatCode>
                <c:ptCount val="24"/>
              </c:numCache>
            </c:numRef>
          </c:val>
        </c:ser>
        <c:marker val="1"/>
        <c:axId val="90676608"/>
        <c:axId val="90682496"/>
      </c:lineChart>
      <c:catAx>
        <c:axId val="90676608"/>
        <c:scaling>
          <c:orientation val="minMax"/>
        </c:scaling>
        <c:axPos val="b"/>
        <c:numFmt formatCode="General" sourceLinked="1"/>
        <c:tickLblPos val="nextTo"/>
        <c:crossAx val="90682496"/>
        <c:crosses val="autoZero"/>
        <c:auto val="1"/>
        <c:lblAlgn val="ctr"/>
        <c:lblOffset val="100"/>
      </c:catAx>
      <c:valAx>
        <c:axId val="90682496"/>
        <c:scaling>
          <c:orientation val="minMax"/>
        </c:scaling>
        <c:axPos val="l"/>
        <c:majorGridlines/>
        <c:numFmt formatCode="0.00" sourceLinked="1"/>
        <c:tickLblPos val="nextTo"/>
        <c:crossAx val="9067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91233280"/>
        <c:axId val="91239168"/>
      </c:lineChart>
      <c:catAx>
        <c:axId val="91233280"/>
        <c:scaling>
          <c:orientation val="minMax"/>
        </c:scaling>
        <c:axPos val="b"/>
        <c:numFmt formatCode="General" sourceLinked="1"/>
        <c:tickLblPos val="nextTo"/>
        <c:crossAx val="91239168"/>
        <c:crosses val="autoZero"/>
        <c:auto val="1"/>
        <c:lblAlgn val="ctr"/>
        <c:lblOffset val="100"/>
      </c:catAx>
      <c:valAx>
        <c:axId val="91239168"/>
        <c:scaling>
          <c:orientation val="minMax"/>
        </c:scaling>
        <c:axPos val="l"/>
        <c:majorGridlines/>
        <c:numFmt formatCode="0.00" sourceLinked="1"/>
        <c:tickLblPos val="nextTo"/>
        <c:crossAx val="91233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'553-4'!$E$17:$AB$17</c:f>
              <c:numCache>
                <c:formatCode>0.00</c:formatCode>
                <c:ptCount val="24"/>
                <c:pt idx="0">
                  <c:v>88.72</c:v>
                </c:pt>
                <c:pt idx="1">
                  <c:v>98</c:v>
                </c:pt>
              </c:numCache>
            </c:numRef>
          </c:val>
        </c:ser>
        <c:ser>
          <c:idx val="2"/>
          <c:order val="2"/>
          <c:tx>
            <c:strRef>
              <c:f>'553-4'!$D$18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'553-4'!$E$18:$AB$18</c:f>
              <c:numCache>
                <c:formatCode>0.00</c:formatCode>
                <c:ptCount val="24"/>
                <c:pt idx="0">
                  <c:v>90.98</c:v>
                </c:pt>
                <c:pt idx="1">
                  <c:v>98.67</c:v>
                </c:pt>
              </c:numCache>
            </c:numRef>
          </c:val>
        </c:ser>
        <c:ser>
          <c:idx val="3"/>
          <c:order val="3"/>
          <c:tx>
            <c:strRef>
              <c:f>'553-4'!$D$19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'553-4'!$E$19:$AB$19</c:f>
              <c:numCache>
                <c:formatCode>0.00</c:formatCode>
                <c:ptCount val="24"/>
                <c:pt idx="0">
                  <c:v>90.977443609022558</c:v>
                </c:pt>
                <c:pt idx="1">
                  <c:v>98.666666666666686</c:v>
                </c:pt>
              </c:numCache>
            </c:numRef>
          </c:val>
        </c:ser>
        <c:marker val="1"/>
        <c:axId val="161682944"/>
        <c:axId val="161684480"/>
      </c:lineChart>
      <c:catAx>
        <c:axId val="161682944"/>
        <c:scaling>
          <c:orientation val="minMax"/>
        </c:scaling>
        <c:axPos val="b"/>
        <c:numFmt formatCode="General" sourceLinked="1"/>
        <c:tickLblPos val="nextTo"/>
        <c:crossAx val="161684480"/>
        <c:crosses val="autoZero"/>
        <c:auto val="1"/>
        <c:lblAlgn val="ctr"/>
        <c:lblOffset val="100"/>
      </c:catAx>
      <c:valAx>
        <c:axId val="161684480"/>
        <c:scaling>
          <c:orientation val="minMax"/>
        </c:scaling>
        <c:axPos val="l"/>
        <c:majorGridlines/>
        <c:numFmt formatCode="0.00" sourceLinked="1"/>
        <c:tickLblPos val="nextTo"/>
        <c:crossAx val="1616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'553-4'!$E$33:$R$33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'553-4'!$E$34:$R$34</c:f>
              <c:numCache>
                <c:formatCode>General</c:formatCode>
                <c:ptCount val="14"/>
                <c:pt idx="10">
                  <c:v>0.79</c:v>
                </c:pt>
                <c:pt idx="12">
                  <c:v>3.12</c:v>
                </c:pt>
              </c:numCache>
            </c:numRef>
          </c:val>
        </c:ser>
        <c:ser>
          <c:idx val="1"/>
          <c:order val="1"/>
          <c:tx>
            <c:strRef>
              <c:f>'553-4'!$D$35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'553-4'!$E$33:$R$33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'553-4'!$E$35:$R$35</c:f>
              <c:numCache>
                <c:formatCode>General</c:formatCode>
                <c:ptCount val="14"/>
                <c:pt idx="10">
                  <c:v>1.75</c:v>
                </c:pt>
                <c:pt idx="12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'553-4'!$D$36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'553-4'!$E$33:$R$33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'553-4'!$E$36:$R$36</c:f>
              <c:numCache>
                <c:formatCode>General</c:formatCode>
                <c:ptCount val="14"/>
                <c:pt idx="10">
                  <c:v>1.18</c:v>
                </c:pt>
                <c:pt idx="12">
                  <c:v>0.85</c:v>
                </c:pt>
              </c:numCache>
            </c:numRef>
          </c:val>
        </c:ser>
        <c:marker val="1"/>
        <c:axId val="60575744"/>
        <c:axId val="60577280"/>
      </c:lineChart>
      <c:dateAx>
        <c:axId val="60575744"/>
        <c:scaling>
          <c:orientation val="minMax"/>
        </c:scaling>
        <c:axPos val="b"/>
        <c:numFmt formatCode="m&quot;月&quot;d&quot;日&quot;" sourceLinked="1"/>
        <c:tickLblPos val="nextTo"/>
        <c:crossAx val="60577280"/>
        <c:crosses val="autoZero"/>
        <c:auto val="1"/>
        <c:lblOffset val="100"/>
      </c:dateAx>
      <c:valAx>
        <c:axId val="60577280"/>
        <c:scaling>
          <c:orientation val="minMax"/>
        </c:scaling>
        <c:axPos val="l"/>
        <c:majorGridlines/>
        <c:numFmt formatCode="General" sourceLinked="1"/>
        <c:tickLblPos val="nextTo"/>
        <c:crossAx val="605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61301504"/>
        <c:axId val="61303040"/>
      </c:lineChart>
      <c:catAx>
        <c:axId val="61301504"/>
        <c:scaling>
          <c:orientation val="minMax"/>
        </c:scaling>
        <c:axPos val="b"/>
        <c:numFmt formatCode="General" sourceLinked="1"/>
        <c:tickLblPos val="nextTo"/>
        <c:crossAx val="61303040"/>
        <c:crosses val="autoZero"/>
        <c:auto val="1"/>
        <c:lblAlgn val="ctr"/>
        <c:lblOffset val="100"/>
      </c:catAx>
      <c:valAx>
        <c:axId val="61303040"/>
        <c:scaling>
          <c:orientation val="minMax"/>
        </c:scaling>
        <c:axPos val="l"/>
        <c:majorGridlines/>
        <c:numFmt formatCode="0.00" sourceLinked="1"/>
        <c:tickLblPos val="nextTo"/>
        <c:crossAx val="6130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'566'!$D$17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98.04</c:v>
                </c:pt>
              </c:numCache>
            </c:numRef>
          </c:val>
        </c:ser>
        <c:ser>
          <c:idx val="2"/>
          <c:order val="2"/>
          <c:tx>
            <c:strRef>
              <c:f>'566'!$D$18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98.04</c:v>
                </c:pt>
              </c:numCache>
            </c:numRef>
          </c:val>
        </c:ser>
        <c:ser>
          <c:idx val="3"/>
          <c:order val="3"/>
          <c:tx>
            <c:strRef>
              <c:f>'566'!$D$19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'566'!$E$19:$AB$19</c:f>
              <c:numCache>
                <c:formatCode>0.00</c:formatCode>
                <c:ptCount val="24"/>
                <c:pt idx="0">
                  <c:v>100</c:v>
                </c:pt>
                <c:pt idx="1">
                  <c:v>98.039215686274517</c:v>
                </c:pt>
              </c:numCache>
            </c:numRef>
          </c:val>
        </c:ser>
        <c:marker val="1"/>
        <c:axId val="161881088"/>
        <c:axId val="161882880"/>
      </c:lineChart>
      <c:catAx>
        <c:axId val="161881088"/>
        <c:scaling>
          <c:orientation val="minMax"/>
        </c:scaling>
        <c:axPos val="b"/>
        <c:numFmt formatCode="General" sourceLinked="1"/>
        <c:tickLblPos val="nextTo"/>
        <c:crossAx val="161882880"/>
        <c:crosses val="autoZero"/>
        <c:auto val="1"/>
        <c:lblAlgn val="ctr"/>
        <c:lblOffset val="100"/>
      </c:catAx>
      <c:valAx>
        <c:axId val="161882880"/>
        <c:scaling>
          <c:orientation val="minMax"/>
        </c:scaling>
        <c:axPos val="l"/>
        <c:majorGridlines/>
        <c:numFmt formatCode="0.00" sourceLinked="1"/>
        <c:tickLblPos val="nextTo"/>
        <c:crossAx val="16188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10">
                  <c:v>0.1</c:v>
                </c:pt>
                <c:pt idx="12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</c:numCache>
            </c:numRef>
          </c:val>
        </c:ser>
        <c:marker val="1"/>
        <c:axId val="98103680"/>
        <c:axId val="97970048"/>
      </c:lineChart>
      <c:dateAx>
        <c:axId val="98103680"/>
        <c:scaling>
          <c:orientation val="minMax"/>
        </c:scaling>
        <c:axPos val="b"/>
        <c:numFmt formatCode="m&quot;月&quot;d&quot;日&quot;" sourceLinked="1"/>
        <c:tickLblPos val="nextTo"/>
        <c:crossAx val="97970048"/>
        <c:crosses val="autoZero"/>
        <c:auto val="1"/>
        <c:lblOffset val="100"/>
      </c:dateAx>
      <c:valAx>
        <c:axId val="97970048"/>
        <c:scaling>
          <c:orientation val="minMax"/>
        </c:scaling>
        <c:axPos val="l"/>
        <c:majorGridlines/>
        <c:numFmt formatCode="General" sourceLinked="1"/>
        <c:tickLblPos val="nextTo"/>
        <c:crossAx val="9810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'566'!$E$34:$R$34</c:f>
              <c:numCache>
                <c:formatCode>General</c:formatCode>
                <c:ptCount val="14"/>
                <c:pt idx="10">
                  <c:v>0.28999999999999998</c:v>
                </c:pt>
                <c:pt idx="12">
                  <c:v>1.29</c:v>
                </c:pt>
              </c:numCache>
            </c:numRef>
          </c:val>
        </c:ser>
        <c:ser>
          <c:idx val="1"/>
          <c:order val="1"/>
          <c:tx>
            <c:strRef>
              <c:f>'566'!$D$35</c:f>
              <c:strCache>
                <c:ptCount val="1"/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'566'!$E$35:$R$35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'566'!$D$36</c:f>
              <c:strCache>
                <c:ptCount val="1"/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'566'!$E$36:$R$36</c:f>
              <c:numCache>
                <c:formatCode>General</c:formatCode>
                <c:ptCount val="14"/>
              </c:numCache>
            </c:numRef>
          </c:val>
        </c:ser>
        <c:marker val="1"/>
        <c:axId val="162030336"/>
        <c:axId val="162031872"/>
      </c:lineChart>
      <c:dateAx>
        <c:axId val="162030336"/>
        <c:scaling>
          <c:orientation val="minMax"/>
        </c:scaling>
        <c:axPos val="b"/>
        <c:numFmt formatCode="m&quot;月&quot;d&quot;日&quot;" sourceLinked="1"/>
        <c:tickLblPos val="nextTo"/>
        <c:crossAx val="162031872"/>
        <c:crosses val="autoZero"/>
        <c:auto val="1"/>
        <c:lblOffset val="100"/>
      </c:dateAx>
      <c:valAx>
        <c:axId val="162031872"/>
        <c:scaling>
          <c:orientation val="minMax"/>
        </c:scaling>
        <c:axPos val="l"/>
        <c:majorGridlines/>
        <c:numFmt formatCode="General" sourceLinked="1"/>
        <c:tickLblPos val="nextTo"/>
        <c:crossAx val="16203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'579(NS)'!$D$18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'579(NS)'!$D$19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162933760"/>
        <c:axId val="162939648"/>
      </c:lineChart>
      <c:catAx>
        <c:axId val="162933760"/>
        <c:scaling>
          <c:orientation val="minMax"/>
        </c:scaling>
        <c:axPos val="b"/>
        <c:numFmt formatCode="General" sourceLinked="1"/>
        <c:tickLblPos val="nextTo"/>
        <c:crossAx val="162939648"/>
        <c:crosses val="autoZero"/>
        <c:auto val="1"/>
        <c:lblAlgn val="ctr"/>
        <c:lblOffset val="100"/>
      </c:catAx>
      <c:valAx>
        <c:axId val="162939648"/>
        <c:scaling>
          <c:orientation val="minMax"/>
        </c:scaling>
        <c:axPos val="l"/>
        <c:majorGridlines/>
        <c:numFmt formatCode="0.00" sourceLinked="1"/>
        <c:tickLblPos val="nextTo"/>
        <c:crossAx val="16293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'579-1'!$E$17:$AB$17</c:f>
              <c:numCache>
                <c:formatCode>0.00</c:formatCode>
                <c:ptCount val="24"/>
                <c:pt idx="0">
                  <c:v>92.37</c:v>
                </c:pt>
                <c:pt idx="1">
                  <c:v>93.41</c:v>
                </c:pt>
              </c:numCache>
            </c:numRef>
          </c:val>
        </c:ser>
        <c:ser>
          <c:idx val="2"/>
          <c:order val="2"/>
          <c:tx>
            <c:strRef>
              <c:f>'579-1'!$D$18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'579-1'!$E$18:$AB$18</c:f>
              <c:numCache>
                <c:formatCode>0.00</c:formatCode>
                <c:ptCount val="24"/>
                <c:pt idx="0">
                  <c:v>96.18</c:v>
                </c:pt>
                <c:pt idx="1">
                  <c:v>96.2</c:v>
                </c:pt>
              </c:numCache>
            </c:numRef>
          </c:val>
        </c:ser>
        <c:ser>
          <c:idx val="3"/>
          <c:order val="3"/>
          <c:tx>
            <c:strRef>
              <c:f>'579-1'!$D$19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'579-1'!$E$19:$AB$19</c:f>
              <c:numCache>
                <c:formatCode>0.00</c:formatCode>
                <c:ptCount val="24"/>
                <c:pt idx="0">
                  <c:v>96.183206106870244</c:v>
                </c:pt>
                <c:pt idx="1">
                  <c:v>96.202108080977069</c:v>
                </c:pt>
              </c:numCache>
            </c:numRef>
          </c:val>
        </c:ser>
        <c:marker val="1"/>
        <c:axId val="163821056"/>
        <c:axId val="163822592"/>
      </c:lineChart>
      <c:catAx>
        <c:axId val="163821056"/>
        <c:scaling>
          <c:orientation val="minMax"/>
        </c:scaling>
        <c:axPos val="b"/>
        <c:numFmt formatCode="General" sourceLinked="1"/>
        <c:tickLblPos val="nextTo"/>
        <c:crossAx val="163822592"/>
        <c:crosses val="autoZero"/>
        <c:auto val="1"/>
        <c:lblAlgn val="ctr"/>
        <c:lblOffset val="100"/>
      </c:catAx>
      <c:valAx>
        <c:axId val="163822592"/>
        <c:scaling>
          <c:orientation val="minMax"/>
        </c:scaling>
        <c:axPos val="l"/>
        <c:majorGridlines/>
        <c:numFmt formatCode="0.00" sourceLinked="1"/>
        <c:tickLblPos val="nextTo"/>
        <c:crossAx val="16382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'579-1'!$E$34:$R$34</c:f>
              <c:numCache>
                <c:formatCode>General</c:formatCode>
                <c:ptCount val="14"/>
                <c:pt idx="8">
                  <c:v>1.58</c:v>
                </c:pt>
                <c:pt idx="10">
                  <c:v>1.91</c:v>
                </c:pt>
                <c:pt idx="12">
                  <c:v>1.51</c:v>
                </c:pt>
              </c:numCache>
            </c:numRef>
          </c:val>
        </c:ser>
        <c:ser>
          <c:idx val="1"/>
          <c:order val="1"/>
          <c:tx>
            <c:strRef>
              <c:f>'579-1'!$D$35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'579-1'!$E$35:$R$35</c:f>
              <c:numCache>
                <c:formatCode>General</c:formatCode>
                <c:ptCount val="14"/>
                <c:pt idx="8">
                  <c:v>3.51</c:v>
                </c:pt>
                <c:pt idx="10">
                  <c:v>2.29</c:v>
                </c:pt>
                <c:pt idx="12">
                  <c:v>1.51</c:v>
                </c:pt>
              </c:numCache>
            </c:numRef>
          </c:val>
        </c:ser>
        <c:ser>
          <c:idx val="2"/>
          <c:order val="2"/>
          <c:tx>
            <c:strRef>
              <c:f>'579-1'!$D$36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'579-1'!$E$36:$R$36</c:f>
              <c:numCache>
                <c:formatCode>General</c:formatCode>
                <c:ptCount val="14"/>
                <c:pt idx="8">
                  <c:v>0.53</c:v>
                </c:pt>
                <c:pt idx="10">
                  <c:v>1.1499999999999999</c:v>
                </c:pt>
                <c:pt idx="12">
                  <c:v>1.51</c:v>
                </c:pt>
              </c:numCache>
            </c:numRef>
          </c:val>
        </c:ser>
        <c:marker val="1"/>
        <c:axId val="163990528"/>
        <c:axId val="164115200"/>
      </c:lineChart>
      <c:dateAx>
        <c:axId val="163990528"/>
        <c:scaling>
          <c:orientation val="minMax"/>
        </c:scaling>
        <c:axPos val="b"/>
        <c:numFmt formatCode="m&quot;月&quot;d&quot;日&quot;" sourceLinked="1"/>
        <c:tickLblPos val="nextTo"/>
        <c:crossAx val="164115200"/>
        <c:crosses val="autoZero"/>
        <c:auto val="1"/>
        <c:lblOffset val="100"/>
      </c:dateAx>
      <c:valAx>
        <c:axId val="164115200"/>
        <c:scaling>
          <c:orientation val="minMax"/>
        </c:scaling>
        <c:axPos val="l"/>
        <c:majorGridlines/>
        <c:numFmt formatCode="General" sourceLinked="1"/>
        <c:tickLblPos val="nextTo"/>
        <c:crossAx val="16399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'584'!$E$17:$AB$17</c:f>
              <c:numCache>
                <c:formatCode>0.00</c:formatCode>
                <c:ptCount val="24"/>
                <c:pt idx="0">
                  <c:v>93.26</c:v>
                </c:pt>
                <c:pt idx="1">
                  <c:v>98.34</c:v>
                </c:pt>
              </c:numCache>
            </c:numRef>
          </c:val>
        </c:ser>
        <c:ser>
          <c:idx val="2"/>
          <c:order val="2"/>
          <c:tx>
            <c:strRef>
              <c:f>'584'!$D$18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'584'!$E$18:$AB$18</c:f>
              <c:numCache>
                <c:formatCode>0.00</c:formatCode>
                <c:ptCount val="24"/>
                <c:pt idx="0">
                  <c:v>93.26</c:v>
                </c:pt>
                <c:pt idx="1">
                  <c:v>98.34</c:v>
                </c:pt>
              </c:numCache>
            </c:numRef>
          </c:val>
        </c:ser>
        <c:ser>
          <c:idx val="3"/>
          <c:order val="3"/>
          <c:tx>
            <c:strRef>
              <c:f>'584'!$D$19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'584'!$E$19:$AB$19</c:f>
              <c:numCache>
                <c:formatCode>0.00</c:formatCode>
                <c:ptCount val="24"/>
                <c:pt idx="0">
                  <c:v>93.264248704663217</c:v>
                </c:pt>
                <c:pt idx="1">
                  <c:v>98.340248962655608</c:v>
                </c:pt>
              </c:numCache>
            </c:numRef>
          </c:val>
        </c:ser>
        <c:marker val="1"/>
        <c:axId val="166206848"/>
        <c:axId val="166237312"/>
      </c:lineChart>
      <c:catAx>
        <c:axId val="166206848"/>
        <c:scaling>
          <c:orientation val="minMax"/>
        </c:scaling>
        <c:axPos val="b"/>
        <c:numFmt formatCode="General" sourceLinked="1"/>
        <c:tickLblPos val="nextTo"/>
        <c:crossAx val="166237312"/>
        <c:crosses val="autoZero"/>
        <c:auto val="1"/>
        <c:lblAlgn val="ctr"/>
        <c:lblOffset val="100"/>
      </c:catAx>
      <c:valAx>
        <c:axId val="166237312"/>
        <c:scaling>
          <c:orientation val="minMax"/>
        </c:scaling>
        <c:axPos val="l"/>
        <c:majorGridlines/>
        <c:numFmt formatCode="0.00" sourceLinked="1"/>
        <c:tickLblPos val="nextTo"/>
        <c:crossAx val="16620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'584'!$E$34:$R$34</c:f>
              <c:numCache>
                <c:formatCode>General</c:formatCode>
                <c:ptCount val="14"/>
                <c:pt idx="10">
                  <c:v>2.99</c:v>
                </c:pt>
                <c:pt idx="12">
                  <c:v>3.98</c:v>
                </c:pt>
              </c:numCache>
            </c:numRef>
          </c:val>
        </c:ser>
        <c:ser>
          <c:idx val="1"/>
          <c:order val="1"/>
          <c:tx>
            <c:strRef>
              <c:f>'584'!$D$35</c:f>
              <c:strCache>
                <c:ptCount val="1"/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'584'!$D$36</c:f>
              <c:strCache>
                <c:ptCount val="1"/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'584'!$E$36:$R$36</c:f>
              <c:numCache>
                <c:formatCode>General</c:formatCode>
                <c:ptCount val="14"/>
              </c:numCache>
            </c:numRef>
          </c:val>
        </c:ser>
        <c:marker val="1"/>
        <c:axId val="166409344"/>
        <c:axId val="166410880"/>
      </c:lineChart>
      <c:dateAx>
        <c:axId val="166409344"/>
        <c:scaling>
          <c:orientation val="minMax"/>
        </c:scaling>
        <c:axPos val="b"/>
        <c:numFmt formatCode="m&quot;月&quot;d&quot;日&quot;" sourceLinked="1"/>
        <c:tickLblPos val="nextTo"/>
        <c:crossAx val="166410880"/>
        <c:crosses val="autoZero"/>
        <c:auto val="1"/>
        <c:lblOffset val="100"/>
      </c:dateAx>
      <c:valAx>
        <c:axId val="166410880"/>
        <c:scaling>
          <c:orientation val="minMax"/>
        </c:scaling>
        <c:axPos val="l"/>
        <c:majorGridlines/>
        <c:numFmt formatCode="General" sourceLinked="1"/>
        <c:tickLblPos val="nextTo"/>
        <c:crossAx val="16640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'587-1'!$E$17:$AB$17</c:f>
              <c:numCache>
                <c:formatCode>0.00</c:formatCode>
                <c:ptCount val="24"/>
                <c:pt idx="0">
                  <c:v>0</c:v>
                </c:pt>
                <c:pt idx="1">
                  <c:v>98.7</c:v>
                </c:pt>
              </c:numCache>
            </c:numRef>
          </c:val>
        </c:ser>
        <c:ser>
          <c:idx val="2"/>
          <c:order val="2"/>
          <c:tx>
            <c:strRef>
              <c:f>'587-1'!$D$18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'587-1'!$E$18:$AB$18</c:f>
              <c:numCache>
                <c:formatCode>0.00</c:formatCode>
                <c:ptCount val="24"/>
                <c:pt idx="0">
                  <c:v>0</c:v>
                </c:pt>
                <c:pt idx="1">
                  <c:v>99.03</c:v>
                </c:pt>
              </c:numCache>
            </c:numRef>
          </c:val>
        </c:ser>
        <c:ser>
          <c:idx val="3"/>
          <c:order val="3"/>
          <c:tx>
            <c:strRef>
              <c:f>'587-1'!$D$19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'587-1'!$E$19:$AB$19</c:f>
              <c:numCache>
                <c:formatCode>0.00</c:formatCode>
                <c:ptCount val="24"/>
                <c:pt idx="0">
                  <c:v>0</c:v>
                </c:pt>
                <c:pt idx="1">
                  <c:v>99.025974025974023</c:v>
                </c:pt>
              </c:numCache>
            </c:numRef>
          </c:val>
        </c:ser>
        <c:marker val="1"/>
        <c:axId val="185074048"/>
        <c:axId val="185075584"/>
      </c:lineChart>
      <c:catAx>
        <c:axId val="185074048"/>
        <c:scaling>
          <c:orientation val="minMax"/>
        </c:scaling>
        <c:axPos val="b"/>
        <c:numFmt formatCode="General" sourceLinked="1"/>
        <c:tickLblPos val="nextTo"/>
        <c:crossAx val="185075584"/>
        <c:crosses val="autoZero"/>
        <c:auto val="1"/>
        <c:lblAlgn val="ctr"/>
        <c:lblOffset val="100"/>
      </c:catAx>
      <c:valAx>
        <c:axId val="185075584"/>
        <c:scaling>
          <c:orientation val="minMax"/>
        </c:scaling>
        <c:axPos val="l"/>
        <c:majorGridlines/>
        <c:numFmt formatCode="0.00" sourceLinked="1"/>
        <c:tickLblPos val="nextTo"/>
        <c:crossAx val="18507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'587-1'!$E$34:$R$34</c:f>
              <c:numCache>
                <c:formatCode>General</c:formatCode>
                <c:ptCount val="14"/>
                <c:pt idx="4">
                  <c:v>0.19</c:v>
                </c:pt>
                <c:pt idx="6">
                  <c:v>1.05</c:v>
                </c:pt>
                <c:pt idx="8">
                  <c:v>1.21</c:v>
                </c:pt>
                <c:pt idx="10">
                  <c:v>1.36</c:v>
                </c:pt>
                <c:pt idx="1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'587-1'!$D$35</c:f>
              <c:strCache>
                <c:ptCount val="1"/>
                <c:pt idx="0">
                  <c:v>LG001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'587-1'!$E$35:$R$35</c:f>
              <c:numCache>
                <c:formatCode>General</c:formatCode>
                <c:ptCount val="14"/>
                <c:pt idx="8">
                  <c:v>0.03</c:v>
                </c:pt>
                <c:pt idx="12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'587-1'!$D$36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'587-1'!$E$36:$R$36</c:f>
              <c:numCache>
                <c:formatCode>General</c:formatCode>
                <c:ptCount val="14"/>
                <c:pt idx="4">
                  <c:v>0.19</c:v>
                </c:pt>
                <c:pt idx="6">
                  <c:v>0.01</c:v>
                </c:pt>
                <c:pt idx="8">
                  <c:v>0.09</c:v>
                </c:pt>
                <c:pt idx="10">
                  <c:v>0.6</c:v>
                </c:pt>
                <c:pt idx="12">
                  <c:v>0.27</c:v>
                </c:pt>
              </c:numCache>
            </c:numRef>
          </c:val>
        </c:ser>
        <c:marker val="1"/>
        <c:axId val="185227520"/>
        <c:axId val="185495552"/>
      </c:lineChart>
      <c:dateAx>
        <c:axId val="185227520"/>
        <c:scaling>
          <c:orientation val="minMax"/>
        </c:scaling>
        <c:axPos val="b"/>
        <c:numFmt formatCode="m&quot;月&quot;d&quot;日&quot;" sourceLinked="1"/>
        <c:tickLblPos val="nextTo"/>
        <c:crossAx val="185495552"/>
        <c:crosses val="autoZero"/>
        <c:auto val="1"/>
        <c:lblOffset val="100"/>
      </c:dateAx>
      <c:valAx>
        <c:axId val="185495552"/>
        <c:scaling>
          <c:orientation val="minMax"/>
        </c:scaling>
        <c:axPos val="l"/>
        <c:majorGridlines/>
        <c:numFmt formatCode="General" sourceLinked="1"/>
        <c:tickLblPos val="nextTo"/>
        <c:crossAx val="1852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'587-4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AIO'!$E$17:$AB$17</c:f>
              <c:numCache>
                <c:formatCode>0.00</c:formatCode>
                <c:ptCount val="24"/>
                <c:pt idx="0">
                  <c:v>90.37</c:v>
                </c:pt>
                <c:pt idx="1">
                  <c:v>92.26</c:v>
                </c:pt>
              </c:numCache>
            </c:numRef>
          </c:val>
        </c:ser>
        <c:ser>
          <c:idx val="2"/>
          <c:order val="2"/>
          <c:tx>
            <c:strRef>
              <c:f>'587-4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AIO'!$E$18:$AB$18</c:f>
              <c:numCache>
                <c:formatCode>0.00</c:formatCode>
                <c:ptCount val="24"/>
                <c:pt idx="0">
                  <c:v>96.26</c:v>
                </c:pt>
                <c:pt idx="1">
                  <c:v>94.84</c:v>
                </c:pt>
              </c:numCache>
            </c:numRef>
          </c:val>
        </c:ser>
        <c:ser>
          <c:idx val="3"/>
          <c:order val="3"/>
          <c:tx>
            <c:strRef>
              <c:f>'587-4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AIO'!$E$19:$AB$19</c:f>
              <c:numCache>
                <c:formatCode>0.00</c:formatCode>
                <c:ptCount val="24"/>
                <c:pt idx="0">
                  <c:v>96.256684491978589</c:v>
                </c:pt>
                <c:pt idx="1">
                  <c:v>94.840311325818561</c:v>
                </c:pt>
              </c:numCache>
            </c:numRef>
          </c:val>
        </c:ser>
        <c:marker val="1"/>
        <c:axId val="186267520"/>
        <c:axId val="186269056"/>
      </c:lineChart>
      <c:catAx>
        <c:axId val="186267520"/>
        <c:scaling>
          <c:orientation val="minMax"/>
        </c:scaling>
        <c:axPos val="b"/>
        <c:numFmt formatCode="General" sourceLinked="1"/>
        <c:tickLblPos val="nextTo"/>
        <c:crossAx val="186269056"/>
        <c:crosses val="autoZero"/>
        <c:auto val="1"/>
        <c:lblAlgn val="ctr"/>
        <c:lblOffset val="100"/>
      </c:catAx>
      <c:valAx>
        <c:axId val="186269056"/>
        <c:scaling>
          <c:orientation val="minMax"/>
        </c:scaling>
        <c:axPos val="l"/>
        <c:majorGridlines/>
        <c:numFmt formatCode="0.00" sourceLinked="1"/>
        <c:tickLblPos val="nextTo"/>
        <c:crossAx val="18626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'587-4 AIO'!$E$34:$R$34</c:f>
              <c:numCache>
                <c:formatCode>General</c:formatCode>
                <c:ptCount val="14"/>
                <c:pt idx="10">
                  <c:v>4</c:v>
                </c:pt>
                <c:pt idx="12">
                  <c:v>2.54</c:v>
                </c:pt>
              </c:numCache>
            </c:numRef>
          </c:val>
        </c:ser>
        <c:ser>
          <c:idx val="1"/>
          <c:order val="1"/>
          <c:tx>
            <c:strRef>
              <c:f>'587-4 AIO'!$D$35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'587-4 AIO'!$E$35:$R$35</c:f>
              <c:numCache>
                <c:formatCode>General</c:formatCode>
                <c:ptCount val="14"/>
                <c:pt idx="10">
                  <c:v>12</c:v>
                </c:pt>
                <c:pt idx="12">
                  <c:v>2.2000000000000002</c:v>
                </c:pt>
              </c:numCache>
            </c:numRef>
          </c:val>
        </c:ser>
        <c:ser>
          <c:idx val="2"/>
          <c:order val="2"/>
          <c:tx>
            <c:strRef>
              <c:f>'587-4 AIO'!$D$36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'587-4 AIO'!$E$36:$R$36</c:f>
              <c:numCache>
                <c:formatCode>General</c:formatCode>
                <c:ptCount val="14"/>
                <c:pt idx="12">
                  <c:v>1.52</c:v>
                </c:pt>
              </c:numCache>
            </c:numRef>
          </c:val>
        </c:ser>
        <c:marker val="1"/>
        <c:axId val="186537088"/>
        <c:axId val="186426880"/>
      </c:lineChart>
      <c:dateAx>
        <c:axId val="186537088"/>
        <c:scaling>
          <c:orientation val="minMax"/>
        </c:scaling>
        <c:axPos val="b"/>
        <c:numFmt formatCode="m&quot;月&quot;d&quot;日&quot;" sourceLinked="1"/>
        <c:tickLblPos val="nextTo"/>
        <c:crossAx val="186426880"/>
        <c:crosses val="autoZero"/>
        <c:auto val="1"/>
        <c:lblOffset val="100"/>
      </c:dateAx>
      <c:valAx>
        <c:axId val="186426880"/>
        <c:scaling>
          <c:orientation val="minMax"/>
        </c:scaling>
        <c:axPos val="l"/>
        <c:majorGridlines/>
        <c:numFmt formatCode="General" sourceLinked="1"/>
        <c:tickLblPos val="nextTo"/>
        <c:crossAx val="18653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70.19</c:v>
                </c:pt>
                <c:pt idx="1">
                  <c:v>90.49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71.19</c:v>
                </c:pt>
                <c:pt idx="1">
                  <c:v>90.77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71.189839572192511</c:v>
                </c:pt>
                <c:pt idx="1">
                  <c:v>90.772048692720404</c:v>
                </c:pt>
              </c:numCache>
            </c:numRef>
          </c:val>
        </c:ser>
        <c:marker val="1"/>
        <c:axId val="100588928"/>
        <c:axId val="100590720"/>
      </c:lineChart>
      <c:catAx>
        <c:axId val="100588928"/>
        <c:scaling>
          <c:orientation val="minMax"/>
        </c:scaling>
        <c:axPos val="b"/>
        <c:numFmt formatCode="General" sourceLinked="1"/>
        <c:tickLblPos val="nextTo"/>
        <c:crossAx val="100590720"/>
        <c:crosses val="autoZero"/>
        <c:auto val="1"/>
        <c:lblAlgn val="ctr"/>
        <c:lblOffset val="100"/>
      </c:catAx>
      <c:valAx>
        <c:axId val="100590720"/>
        <c:scaling>
          <c:orientation val="minMax"/>
        </c:scaling>
        <c:axPos val="l"/>
        <c:majorGridlines/>
        <c:numFmt formatCode="0.00" sourceLinked="1"/>
        <c:tickLblPos val="nextTo"/>
        <c:crossAx val="10058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'600-1'!$D$17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'600-1'!$E$17:$AB$17</c:f>
              <c:numCache>
                <c:formatCode>0.00</c:formatCode>
                <c:ptCount val="24"/>
                <c:pt idx="0">
                  <c:v>93.41</c:v>
                </c:pt>
                <c:pt idx="1">
                  <c:v>98.21</c:v>
                </c:pt>
              </c:numCache>
            </c:numRef>
          </c:val>
        </c:ser>
        <c:ser>
          <c:idx val="2"/>
          <c:order val="2"/>
          <c:tx>
            <c:strRef>
              <c:f>'600-1'!$D$18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'600-1'!$E$18:$AB$18</c:f>
              <c:numCache>
                <c:formatCode>0.00</c:formatCode>
                <c:ptCount val="24"/>
                <c:pt idx="0">
                  <c:v>94.14</c:v>
                </c:pt>
                <c:pt idx="1">
                  <c:v>98.21</c:v>
                </c:pt>
              </c:numCache>
            </c:numRef>
          </c:val>
        </c:ser>
        <c:ser>
          <c:idx val="3"/>
          <c:order val="3"/>
          <c:tx>
            <c:strRef>
              <c:f>'600-1'!$D$19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'600-1'!$E$19:$AB$19</c:f>
              <c:numCache>
                <c:formatCode>0.00</c:formatCode>
                <c:ptCount val="24"/>
                <c:pt idx="0">
                  <c:v>94.143404488232079</c:v>
                </c:pt>
                <c:pt idx="1">
                  <c:v>98.210947237224758</c:v>
                </c:pt>
              </c:numCache>
            </c:numRef>
          </c:val>
        </c:ser>
        <c:marker val="1"/>
        <c:axId val="164969088"/>
        <c:axId val="164974976"/>
      </c:lineChart>
      <c:catAx>
        <c:axId val="164969088"/>
        <c:scaling>
          <c:orientation val="minMax"/>
        </c:scaling>
        <c:axPos val="b"/>
        <c:numFmt formatCode="General" sourceLinked="1"/>
        <c:tickLblPos val="nextTo"/>
        <c:crossAx val="164974976"/>
        <c:crosses val="autoZero"/>
        <c:auto val="1"/>
        <c:lblAlgn val="ctr"/>
        <c:lblOffset val="100"/>
      </c:catAx>
      <c:valAx>
        <c:axId val="164974976"/>
        <c:scaling>
          <c:orientation val="minMax"/>
        </c:scaling>
        <c:axPos val="l"/>
        <c:majorGridlines/>
        <c:numFmt formatCode="0.00" sourceLinked="1"/>
        <c:tickLblPos val="nextTo"/>
        <c:crossAx val="16496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'600-1'!$E$34:$R$34</c:f>
              <c:numCache>
                <c:formatCode>General</c:formatCode>
                <c:ptCount val="14"/>
                <c:pt idx="4">
                  <c:v>0.9</c:v>
                </c:pt>
                <c:pt idx="6">
                  <c:v>0.2</c:v>
                </c:pt>
                <c:pt idx="8">
                  <c:v>0.81</c:v>
                </c:pt>
                <c:pt idx="10">
                  <c:v>0.24</c:v>
                </c:pt>
                <c:pt idx="12">
                  <c:v>2.48</c:v>
                </c:pt>
              </c:numCache>
            </c:numRef>
          </c:val>
        </c:ser>
        <c:ser>
          <c:idx val="1"/>
          <c:order val="1"/>
          <c:tx>
            <c:strRef>
              <c:f>'600-1'!$D$35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'600-1'!$E$35:$R$35</c:f>
              <c:numCache>
                <c:formatCode>General</c:formatCode>
                <c:ptCount val="14"/>
                <c:pt idx="4">
                  <c:v>0.67</c:v>
                </c:pt>
                <c:pt idx="6">
                  <c:v>1.41</c:v>
                </c:pt>
                <c:pt idx="8">
                  <c:v>0.69</c:v>
                </c:pt>
                <c:pt idx="10">
                  <c:v>0.99</c:v>
                </c:pt>
                <c:pt idx="1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'600-1'!$D$36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'600-1'!$E$36:$R$36</c:f>
              <c:numCache>
                <c:formatCode>General</c:formatCode>
                <c:ptCount val="14"/>
                <c:pt idx="4">
                  <c:v>0.16</c:v>
                </c:pt>
                <c:pt idx="6">
                  <c:v>0.39</c:v>
                </c:pt>
                <c:pt idx="8">
                  <c:v>0.21</c:v>
                </c:pt>
                <c:pt idx="10">
                  <c:v>0.39</c:v>
                </c:pt>
                <c:pt idx="12">
                  <c:v>0.27</c:v>
                </c:pt>
              </c:numCache>
            </c:numRef>
          </c:val>
        </c:ser>
        <c:marker val="1"/>
        <c:axId val="165308288"/>
        <c:axId val="165047680"/>
      </c:lineChart>
      <c:dateAx>
        <c:axId val="165308288"/>
        <c:scaling>
          <c:orientation val="minMax"/>
        </c:scaling>
        <c:axPos val="b"/>
        <c:numFmt formatCode="m&quot;月&quot;d&quot;日&quot;" sourceLinked="1"/>
        <c:tickLblPos val="nextTo"/>
        <c:crossAx val="165047680"/>
        <c:crosses val="autoZero"/>
        <c:auto val="1"/>
        <c:lblOffset val="100"/>
      </c:dateAx>
      <c:valAx>
        <c:axId val="165047680"/>
        <c:scaling>
          <c:orientation val="minMax"/>
        </c:scaling>
        <c:axPos val="l"/>
        <c:majorGridlines/>
        <c:numFmt formatCode="General" sourceLinked="1"/>
        <c:tickLblPos val="nextTo"/>
        <c:crossAx val="16530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'608-1'!$D$16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'608-1'!$D$17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'608-1'!$D$18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'608-1'!$D$19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187155200"/>
        <c:axId val="187156736"/>
      </c:lineChart>
      <c:catAx>
        <c:axId val="187155200"/>
        <c:scaling>
          <c:orientation val="minMax"/>
        </c:scaling>
        <c:axPos val="b"/>
        <c:numFmt formatCode="General" sourceLinked="1"/>
        <c:tickLblPos val="nextTo"/>
        <c:crossAx val="187156736"/>
        <c:crosses val="autoZero"/>
        <c:auto val="1"/>
        <c:lblAlgn val="ctr"/>
        <c:lblOffset val="100"/>
      </c:catAx>
      <c:valAx>
        <c:axId val="187156736"/>
        <c:scaling>
          <c:orientation val="minMax"/>
        </c:scaling>
        <c:axPos val="l"/>
        <c:majorGridlines/>
        <c:numFmt formatCode="0.00" sourceLinked="1"/>
        <c:tickLblPos val="nextTo"/>
        <c:crossAx val="18715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'613-4'!$D$17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'613-4'!$D$18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'613-4'!$D$19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'613-4'!$E$19:$AB$19</c:f>
              <c:numCache>
                <c:formatCode>0.00</c:formatCode>
                <c:ptCount val="24"/>
              </c:numCache>
            </c:numRef>
          </c:val>
        </c:ser>
        <c:marker val="1"/>
        <c:axId val="187902976"/>
        <c:axId val="187912960"/>
      </c:lineChart>
      <c:catAx>
        <c:axId val="187902976"/>
        <c:scaling>
          <c:orientation val="minMax"/>
        </c:scaling>
        <c:axPos val="b"/>
        <c:numFmt formatCode="General" sourceLinked="1"/>
        <c:tickLblPos val="nextTo"/>
        <c:crossAx val="187912960"/>
        <c:crosses val="autoZero"/>
        <c:auto val="1"/>
        <c:lblAlgn val="ctr"/>
        <c:lblOffset val="100"/>
      </c:catAx>
      <c:valAx>
        <c:axId val="187912960"/>
        <c:scaling>
          <c:orientation val="minMax"/>
        </c:scaling>
        <c:axPos val="l"/>
        <c:majorGridlines/>
        <c:numFmt formatCode="0.00" sourceLinked="1"/>
        <c:tickLblPos val="nextTo"/>
        <c:crossAx val="18790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88832384"/>
        <c:axId val="188842368"/>
      </c:lineChart>
      <c:catAx>
        <c:axId val="188832384"/>
        <c:scaling>
          <c:orientation val="minMax"/>
        </c:scaling>
        <c:axPos val="b"/>
        <c:numFmt formatCode="General" sourceLinked="1"/>
        <c:tickLblPos val="nextTo"/>
        <c:crossAx val="188842368"/>
        <c:crosses val="autoZero"/>
        <c:auto val="1"/>
        <c:lblAlgn val="ctr"/>
        <c:lblOffset val="100"/>
      </c:catAx>
      <c:valAx>
        <c:axId val="188842368"/>
        <c:scaling>
          <c:orientation val="minMax"/>
        </c:scaling>
        <c:axPos val="l"/>
        <c:majorGridlines/>
        <c:numFmt formatCode="0.00" sourceLinked="1"/>
        <c:tickLblPos val="nextTo"/>
        <c:crossAx val="18883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190460672"/>
        <c:axId val="190462208"/>
      </c:lineChart>
      <c:catAx>
        <c:axId val="190460672"/>
        <c:scaling>
          <c:orientation val="minMax"/>
        </c:scaling>
        <c:axPos val="b"/>
        <c:numFmt formatCode="General" sourceLinked="1"/>
        <c:tickLblPos val="nextTo"/>
        <c:crossAx val="190462208"/>
        <c:crosses val="autoZero"/>
        <c:auto val="1"/>
        <c:lblAlgn val="ctr"/>
        <c:lblOffset val="100"/>
      </c:catAx>
      <c:valAx>
        <c:axId val="190462208"/>
        <c:scaling>
          <c:orientation val="minMax"/>
        </c:scaling>
        <c:axPos val="l"/>
        <c:majorGridlines/>
        <c:numFmt formatCode="0.00" sourceLinked="1"/>
        <c:tickLblPos val="nextTo"/>
        <c:crossAx val="19046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91093760"/>
        <c:axId val="191099648"/>
      </c:lineChart>
      <c:catAx>
        <c:axId val="191093760"/>
        <c:scaling>
          <c:orientation val="minMax"/>
        </c:scaling>
        <c:axPos val="b"/>
        <c:numFmt formatCode="General" sourceLinked="1"/>
        <c:tickLblPos val="nextTo"/>
        <c:crossAx val="191099648"/>
        <c:crosses val="autoZero"/>
        <c:auto val="1"/>
        <c:lblAlgn val="ctr"/>
        <c:lblOffset val="100"/>
      </c:catAx>
      <c:valAx>
        <c:axId val="191099648"/>
        <c:scaling>
          <c:orientation val="minMax"/>
        </c:scaling>
        <c:axPos val="l"/>
        <c:majorGridlines/>
        <c:numFmt formatCode="0.00" sourceLinked="1"/>
        <c:tickLblPos val="nextTo"/>
        <c:crossAx val="19109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'636'!$D$17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'636'!$D$18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'636'!$D$19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'636'!$E$19:$AB$19</c:f>
              <c:numCache>
                <c:formatCode>0.00</c:formatCode>
                <c:ptCount val="24"/>
              </c:numCache>
            </c:numRef>
          </c:val>
        </c:ser>
        <c:marker val="1"/>
        <c:axId val="191739392"/>
        <c:axId val="191740928"/>
      </c:lineChart>
      <c:catAx>
        <c:axId val="191739392"/>
        <c:scaling>
          <c:orientation val="minMax"/>
        </c:scaling>
        <c:axPos val="b"/>
        <c:numFmt formatCode="General" sourceLinked="1"/>
        <c:tickLblPos val="nextTo"/>
        <c:crossAx val="191740928"/>
        <c:crosses val="autoZero"/>
        <c:auto val="1"/>
        <c:lblAlgn val="ctr"/>
        <c:lblOffset val="100"/>
      </c:catAx>
      <c:valAx>
        <c:axId val="191740928"/>
        <c:scaling>
          <c:orientation val="minMax"/>
        </c:scaling>
        <c:axPos val="l"/>
        <c:majorGridlines/>
        <c:numFmt formatCode="0.00" sourceLinked="1"/>
        <c:tickLblPos val="nextTo"/>
        <c:crossAx val="19173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'650'!$E$17:$AB$17</c:f>
              <c:numCache>
                <c:formatCode>0.00</c:formatCode>
                <c:ptCount val="24"/>
                <c:pt idx="0">
                  <c:v>96.09</c:v>
                </c:pt>
                <c:pt idx="1">
                  <c:v>96.1</c:v>
                </c:pt>
              </c:numCache>
            </c:numRef>
          </c:val>
        </c:ser>
        <c:ser>
          <c:idx val="2"/>
          <c:order val="2"/>
          <c:tx>
            <c:strRef>
              <c:f>'650'!$D$18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'650'!$E$18:$AB$18</c:f>
              <c:numCache>
                <c:formatCode>0.00</c:formatCode>
                <c:ptCount val="24"/>
                <c:pt idx="0">
                  <c:v>96.25</c:v>
                </c:pt>
                <c:pt idx="1">
                  <c:v>96.26</c:v>
                </c:pt>
              </c:numCache>
            </c:numRef>
          </c:val>
        </c:ser>
        <c:ser>
          <c:idx val="3"/>
          <c:order val="3"/>
          <c:tx>
            <c:strRef>
              <c:f>'650'!$D$19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'650'!$E$19:$AB$19</c:f>
              <c:numCache>
                <c:formatCode>0.00</c:formatCode>
                <c:ptCount val="24"/>
                <c:pt idx="0">
                  <c:v>96.248684858897008</c:v>
                </c:pt>
                <c:pt idx="1">
                  <c:v>96.25713097713097</c:v>
                </c:pt>
              </c:numCache>
            </c:numRef>
          </c:val>
        </c:ser>
        <c:marker val="1"/>
        <c:axId val="166794368"/>
        <c:axId val="166795904"/>
      </c:lineChart>
      <c:catAx>
        <c:axId val="166794368"/>
        <c:scaling>
          <c:orientation val="minMax"/>
        </c:scaling>
        <c:axPos val="b"/>
        <c:numFmt formatCode="General" sourceLinked="1"/>
        <c:tickLblPos val="nextTo"/>
        <c:crossAx val="166795904"/>
        <c:crosses val="autoZero"/>
        <c:auto val="1"/>
        <c:lblAlgn val="ctr"/>
        <c:lblOffset val="100"/>
      </c:catAx>
      <c:valAx>
        <c:axId val="166795904"/>
        <c:scaling>
          <c:orientation val="minMax"/>
        </c:scaling>
        <c:axPos val="l"/>
        <c:majorGridlines/>
        <c:numFmt formatCode="0.00" sourceLinked="1"/>
        <c:tickLblPos val="nextTo"/>
        <c:crossAx val="16679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'650'!$E$34:$R$34</c:f>
              <c:numCache>
                <c:formatCode>General</c:formatCode>
                <c:ptCount val="14"/>
                <c:pt idx="4">
                  <c:v>0.74</c:v>
                </c:pt>
                <c:pt idx="6">
                  <c:v>1.32</c:v>
                </c:pt>
                <c:pt idx="8">
                  <c:v>0.51</c:v>
                </c:pt>
                <c:pt idx="10">
                  <c:v>0.9</c:v>
                </c:pt>
                <c:pt idx="12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'650'!$D$35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'650'!$E$35:$R$35</c:f>
              <c:numCache>
                <c:formatCode>General</c:formatCode>
                <c:ptCount val="14"/>
                <c:pt idx="4">
                  <c:v>6.05</c:v>
                </c:pt>
                <c:pt idx="6">
                  <c:v>8.2799999999999994</c:v>
                </c:pt>
                <c:pt idx="8">
                  <c:v>2.75</c:v>
                </c:pt>
                <c:pt idx="10">
                  <c:v>0.52</c:v>
                </c:pt>
                <c:pt idx="12">
                  <c:v>1.02</c:v>
                </c:pt>
              </c:numCache>
            </c:numRef>
          </c:val>
        </c:ser>
        <c:ser>
          <c:idx val="2"/>
          <c:order val="2"/>
          <c:tx>
            <c:strRef>
              <c:f>'650'!$D$36</c:f>
              <c:strCache>
                <c:ptCount val="1"/>
                <c:pt idx="0">
                  <c:v>FOS02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'650'!$E$36:$R$36</c:f>
              <c:numCache>
                <c:formatCode>General</c:formatCode>
                <c:ptCount val="14"/>
                <c:pt idx="8">
                  <c:v>1.65</c:v>
                </c:pt>
                <c:pt idx="10">
                  <c:v>1.34</c:v>
                </c:pt>
                <c:pt idx="12">
                  <c:v>0.65</c:v>
                </c:pt>
              </c:numCache>
            </c:numRef>
          </c:val>
        </c:ser>
        <c:marker val="1"/>
        <c:axId val="61660544"/>
        <c:axId val="61745408"/>
      </c:lineChart>
      <c:dateAx>
        <c:axId val="61660544"/>
        <c:scaling>
          <c:orientation val="minMax"/>
        </c:scaling>
        <c:axPos val="b"/>
        <c:numFmt formatCode="m&quot;月&quot;d&quot;日&quot;" sourceLinked="1"/>
        <c:tickLblPos val="nextTo"/>
        <c:crossAx val="61745408"/>
        <c:crosses val="autoZero"/>
        <c:auto val="1"/>
        <c:lblOffset val="100"/>
      </c:dateAx>
      <c:valAx>
        <c:axId val="61745408"/>
        <c:scaling>
          <c:orientation val="minMax"/>
        </c:scaling>
        <c:axPos val="l"/>
        <c:majorGridlines/>
        <c:numFmt formatCode="General" sourceLinked="1"/>
        <c:tickLblPos val="nextTo"/>
        <c:crossAx val="6166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'425-6'!$E$33:$R$33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'425-6'!$E$34:$R$34</c:f>
              <c:numCache>
                <c:formatCode>General</c:formatCode>
                <c:ptCount val="14"/>
                <c:pt idx="12">
                  <c:v>9.75</c:v>
                </c:pt>
              </c:numCache>
            </c:numRef>
          </c:val>
        </c:ser>
        <c:ser>
          <c:idx val="1"/>
          <c:order val="1"/>
          <c:tx>
            <c:strRef>
              <c:f>'425-6'!$D$35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'425-6'!$E$33:$R$33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'425-6'!$E$35:$R$35</c:f>
              <c:numCache>
                <c:formatCode>General</c:formatCode>
                <c:ptCount val="14"/>
                <c:pt idx="12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'425-6'!$D$36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'425-6'!$E$33:$R$33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'425-6'!$E$36:$R$36</c:f>
              <c:numCache>
                <c:formatCode>General</c:formatCode>
                <c:ptCount val="14"/>
                <c:pt idx="12">
                  <c:v>1.1100000000000001</c:v>
                </c:pt>
              </c:numCache>
            </c:numRef>
          </c:val>
        </c:ser>
        <c:marker val="1"/>
        <c:axId val="116341376"/>
        <c:axId val="116230016"/>
      </c:lineChart>
      <c:dateAx>
        <c:axId val="116341376"/>
        <c:scaling>
          <c:orientation val="minMax"/>
        </c:scaling>
        <c:axPos val="b"/>
        <c:numFmt formatCode="m&quot;月&quot;d&quot;日&quot;" sourceLinked="1"/>
        <c:tickLblPos val="nextTo"/>
        <c:crossAx val="116230016"/>
        <c:crosses val="autoZero"/>
        <c:auto val="1"/>
        <c:lblOffset val="100"/>
      </c:dateAx>
      <c:valAx>
        <c:axId val="116230016"/>
        <c:scaling>
          <c:orientation val="minMax"/>
        </c:scaling>
        <c:axPos val="l"/>
        <c:majorGridlines/>
        <c:numFmt formatCode="General" sourceLinked="1"/>
        <c:tickLblPos val="nextTo"/>
        <c:crossAx val="11634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'651'!$E$17:$AB$17</c:f>
              <c:numCache>
                <c:formatCode>0.00</c:formatCode>
                <c:ptCount val="24"/>
                <c:pt idx="0">
                  <c:v>80.58</c:v>
                </c:pt>
                <c:pt idx="1">
                  <c:v>80.02</c:v>
                </c:pt>
              </c:numCache>
            </c:numRef>
          </c:val>
        </c:ser>
        <c:ser>
          <c:idx val="2"/>
          <c:order val="2"/>
          <c:tx>
            <c:strRef>
              <c:f>'651'!$D$18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'651'!$E$18:$AB$18</c:f>
              <c:numCache>
                <c:formatCode>0.00</c:formatCode>
                <c:ptCount val="24"/>
                <c:pt idx="0">
                  <c:v>88.44</c:v>
                </c:pt>
                <c:pt idx="1">
                  <c:v>84.01</c:v>
                </c:pt>
              </c:numCache>
            </c:numRef>
          </c:val>
        </c:ser>
        <c:ser>
          <c:idx val="3"/>
          <c:order val="3"/>
          <c:tx>
            <c:strRef>
              <c:f>'651'!$D$19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'651'!$E$19:$AB$19</c:f>
              <c:numCache>
                <c:formatCode>0.00</c:formatCode>
                <c:ptCount val="24"/>
                <c:pt idx="0">
                  <c:v>88.441945863347712</c:v>
                </c:pt>
                <c:pt idx="1">
                  <c:v>84.006033410851288</c:v>
                </c:pt>
              </c:numCache>
            </c:numRef>
          </c:val>
        </c:ser>
        <c:marker val="1"/>
        <c:axId val="192480768"/>
        <c:axId val="192482304"/>
      </c:lineChart>
      <c:catAx>
        <c:axId val="192480768"/>
        <c:scaling>
          <c:orientation val="minMax"/>
        </c:scaling>
        <c:axPos val="b"/>
        <c:numFmt formatCode="General" sourceLinked="1"/>
        <c:tickLblPos val="nextTo"/>
        <c:crossAx val="192482304"/>
        <c:crosses val="autoZero"/>
        <c:auto val="1"/>
        <c:lblAlgn val="ctr"/>
        <c:lblOffset val="100"/>
      </c:catAx>
      <c:valAx>
        <c:axId val="192482304"/>
        <c:scaling>
          <c:orientation val="minMax"/>
        </c:scaling>
        <c:axPos val="l"/>
        <c:majorGridlines/>
        <c:numFmt formatCode="0.00" sourceLinked="1"/>
        <c:tickLblPos val="nextTo"/>
        <c:crossAx val="19248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'651'!$E$34:$R$34</c:f>
              <c:numCache>
                <c:formatCode>General</c:formatCode>
                <c:ptCount val="14"/>
                <c:pt idx="2">
                  <c:v>7.66</c:v>
                </c:pt>
                <c:pt idx="4">
                  <c:v>10.14</c:v>
                </c:pt>
                <c:pt idx="6">
                  <c:v>14.88</c:v>
                </c:pt>
                <c:pt idx="8">
                  <c:v>5.62</c:v>
                </c:pt>
                <c:pt idx="10">
                  <c:v>6.6</c:v>
                </c:pt>
                <c:pt idx="12">
                  <c:v>5.55</c:v>
                </c:pt>
              </c:numCache>
            </c:numRef>
          </c:val>
        </c:ser>
        <c:ser>
          <c:idx val="1"/>
          <c:order val="1"/>
          <c:tx>
            <c:strRef>
              <c:f>'651'!$D$35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'651'!$E$35:$R$35</c:f>
              <c:numCache>
                <c:formatCode>General</c:formatCode>
                <c:ptCount val="14"/>
                <c:pt idx="2">
                  <c:v>6.57</c:v>
                </c:pt>
                <c:pt idx="4">
                  <c:v>2.19</c:v>
                </c:pt>
                <c:pt idx="6">
                  <c:v>2.7</c:v>
                </c:pt>
                <c:pt idx="8">
                  <c:v>7.55</c:v>
                </c:pt>
                <c:pt idx="10">
                  <c:v>3.79</c:v>
                </c:pt>
                <c:pt idx="12">
                  <c:v>3.47</c:v>
                </c:pt>
              </c:numCache>
            </c:numRef>
          </c:val>
        </c:ser>
        <c:ser>
          <c:idx val="2"/>
          <c:order val="2"/>
          <c:tx>
            <c:strRef>
              <c:f>'651'!$D$36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'651'!$E$36:$R$36</c:f>
              <c:numCache>
                <c:formatCode>General</c:formatCode>
                <c:ptCount val="14"/>
                <c:pt idx="2">
                  <c:v>1.5</c:v>
                </c:pt>
                <c:pt idx="6">
                  <c:v>0.83</c:v>
                </c:pt>
                <c:pt idx="8">
                  <c:v>0.14000000000000001</c:v>
                </c:pt>
                <c:pt idx="10">
                  <c:v>1.86</c:v>
                </c:pt>
                <c:pt idx="12">
                  <c:v>2.69</c:v>
                </c:pt>
              </c:numCache>
            </c:numRef>
          </c:val>
        </c:ser>
        <c:marker val="1"/>
        <c:axId val="192605184"/>
        <c:axId val="192783104"/>
      </c:lineChart>
      <c:dateAx>
        <c:axId val="192605184"/>
        <c:scaling>
          <c:orientation val="minMax"/>
        </c:scaling>
        <c:axPos val="b"/>
        <c:numFmt formatCode="m&quot;月&quot;d&quot;日&quot;" sourceLinked="1"/>
        <c:tickLblPos val="nextTo"/>
        <c:crossAx val="192783104"/>
        <c:crosses val="autoZero"/>
        <c:auto val="1"/>
        <c:lblOffset val="100"/>
      </c:dateAx>
      <c:valAx>
        <c:axId val="192783104"/>
        <c:scaling>
          <c:orientation val="minMax"/>
        </c:scaling>
        <c:axPos val="l"/>
        <c:majorGridlines/>
        <c:numFmt formatCode="General" sourceLinked="1"/>
        <c:tickLblPos val="nextTo"/>
        <c:crossAx val="19260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'655'!$E$17:$AB$17</c:f>
              <c:numCache>
                <c:formatCode>0.00</c:formatCode>
                <c:ptCount val="24"/>
                <c:pt idx="0">
                  <c:v>96.15</c:v>
                </c:pt>
                <c:pt idx="1">
                  <c:v>96.43</c:v>
                </c:pt>
              </c:numCache>
            </c:numRef>
          </c:val>
        </c:ser>
        <c:ser>
          <c:idx val="2"/>
          <c:order val="2"/>
          <c:tx>
            <c:strRef>
              <c:f>'655'!$D$18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'655'!$E$18:$AB$18</c:f>
              <c:numCache>
                <c:formatCode>0.00</c:formatCode>
                <c:ptCount val="24"/>
                <c:pt idx="0">
                  <c:v>96.15</c:v>
                </c:pt>
                <c:pt idx="1">
                  <c:v>97.02</c:v>
                </c:pt>
              </c:numCache>
            </c:numRef>
          </c:val>
        </c:ser>
        <c:ser>
          <c:idx val="3"/>
          <c:order val="3"/>
          <c:tx>
            <c:strRef>
              <c:f>'655'!$D$19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'655'!$E$19:$AB$19</c:f>
              <c:numCache>
                <c:formatCode>0.00</c:formatCode>
                <c:ptCount val="24"/>
                <c:pt idx="0">
                  <c:v>97.115384615384613</c:v>
                </c:pt>
                <c:pt idx="1">
                  <c:v>97.023809523809518</c:v>
                </c:pt>
              </c:numCache>
            </c:numRef>
          </c:val>
        </c:ser>
        <c:marker val="1"/>
        <c:axId val="193575168"/>
        <c:axId val="193576960"/>
      </c:lineChart>
      <c:catAx>
        <c:axId val="193575168"/>
        <c:scaling>
          <c:orientation val="minMax"/>
        </c:scaling>
        <c:axPos val="b"/>
        <c:numFmt formatCode="General" sourceLinked="1"/>
        <c:tickLblPos val="nextTo"/>
        <c:crossAx val="193576960"/>
        <c:crosses val="autoZero"/>
        <c:auto val="1"/>
        <c:lblAlgn val="ctr"/>
        <c:lblOffset val="100"/>
      </c:catAx>
      <c:valAx>
        <c:axId val="193576960"/>
        <c:scaling>
          <c:orientation val="minMax"/>
        </c:scaling>
        <c:axPos val="l"/>
        <c:majorGridlines/>
        <c:numFmt formatCode="0.00" sourceLinked="1"/>
        <c:tickLblPos val="nextTo"/>
        <c:crossAx val="19357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'655'!$E$34:$R$34</c:f>
              <c:numCache>
                <c:formatCode>General</c:formatCode>
                <c:ptCount val="14"/>
                <c:pt idx="8">
                  <c:v>0.37</c:v>
                </c:pt>
                <c:pt idx="12">
                  <c:v>1.1599999999999999</c:v>
                </c:pt>
              </c:numCache>
            </c:numRef>
          </c:val>
        </c:ser>
        <c:ser>
          <c:idx val="1"/>
          <c:order val="1"/>
          <c:tx>
            <c:strRef>
              <c:f>'655'!$D$35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'655'!$E$35:$R$35</c:f>
              <c:numCache>
                <c:formatCode>General</c:formatCode>
                <c:ptCount val="14"/>
                <c:pt idx="10">
                  <c:v>0.16</c:v>
                </c:pt>
                <c:pt idx="12">
                  <c:v>0.87</c:v>
                </c:pt>
              </c:numCache>
            </c:numRef>
          </c:val>
        </c:ser>
        <c:ser>
          <c:idx val="2"/>
          <c:order val="2"/>
          <c:tx>
            <c:strRef>
              <c:f>'655'!$D$36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'655'!$E$36:$R$36</c:f>
              <c:numCache>
                <c:formatCode>General</c:formatCode>
                <c:ptCount val="14"/>
                <c:pt idx="8">
                  <c:v>0.37</c:v>
                </c:pt>
                <c:pt idx="10">
                  <c:v>0.36</c:v>
                </c:pt>
                <c:pt idx="12">
                  <c:v>0.57999999999999996</c:v>
                </c:pt>
              </c:numCache>
            </c:numRef>
          </c:val>
        </c:ser>
        <c:marker val="1"/>
        <c:axId val="193814528"/>
        <c:axId val="193817600"/>
      </c:lineChart>
      <c:dateAx>
        <c:axId val="193814528"/>
        <c:scaling>
          <c:orientation val="minMax"/>
        </c:scaling>
        <c:axPos val="b"/>
        <c:numFmt formatCode="m&quot;月&quot;d&quot;日&quot;" sourceLinked="1"/>
        <c:tickLblPos val="nextTo"/>
        <c:crossAx val="193817600"/>
        <c:crosses val="autoZero"/>
        <c:auto val="1"/>
        <c:lblOffset val="100"/>
      </c:dateAx>
      <c:valAx>
        <c:axId val="193817600"/>
        <c:scaling>
          <c:orientation val="minMax"/>
        </c:scaling>
        <c:axPos val="l"/>
        <c:majorGridlines/>
        <c:numFmt formatCode="General" sourceLinked="1"/>
        <c:tickLblPos val="nextTo"/>
        <c:crossAx val="19381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'655(NS)'!$E$17:$AB$17</c:f>
              <c:numCache>
                <c:formatCode>0.00</c:formatCode>
                <c:ptCount val="24"/>
                <c:pt idx="0">
                  <c:v>99.94</c:v>
                </c:pt>
                <c:pt idx="1">
                  <c:v>99.88</c:v>
                </c:pt>
              </c:numCache>
            </c:numRef>
          </c:val>
        </c:ser>
        <c:ser>
          <c:idx val="2"/>
          <c:order val="2"/>
          <c:tx>
            <c:strRef>
              <c:f>'655(NS)'!$D$18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'655(NS)'!$E$18:$AB$18</c:f>
              <c:numCache>
                <c:formatCode>0.00</c:formatCode>
                <c:ptCount val="24"/>
                <c:pt idx="0">
                  <c:v>99.94</c:v>
                </c:pt>
                <c:pt idx="1">
                  <c:v>99.88</c:v>
                </c:pt>
              </c:numCache>
            </c:numRef>
          </c:val>
        </c:ser>
        <c:ser>
          <c:idx val="3"/>
          <c:order val="3"/>
          <c:tx>
            <c:strRef>
              <c:f>'655(NS)'!$D$19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'655(NS)'!$E$19:$AB$19</c:f>
              <c:numCache>
                <c:formatCode>0.00</c:formatCode>
                <c:ptCount val="24"/>
                <c:pt idx="0">
                  <c:v>99.941724941724928</c:v>
                </c:pt>
                <c:pt idx="1">
                  <c:v>99.875930521091817</c:v>
                </c:pt>
              </c:numCache>
            </c:numRef>
          </c:val>
        </c:ser>
        <c:marker val="1"/>
        <c:axId val="194862080"/>
        <c:axId val="194867968"/>
      </c:lineChart>
      <c:catAx>
        <c:axId val="194862080"/>
        <c:scaling>
          <c:orientation val="minMax"/>
        </c:scaling>
        <c:axPos val="b"/>
        <c:numFmt formatCode="General" sourceLinked="1"/>
        <c:tickLblPos val="nextTo"/>
        <c:crossAx val="194867968"/>
        <c:crosses val="autoZero"/>
        <c:auto val="1"/>
        <c:lblAlgn val="ctr"/>
        <c:lblOffset val="100"/>
      </c:catAx>
      <c:valAx>
        <c:axId val="194867968"/>
        <c:scaling>
          <c:orientation val="minMax"/>
        </c:scaling>
        <c:axPos val="l"/>
        <c:majorGridlines/>
        <c:numFmt formatCode="0.00" sourceLinked="1"/>
        <c:tickLblPos val="nextTo"/>
        <c:crossAx val="19486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'655(NS)'!$E$34:$R$34</c:f>
              <c:numCache>
                <c:formatCode>General</c:formatCode>
                <c:ptCount val="14"/>
                <c:pt idx="6">
                  <c:v>4.8099999999999996</c:v>
                </c:pt>
                <c:pt idx="12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'655(NS)'!$D$35</c:f>
              <c:strCache>
                <c:ptCount val="1"/>
                <c:pt idx="0">
                  <c:v>NLED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'655(NS)'!$E$35:$R$35</c:f>
              <c:numCache>
                <c:formatCode>General</c:formatCode>
                <c:ptCount val="14"/>
                <c:pt idx="12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'655(NS)'!$D$36</c:f>
              <c:strCache>
                <c:ptCount val="1"/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'655(NS)'!$E$36:$R$36</c:f>
              <c:numCache>
                <c:formatCode>General</c:formatCode>
                <c:ptCount val="14"/>
              </c:numCache>
            </c:numRef>
          </c:val>
        </c:ser>
        <c:marker val="1"/>
        <c:axId val="195048192"/>
        <c:axId val="195049728"/>
      </c:lineChart>
      <c:dateAx>
        <c:axId val="195048192"/>
        <c:scaling>
          <c:orientation val="minMax"/>
        </c:scaling>
        <c:axPos val="b"/>
        <c:numFmt formatCode="m&quot;月&quot;d&quot;日&quot;" sourceLinked="1"/>
        <c:tickLblPos val="nextTo"/>
        <c:crossAx val="195049728"/>
        <c:crosses val="autoZero"/>
        <c:auto val="1"/>
        <c:lblOffset val="100"/>
      </c:dateAx>
      <c:valAx>
        <c:axId val="195049728"/>
        <c:scaling>
          <c:orientation val="minMax"/>
        </c:scaling>
        <c:axPos val="l"/>
        <c:majorGridlines/>
        <c:numFmt formatCode="General" sourceLinked="1"/>
        <c:tickLblPos val="nextTo"/>
        <c:crossAx val="19504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95930752"/>
        <c:axId val="195932544"/>
      </c:lineChart>
      <c:catAx>
        <c:axId val="195930752"/>
        <c:scaling>
          <c:orientation val="minMax"/>
        </c:scaling>
        <c:axPos val="b"/>
        <c:numFmt formatCode="General" sourceLinked="1"/>
        <c:tickLblPos val="nextTo"/>
        <c:crossAx val="195932544"/>
        <c:crosses val="autoZero"/>
        <c:auto val="1"/>
        <c:lblAlgn val="ctr"/>
        <c:lblOffset val="100"/>
      </c:catAx>
      <c:valAx>
        <c:axId val="195932544"/>
        <c:scaling>
          <c:orientation val="minMax"/>
        </c:scaling>
        <c:axPos val="l"/>
        <c:majorGridlines/>
        <c:numFmt formatCode="0.00" sourceLinked="1"/>
        <c:tickLblPos val="nextTo"/>
        <c:crossAx val="1959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'666-1'!$D$17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'666-1'!$E$17:$AB$17</c:f>
              <c:numCache>
                <c:formatCode>0.00</c:formatCode>
                <c:ptCount val="24"/>
                <c:pt idx="0">
                  <c:v>89.74</c:v>
                </c:pt>
                <c:pt idx="1">
                  <c:v>90</c:v>
                </c:pt>
              </c:numCache>
            </c:numRef>
          </c:val>
        </c:ser>
        <c:ser>
          <c:idx val="2"/>
          <c:order val="2"/>
          <c:tx>
            <c:strRef>
              <c:f>'666-1'!$D$18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'666-1'!$E$18:$AB$18</c:f>
              <c:numCache>
                <c:formatCode>0.00</c:formatCode>
                <c:ptCount val="24"/>
                <c:pt idx="0">
                  <c:v>97.44</c:v>
                </c:pt>
                <c:pt idx="1">
                  <c:v>95.83</c:v>
                </c:pt>
              </c:numCache>
            </c:numRef>
          </c:val>
        </c:ser>
        <c:ser>
          <c:idx val="3"/>
          <c:order val="3"/>
          <c:tx>
            <c:strRef>
              <c:f>'666-1'!$D$19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'666-1'!$E$19:$AB$19</c:f>
              <c:numCache>
                <c:formatCode>0.00</c:formatCode>
                <c:ptCount val="24"/>
                <c:pt idx="0">
                  <c:v>97.435897435897417</c:v>
                </c:pt>
                <c:pt idx="1">
                  <c:v>95.833333333333314</c:v>
                </c:pt>
              </c:numCache>
            </c:numRef>
          </c:val>
        </c:ser>
        <c:marker val="1"/>
        <c:axId val="197706880"/>
        <c:axId val="197708416"/>
      </c:lineChart>
      <c:catAx>
        <c:axId val="197706880"/>
        <c:scaling>
          <c:orientation val="minMax"/>
        </c:scaling>
        <c:axPos val="b"/>
        <c:numFmt formatCode="General" sourceLinked="1"/>
        <c:tickLblPos val="nextTo"/>
        <c:crossAx val="197708416"/>
        <c:crosses val="autoZero"/>
        <c:auto val="1"/>
        <c:lblAlgn val="ctr"/>
        <c:lblOffset val="100"/>
      </c:catAx>
      <c:valAx>
        <c:axId val="197708416"/>
        <c:scaling>
          <c:orientation val="minMax"/>
        </c:scaling>
        <c:axPos val="l"/>
        <c:majorGridlines/>
        <c:numFmt formatCode="0.00" sourceLinked="1"/>
        <c:tickLblPos val="nextTo"/>
        <c:crossAx val="1977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'666-1'!$D$34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'666-1'!$E$34:$R$34</c:f>
              <c:numCache>
                <c:formatCode>General</c:formatCode>
                <c:ptCount val="14"/>
                <c:pt idx="2">
                  <c:v>5.87</c:v>
                </c:pt>
                <c:pt idx="4">
                  <c:v>9.0399999999999991</c:v>
                </c:pt>
                <c:pt idx="6">
                  <c:v>8.3699999999999992</c:v>
                </c:pt>
                <c:pt idx="8">
                  <c:v>5.49</c:v>
                </c:pt>
                <c:pt idx="10">
                  <c:v>4.38</c:v>
                </c:pt>
                <c:pt idx="12">
                  <c:v>8.06</c:v>
                </c:pt>
              </c:numCache>
            </c:numRef>
          </c:val>
        </c:ser>
        <c:ser>
          <c:idx val="1"/>
          <c:order val="1"/>
          <c:tx>
            <c:strRef>
              <c:f>'666-1'!$D$35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'666-1'!$E$35:$R$35</c:f>
              <c:numCache>
                <c:formatCode>General</c:formatCode>
                <c:ptCount val="14"/>
                <c:pt idx="2">
                  <c:v>6.22</c:v>
                </c:pt>
                <c:pt idx="4">
                  <c:v>6.58</c:v>
                </c:pt>
                <c:pt idx="6">
                  <c:v>7.74</c:v>
                </c:pt>
                <c:pt idx="8">
                  <c:v>2.5299999999999998</c:v>
                </c:pt>
                <c:pt idx="10">
                  <c:v>3.72</c:v>
                </c:pt>
                <c:pt idx="1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'666-1'!$D$36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'666-1'!$E$36:$R$36</c:f>
              <c:numCache>
                <c:formatCode>General</c:formatCode>
                <c:ptCount val="14"/>
                <c:pt idx="2">
                  <c:v>0.5</c:v>
                </c:pt>
                <c:pt idx="4">
                  <c:v>3.29</c:v>
                </c:pt>
                <c:pt idx="6">
                  <c:v>0.64</c:v>
                </c:pt>
                <c:pt idx="8">
                  <c:v>0.78</c:v>
                </c:pt>
                <c:pt idx="10">
                  <c:v>0.47</c:v>
                </c:pt>
                <c:pt idx="12">
                  <c:v>1.21</c:v>
                </c:pt>
              </c:numCache>
            </c:numRef>
          </c:val>
        </c:ser>
        <c:marker val="1"/>
        <c:axId val="194534016"/>
        <c:axId val="194544000"/>
      </c:lineChart>
      <c:dateAx>
        <c:axId val="194534016"/>
        <c:scaling>
          <c:orientation val="minMax"/>
        </c:scaling>
        <c:axPos val="b"/>
        <c:numFmt formatCode="m&quot;月&quot;d&quot;日&quot;" sourceLinked="1"/>
        <c:tickLblPos val="nextTo"/>
        <c:crossAx val="194544000"/>
        <c:crosses val="autoZero"/>
        <c:auto val="1"/>
        <c:lblOffset val="100"/>
      </c:dateAx>
      <c:valAx>
        <c:axId val="194544000"/>
        <c:scaling>
          <c:orientation val="minMax"/>
        </c:scaling>
        <c:axPos val="l"/>
        <c:majorGridlines/>
        <c:numFmt formatCode="General" sourceLinked="1"/>
        <c:tickLblPos val="nextTo"/>
        <c:crossAx val="1945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'691'!$E$17:$AB$17</c:f>
              <c:numCache>
                <c:formatCode>0.00</c:formatCode>
                <c:ptCount val="24"/>
                <c:pt idx="0">
                  <c:v>0</c:v>
                </c:pt>
                <c:pt idx="1">
                  <c:v>65.319999999999993</c:v>
                </c:pt>
              </c:numCache>
            </c:numRef>
          </c:val>
        </c:ser>
        <c:ser>
          <c:idx val="2"/>
          <c:order val="2"/>
          <c:tx>
            <c:strRef>
              <c:f>'691'!$D$18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'691'!$E$18:$AB$18</c:f>
              <c:numCache>
                <c:formatCode>0.00</c:formatCode>
                <c:ptCount val="24"/>
                <c:pt idx="0">
                  <c:v>0</c:v>
                </c:pt>
                <c:pt idx="1">
                  <c:v>66.36</c:v>
                </c:pt>
              </c:numCache>
            </c:numRef>
          </c:val>
        </c:ser>
        <c:ser>
          <c:idx val="3"/>
          <c:order val="3"/>
          <c:tx>
            <c:strRef>
              <c:f>'691'!$D$19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'691'!$E$19:$AB$19</c:f>
              <c:numCache>
                <c:formatCode>0.00</c:formatCode>
                <c:ptCount val="24"/>
                <c:pt idx="0">
                  <c:v>0</c:v>
                </c:pt>
                <c:pt idx="1">
                  <c:v>66.355720989215186</c:v>
                </c:pt>
              </c:numCache>
            </c:numRef>
          </c:val>
        </c:ser>
        <c:marker val="1"/>
        <c:axId val="196725376"/>
        <c:axId val="196731264"/>
      </c:lineChart>
      <c:catAx>
        <c:axId val="196725376"/>
        <c:scaling>
          <c:orientation val="minMax"/>
        </c:scaling>
        <c:axPos val="b"/>
        <c:numFmt formatCode="General" sourceLinked="1"/>
        <c:tickLblPos val="nextTo"/>
        <c:crossAx val="196731264"/>
        <c:crosses val="autoZero"/>
        <c:auto val="1"/>
        <c:lblAlgn val="ctr"/>
        <c:lblOffset val="100"/>
      </c:catAx>
      <c:valAx>
        <c:axId val="196731264"/>
        <c:scaling>
          <c:orientation val="minMax"/>
        </c:scaling>
        <c:axPos val="l"/>
        <c:majorGridlines/>
        <c:numFmt formatCode="0.00" sourceLinked="1"/>
        <c:tickLblPos val="nextTo"/>
        <c:crossAx val="19672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'468'!$D$17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'468'!$E$17:$AB$17</c:f>
              <c:numCache>
                <c:formatCode>0.00</c:formatCode>
                <c:ptCount val="24"/>
                <c:pt idx="0">
                  <c:v>92.08</c:v>
                </c:pt>
                <c:pt idx="1">
                  <c:v>92.31</c:v>
                </c:pt>
              </c:numCache>
            </c:numRef>
          </c:val>
        </c:ser>
        <c:ser>
          <c:idx val="2"/>
          <c:order val="2"/>
          <c:tx>
            <c:strRef>
              <c:f>'468'!$D$18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'468'!$E$18:$AB$18</c:f>
              <c:numCache>
                <c:formatCode>0.00</c:formatCode>
                <c:ptCount val="24"/>
                <c:pt idx="0">
                  <c:v>93.07</c:v>
                </c:pt>
                <c:pt idx="1">
                  <c:v>92.31</c:v>
                </c:pt>
              </c:numCache>
            </c:numRef>
          </c:val>
        </c:ser>
        <c:ser>
          <c:idx val="3"/>
          <c:order val="3"/>
          <c:tx>
            <c:strRef>
              <c:f>'468'!$D$19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'468'!$E$19:$AB$19</c:f>
              <c:numCache>
                <c:formatCode>0.00</c:formatCode>
                <c:ptCount val="24"/>
                <c:pt idx="0">
                  <c:v>93.069306930693074</c:v>
                </c:pt>
                <c:pt idx="1">
                  <c:v>92.307692307692307</c:v>
                </c:pt>
              </c:numCache>
            </c:numRef>
          </c:val>
        </c:ser>
        <c:marker val="1"/>
        <c:axId val="126811136"/>
        <c:axId val="126812928"/>
      </c:lineChart>
      <c:catAx>
        <c:axId val="126811136"/>
        <c:scaling>
          <c:orientation val="minMax"/>
        </c:scaling>
        <c:axPos val="b"/>
        <c:numFmt formatCode="General" sourceLinked="1"/>
        <c:tickLblPos val="nextTo"/>
        <c:crossAx val="126812928"/>
        <c:crosses val="autoZero"/>
        <c:auto val="1"/>
        <c:lblAlgn val="ctr"/>
        <c:lblOffset val="100"/>
      </c:catAx>
      <c:valAx>
        <c:axId val="126812928"/>
        <c:scaling>
          <c:orientation val="minMax"/>
        </c:scaling>
        <c:axPos val="l"/>
        <c:majorGridlines/>
        <c:numFmt formatCode="0.00" sourceLinked="1"/>
        <c:tickLblPos val="nextTo"/>
        <c:crossAx val="12681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'691'!$E$34:$R$34</c:f>
              <c:numCache>
                <c:formatCode>General</c:formatCode>
                <c:ptCount val="14"/>
                <c:pt idx="10">
                  <c:v>1.07</c:v>
                </c:pt>
                <c:pt idx="12">
                  <c:v>46.7</c:v>
                </c:pt>
              </c:numCache>
            </c:numRef>
          </c:val>
        </c:ser>
        <c:ser>
          <c:idx val="1"/>
          <c:order val="1"/>
          <c:tx>
            <c:strRef>
              <c:f>'691'!$D$35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'691'!$E$35:$R$35</c:f>
              <c:numCache>
                <c:formatCode>General</c:formatCode>
                <c:ptCount val="14"/>
                <c:pt idx="4">
                  <c:v>4.88</c:v>
                </c:pt>
                <c:pt idx="10">
                  <c:v>1.3</c:v>
                </c:pt>
                <c:pt idx="12">
                  <c:v>4.8099999999999996</c:v>
                </c:pt>
              </c:numCache>
            </c:numRef>
          </c:val>
        </c:ser>
        <c:ser>
          <c:idx val="2"/>
          <c:order val="2"/>
          <c:tx>
            <c:strRef>
              <c:f>'691'!$D$36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'691'!$E$36:$R$36</c:f>
              <c:numCache>
                <c:formatCode>General</c:formatCode>
                <c:ptCount val="14"/>
                <c:pt idx="4">
                  <c:v>1.75</c:v>
                </c:pt>
                <c:pt idx="6">
                  <c:v>2.36</c:v>
                </c:pt>
                <c:pt idx="8">
                  <c:v>2.38</c:v>
                </c:pt>
                <c:pt idx="10">
                  <c:v>4.2</c:v>
                </c:pt>
                <c:pt idx="12">
                  <c:v>2.66</c:v>
                </c:pt>
              </c:numCache>
            </c:numRef>
          </c:val>
        </c:ser>
        <c:marker val="1"/>
        <c:axId val="196994944"/>
        <c:axId val="196994176"/>
      </c:lineChart>
      <c:dateAx>
        <c:axId val="196994944"/>
        <c:scaling>
          <c:orientation val="minMax"/>
        </c:scaling>
        <c:axPos val="b"/>
        <c:numFmt formatCode="m&quot;月&quot;d&quot;日&quot;" sourceLinked="1"/>
        <c:tickLblPos val="nextTo"/>
        <c:crossAx val="196994176"/>
        <c:crosses val="autoZero"/>
        <c:auto val="1"/>
        <c:lblOffset val="100"/>
      </c:dateAx>
      <c:valAx>
        <c:axId val="196994176"/>
        <c:scaling>
          <c:orientation val="minMax"/>
        </c:scaling>
        <c:axPos val="l"/>
        <c:majorGridlines/>
        <c:numFmt formatCode="General" sourceLinked="1"/>
        <c:tickLblPos val="nextTo"/>
        <c:crossAx val="19699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'692'!$E$17:$AB$17</c:f>
              <c:numCache>
                <c:formatCode>0.00</c:formatCode>
                <c:ptCount val="24"/>
                <c:pt idx="0">
                  <c:v>64.47</c:v>
                </c:pt>
                <c:pt idx="1">
                  <c:v>74.069999999999993</c:v>
                </c:pt>
              </c:numCache>
            </c:numRef>
          </c:val>
        </c:ser>
        <c:ser>
          <c:idx val="2"/>
          <c:order val="2"/>
          <c:tx>
            <c:strRef>
              <c:f>'692'!$D$18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'692'!$E$18:$AB$18</c:f>
              <c:numCache>
                <c:formatCode>0.00</c:formatCode>
                <c:ptCount val="24"/>
                <c:pt idx="0">
                  <c:v>67.59</c:v>
                </c:pt>
                <c:pt idx="1">
                  <c:v>75.78</c:v>
                </c:pt>
              </c:numCache>
            </c:numRef>
          </c:val>
        </c:ser>
        <c:ser>
          <c:idx val="3"/>
          <c:order val="3"/>
          <c:tx>
            <c:strRef>
              <c:f>'692'!$D$19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'692'!$E$19:$AB$19</c:f>
              <c:numCache>
                <c:formatCode>0.00</c:formatCode>
                <c:ptCount val="24"/>
                <c:pt idx="0">
                  <c:v>67.585355820649923</c:v>
                </c:pt>
                <c:pt idx="1">
                  <c:v>75.78385193643544</c:v>
                </c:pt>
              </c:numCache>
            </c:numRef>
          </c:val>
        </c:ser>
        <c:marker val="1"/>
        <c:axId val="198748416"/>
        <c:axId val="198799360"/>
      </c:lineChart>
      <c:catAx>
        <c:axId val="198748416"/>
        <c:scaling>
          <c:orientation val="minMax"/>
        </c:scaling>
        <c:axPos val="b"/>
        <c:numFmt formatCode="General" sourceLinked="1"/>
        <c:tickLblPos val="nextTo"/>
        <c:crossAx val="198799360"/>
        <c:crosses val="autoZero"/>
        <c:auto val="1"/>
        <c:lblAlgn val="ctr"/>
        <c:lblOffset val="100"/>
      </c:catAx>
      <c:valAx>
        <c:axId val="198799360"/>
        <c:scaling>
          <c:orientation val="minMax"/>
        </c:scaling>
        <c:axPos val="l"/>
        <c:majorGridlines/>
        <c:numFmt formatCode="0.00" sourceLinked="1"/>
        <c:tickLblPos val="nextTo"/>
        <c:crossAx val="19874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'692'!$E$34:$R$34</c:f>
              <c:numCache>
                <c:formatCode>General</c:formatCode>
                <c:ptCount val="14"/>
                <c:pt idx="2">
                  <c:v>35.869999999999997</c:v>
                </c:pt>
                <c:pt idx="4">
                  <c:v>34.57</c:v>
                </c:pt>
                <c:pt idx="6">
                  <c:v>30.62</c:v>
                </c:pt>
                <c:pt idx="8">
                  <c:v>33.25</c:v>
                </c:pt>
                <c:pt idx="10">
                  <c:v>33.78</c:v>
                </c:pt>
                <c:pt idx="12">
                  <c:v>26.32</c:v>
                </c:pt>
              </c:numCache>
            </c:numRef>
          </c:val>
        </c:ser>
        <c:ser>
          <c:idx val="1"/>
          <c:order val="1"/>
          <c:tx>
            <c:strRef>
              <c:f>'692'!$D$35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'692'!$E$35:$R$35</c:f>
              <c:numCache>
                <c:formatCode>General</c:formatCode>
                <c:ptCount val="14"/>
                <c:pt idx="2">
                  <c:v>7.54</c:v>
                </c:pt>
                <c:pt idx="4">
                  <c:v>4.08</c:v>
                </c:pt>
                <c:pt idx="6">
                  <c:v>2.89</c:v>
                </c:pt>
                <c:pt idx="8">
                  <c:v>4.3499999999999996</c:v>
                </c:pt>
                <c:pt idx="10">
                  <c:v>2.77</c:v>
                </c:pt>
                <c:pt idx="12">
                  <c:v>3.11</c:v>
                </c:pt>
              </c:numCache>
            </c:numRef>
          </c:val>
        </c:ser>
        <c:ser>
          <c:idx val="2"/>
          <c:order val="2"/>
          <c:tx>
            <c:strRef>
              <c:f>'692'!$D$36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'692'!$E$36:$R$36</c:f>
              <c:numCache>
                <c:formatCode>General</c:formatCode>
                <c:ptCount val="14"/>
                <c:pt idx="2">
                  <c:v>0.09</c:v>
                </c:pt>
                <c:pt idx="4">
                  <c:v>0.17</c:v>
                </c:pt>
                <c:pt idx="6">
                  <c:v>0.11</c:v>
                </c:pt>
                <c:pt idx="8">
                  <c:v>0.09</c:v>
                </c:pt>
                <c:pt idx="10">
                  <c:v>0.26</c:v>
                </c:pt>
                <c:pt idx="12">
                  <c:v>0.57999999999999996</c:v>
                </c:pt>
              </c:numCache>
            </c:numRef>
          </c:val>
        </c:ser>
        <c:marker val="1"/>
        <c:axId val="199259648"/>
        <c:axId val="199258112"/>
      </c:lineChart>
      <c:dateAx>
        <c:axId val="199259648"/>
        <c:scaling>
          <c:orientation val="minMax"/>
        </c:scaling>
        <c:axPos val="b"/>
        <c:numFmt formatCode="m&quot;月&quot;d&quot;日&quot;" sourceLinked="1"/>
        <c:tickLblPos val="nextTo"/>
        <c:crossAx val="199258112"/>
        <c:crosses val="autoZero"/>
        <c:auto val="1"/>
        <c:lblOffset val="100"/>
      </c:dateAx>
      <c:valAx>
        <c:axId val="199258112"/>
        <c:scaling>
          <c:orientation val="minMax"/>
        </c:scaling>
        <c:axPos val="l"/>
        <c:majorGridlines/>
        <c:numFmt formatCode="General" sourceLinked="1"/>
        <c:tickLblPos val="nextTo"/>
        <c:crossAx val="19925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'701'!$E$17:$AB$17</c:f>
              <c:numCache>
                <c:formatCode>0.00</c:formatCode>
                <c:ptCount val="24"/>
                <c:pt idx="0">
                  <c:v>90.53</c:v>
                </c:pt>
                <c:pt idx="1">
                  <c:v>94.92</c:v>
                </c:pt>
              </c:numCache>
            </c:numRef>
          </c:val>
        </c:ser>
        <c:ser>
          <c:idx val="2"/>
          <c:order val="2"/>
          <c:tx>
            <c:strRef>
              <c:f>'701'!$D$18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'701'!$E$18:$AB$18</c:f>
              <c:numCache>
                <c:formatCode>0.00</c:formatCode>
                <c:ptCount val="24"/>
                <c:pt idx="0">
                  <c:v>94.06</c:v>
                </c:pt>
                <c:pt idx="1">
                  <c:v>97.7</c:v>
                </c:pt>
              </c:numCache>
            </c:numRef>
          </c:val>
        </c:ser>
        <c:ser>
          <c:idx val="3"/>
          <c:order val="3"/>
          <c:tx>
            <c:strRef>
              <c:f>'701'!$D$19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'701'!$E$19:$AB$19</c:f>
              <c:numCache>
                <c:formatCode>0.00</c:formatCode>
                <c:ptCount val="24"/>
                <c:pt idx="0">
                  <c:v>94.063880045188469</c:v>
                </c:pt>
                <c:pt idx="1">
                  <c:v>97.697691290061016</c:v>
                </c:pt>
              </c:numCache>
            </c:numRef>
          </c:val>
        </c:ser>
        <c:marker val="1"/>
        <c:axId val="200085888"/>
        <c:axId val="200087424"/>
      </c:lineChart>
      <c:catAx>
        <c:axId val="200085888"/>
        <c:scaling>
          <c:orientation val="minMax"/>
        </c:scaling>
        <c:axPos val="b"/>
        <c:numFmt formatCode="General" sourceLinked="1"/>
        <c:tickLblPos val="nextTo"/>
        <c:crossAx val="200087424"/>
        <c:crosses val="autoZero"/>
        <c:auto val="1"/>
        <c:lblAlgn val="ctr"/>
        <c:lblOffset val="100"/>
      </c:catAx>
      <c:valAx>
        <c:axId val="200087424"/>
        <c:scaling>
          <c:orientation val="minMax"/>
        </c:scaling>
        <c:axPos val="l"/>
        <c:majorGridlines/>
        <c:numFmt formatCode="0.00" sourceLinked="1"/>
        <c:tickLblPos val="nextTo"/>
        <c:crossAx val="20008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'701'!$D$34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'701'!$E$34:$R$34</c:f>
              <c:numCache>
                <c:formatCode>General</c:formatCode>
                <c:ptCount val="14"/>
                <c:pt idx="4">
                  <c:v>2.81</c:v>
                </c:pt>
                <c:pt idx="6">
                  <c:v>3.11</c:v>
                </c:pt>
                <c:pt idx="8">
                  <c:v>6.63</c:v>
                </c:pt>
                <c:pt idx="10">
                  <c:v>3</c:v>
                </c:pt>
                <c:pt idx="12">
                  <c:v>1.93</c:v>
                </c:pt>
              </c:numCache>
            </c:numRef>
          </c:val>
        </c:ser>
        <c:ser>
          <c:idx val="1"/>
          <c:order val="1"/>
          <c:tx>
            <c:strRef>
              <c:f>'701'!$D$35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'701'!$E$35:$R$35</c:f>
              <c:numCache>
                <c:formatCode>General</c:formatCode>
                <c:ptCount val="14"/>
                <c:pt idx="4">
                  <c:v>0.03</c:v>
                </c:pt>
                <c:pt idx="6">
                  <c:v>0.01</c:v>
                </c:pt>
                <c:pt idx="8">
                  <c:v>7.0000000000000007E-2</c:v>
                </c:pt>
                <c:pt idx="10">
                  <c:v>0.54</c:v>
                </c:pt>
                <c:pt idx="12">
                  <c:v>1.35</c:v>
                </c:pt>
              </c:numCache>
            </c:numRef>
          </c:val>
        </c:ser>
        <c:ser>
          <c:idx val="2"/>
          <c:order val="2"/>
          <c:tx>
            <c:strRef>
              <c:f>'701'!$D$36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'701'!$E$36:$R$36</c:f>
              <c:numCache>
                <c:formatCode>General</c:formatCode>
                <c:ptCount val="14"/>
                <c:pt idx="4">
                  <c:v>0.35</c:v>
                </c:pt>
                <c:pt idx="6">
                  <c:v>0.57999999999999996</c:v>
                </c:pt>
                <c:pt idx="8">
                  <c:v>0.48</c:v>
                </c:pt>
                <c:pt idx="10">
                  <c:v>0.89</c:v>
                </c:pt>
                <c:pt idx="12">
                  <c:v>2.2599999999999998</c:v>
                </c:pt>
              </c:numCache>
            </c:numRef>
          </c:val>
        </c:ser>
        <c:marker val="1"/>
        <c:axId val="200255360"/>
        <c:axId val="200256896"/>
      </c:lineChart>
      <c:dateAx>
        <c:axId val="200255360"/>
        <c:scaling>
          <c:orientation val="minMax"/>
        </c:scaling>
        <c:axPos val="b"/>
        <c:numFmt formatCode="m&quot;月&quot;d&quot;日&quot;" sourceLinked="1"/>
        <c:tickLblPos val="nextTo"/>
        <c:crossAx val="200256896"/>
        <c:crosses val="autoZero"/>
        <c:auto val="1"/>
        <c:lblOffset val="100"/>
      </c:dateAx>
      <c:valAx>
        <c:axId val="200256896"/>
        <c:scaling>
          <c:orientation val="minMax"/>
        </c:scaling>
        <c:axPos val="l"/>
        <c:majorGridlines/>
        <c:numFmt formatCode="General" sourceLinked="1"/>
        <c:tickLblPos val="nextTo"/>
        <c:crossAx val="20025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'468'!$D$34</c:f>
              <c:strCache>
                <c:ptCount val="1"/>
                <c:pt idx="0">
                  <c:v>MAF14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'468'!$E$34:$R$34</c:f>
              <c:numCache>
                <c:formatCode>General</c:formatCode>
                <c:ptCount val="14"/>
                <c:pt idx="2">
                  <c:v>1.37</c:v>
                </c:pt>
                <c:pt idx="4">
                  <c:v>0.49</c:v>
                </c:pt>
                <c:pt idx="6">
                  <c:v>0.74</c:v>
                </c:pt>
                <c:pt idx="8">
                  <c:v>0.43</c:v>
                </c:pt>
                <c:pt idx="10">
                  <c:v>1.1499999999999999</c:v>
                </c:pt>
                <c:pt idx="12">
                  <c:v>2.42</c:v>
                </c:pt>
              </c:numCache>
            </c:numRef>
          </c:val>
        </c:ser>
        <c:ser>
          <c:idx val="1"/>
          <c:order val="1"/>
          <c:tx>
            <c:strRef>
              <c:f>'468'!$D$35</c:f>
              <c:strCache>
                <c:ptCount val="1"/>
                <c:pt idx="0">
                  <c:v>MAF11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'468'!$E$35:$R$35</c:f>
              <c:numCache>
                <c:formatCode>General</c:formatCode>
                <c:ptCount val="14"/>
                <c:pt idx="2">
                  <c:v>1.71</c:v>
                </c:pt>
                <c:pt idx="4">
                  <c:v>0.84</c:v>
                </c:pt>
                <c:pt idx="6">
                  <c:v>1.59</c:v>
                </c:pt>
                <c:pt idx="8">
                  <c:v>0.48</c:v>
                </c:pt>
                <c:pt idx="10">
                  <c:v>0.77</c:v>
                </c:pt>
                <c:pt idx="12">
                  <c:v>1.61</c:v>
                </c:pt>
              </c:numCache>
            </c:numRef>
          </c:val>
        </c:ser>
        <c:ser>
          <c:idx val="2"/>
          <c:order val="2"/>
          <c:tx>
            <c:strRef>
              <c:f>'468'!$D$36</c:f>
              <c:strCache>
                <c:ptCount val="1"/>
                <c:pt idx="0">
                  <c:v>FAF01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'468'!$E$36:$R$36</c:f>
              <c:numCache>
                <c:formatCode>General</c:formatCode>
                <c:ptCount val="14"/>
                <c:pt idx="2">
                  <c:v>2.84</c:v>
                </c:pt>
                <c:pt idx="4">
                  <c:v>2.02</c:v>
                </c:pt>
                <c:pt idx="6">
                  <c:v>1.38</c:v>
                </c:pt>
                <c:pt idx="8">
                  <c:v>0.96</c:v>
                </c:pt>
                <c:pt idx="10">
                  <c:v>0.91</c:v>
                </c:pt>
                <c:pt idx="12">
                  <c:v>1.21</c:v>
                </c:pt>
              </c:numCache>
            </c:numRef>
          </c:val>
        </c:ser>
        <c:marker val="1"/>
        <c:axId val="128213760"/>
        <c:axId val="128297600"/>
      </c:lineChart>
      <c:dateAx>
        <c:axId val="128213760"/>
        <c:scaling>
          <c:orientation val="minMax"/>
        </c:scaling>
        <c:axPos val="b"/>
        <c:numFmt formatCode="m&quot;月&quot;d&quot;日&quot;" sourceLinked="1"/>
        <c:tickLblPos val="nextTo"/>
        <c:crossAx val="128297600"/>
        <c:crosses val="autoZero"/>
        <c:auto val="1"/>
        <c:lblOffset val="100"/>
      </c:dateAx>
      <c:valAx>
        <c:axId val="128297600"/>
        <c:scaling>
          <c:orientation val="minMax"/>
        </c:scaling>
        <c:axPos val="l"/>
        <c:majorGridlines/>
        <c:numFmt formatCode="General" sourceLinked="1"/>
        <c:tickLblPos val="nextTo"/>
        <c:crossAx val="12821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0">
                  <c:v>96.71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0">
                  <c:v>96.71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0">
                  <c:v>96.705348806189136</c:v>
                </c:pt>
                <c:pt idx="1">
                  <c:v>100</c:v>
                </c:pt>
              </c:numCache>
            </c:numRef>
          </c:val>
        </c:ser>
        <c:marker val="1"/>
        <c:axId val="134412544"/>
        <c:axId val="134496256"/>
      </c:lineChart>
      <c:catAx>
        <c:axId val="134412544"/>
        <c:scaling>
          <c:orientation val="minMax"/>
        </c:scaling>
        <c:axPos val="b"/>
        <c:numFmt formatCode="General" sourceLinked="1"/>
        <c:tickLblPos val="nextTo"/>
        <c:crossAx val="134496256"/>
        <c:crosses val="autoZero"/>
        <c:auto val="1"/>
        <c:lblAlgn val="ctr"/>
        <c:lblOffset val="100"/>
      </c:catAx>
      <c:valAx>
        <c:axId val="134496256"/>
        <c:scaling>
          <c:orientation val="minMax"/>
        </c:scaling>
        <c:axPos val="l"/>
        <c:majorGridlines/>
        <c:numFmt formatCode="0.00" sourceLinked="1"/>
        <c:tickLblPos val="nextTo"/>
        <c:crossAx val="13441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'495'!$E$34:$R$34</c:f>
              <c:numCache>
                <c:formatCode>General</c:formatCode>
                <c:ptCount val="14"/>
                <c:pt idx="12">
                  <c:v>0.31</c:v>
                </c:pt>
              </c:numCache>
            </c:numRef>
          </c:val>
        </c:ser>
        <c:ser>
          <c:idx val="1"/>
          <c:order val="1"/>
          <c:tx>
            <c:strRef>
              <c:f>'495'!$D$35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'495'!$E$35:$R$35</c:f>
              <c:numCache>
                <c:formatCode>General</c:formatCode>
                <c:ptCount val="14"/>
                <c:pt idx="10">
                  <c:v>0.83</c:v>
                </c:pt>
                <c:pt idx="12">
                  <c:v>0.31</c:v>
                </c:pt>
              </c:numCache>
            </c:numRef>
          </c:val>
        </c:ser>
        <c:ser>
          <c:idx val="2"/>
          <c:order val="2"/>
          <c:tx>
            <c:strRef>
              <c:f>'495'!$D$36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'495'!$E$36:$R$36</c:f>
              <c:numCache>
                <c:formatCode>General</c:formatCode>
                <c:ptCount val="14"/>
                <c:pt idx="12">
                  <c:v>0.49</c:v>
                </c:pt>
              </c:numCache>
            </c:numRef>
          </c:val>
        </c:ser>
        <c:marker val="1"/>
        <c:axId val="134705152"/>
        <c:axId val="134708224"/>
      </c:lineChart>
      <c:dateAx>
        <c:axId val="134705152"/>
        <c:scaling>
          <c:orientation val="minMax"/>
        </c:scaling>
        <c:axPos val="b"/>
        <c:numFmt formatCode="m&quot;月&quot;d&quot;日&quot;" sourceLinked="1"/>
        <c:tickLblPos val="nextTo"/>
        <c:crossAx val="134708224"/>
        <c:crosses val="autoZero"/>
        <c:auto val="1"/>
        <c:lblOffset val="100"/>
      </c:dateAx>
      <c:valAx>
        <c:axId val="134708224"/>
        <c:scaling>
          <c:orientation val="minMax"/>
        </c:scaling>
        <c:axPos val="l"/>
        <c:majorGridlines/>
        <c:numFmt formatCode="General" sourceLinked="1"/>
        <c:tickLblPos val="nextTo"/>
        <c:crossAx val="13470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'517-1'!$D$17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'517-1'!$D$18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'517-1'!$D$19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150876544"/>
        <c:axId val="150878080"/>
      </c:lineChart>
      <c:catAx>
        <c:axId val="150876544"/>
        <c:scaling>
          <c:orientation val="minMax"/>
        </c:scaling>
        <c:axPos val="b"/>
        <c:numFmt formatCode="General" sourceLinked="1"/>
        <c:tickLblPos val="nextTo"/>
        <c:crossAx val="150878080"/>
        <c:crosses val="autoZero"/>
        <c:auto val="1"/>
        <c:lblAlgn val="ctr"/>
        <c:lblOffset val="100"/>
      </c:catAx>
      <c:valAx>
        <c:axId val="150878080"/>
        <c:scaling>
          <c:orientation val="minMax"/>
        </c:scaling>
        <c:axPos val="l"/>
        <c:majorGridlines/>
        <c:numFmt formatCode="0.00" sourceLinked="1"/>
        <c:tickLblPos val="nextTo"/>
        <c:crossAx val="15087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5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99.96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99.97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99.96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99.97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99.955791335101679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99.967405475880057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0.1</v>
      </c>
      <c r="P34" s="14"/>
      <c r="Q34" s="14">
        <v>0.03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10</v>
      </c>
      <c r="B39" s="19"/>
      <c r="C39" s="20" t="s">
        <v>11</v>
      </c>
      <c r="D39" s="21">
        <f>SUM(E39:AB39)</f>
        <v>1560</v>
      </c>
      <c r="E39" s="21">
        <v>858</v>
      </c>
      <c r="F39" s="21">
        <v>702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1560</v>
      </c>
    </row>
    <row r="40" spans="1:29">
      <c r="A40" s="19"/>
      <c r="B40" s="19"/>
      <c r="C40" s="20" t="s">
        <v>12</v>
      </c>
      <c r="D40" s="21">
        <f>SUM(E40:AB40)</f>
        <v>1560</v>
      </c>
      <c r="E40" s="21">
        <v>858</v>
      </c>
      <c r="F40" s="21">
        <v>702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1560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1560</v>
      </c>
      <c r="E42" s="21">
        <v>780</v>
      </c>
      <c r="F42" s="21">
        <v>780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1560</v>
      </c>
    </row>
    <row r="43" spans="1:29">
      <c r="A43" s="19"/>
      <c r="B43" s="19"/>
      <c r="C43" s="20" t="s">
        <v>12</v>
      </c>
      <c r="D43" s="21">
        <f>SUM(E43:AB43)</f>
        <v>1560</v>
      </c>
      <c r="E43" s="21">
        <v>780</v>
      </c>
      <c r="F43" s="21">
        <v>780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1560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14</v>
      </c>
      <c r="B45" s="19"/>
      <c r="C45" s="20" t="s">
        <v>11</v>
      </c>
      <c r="D45" s="21">
        <f>SUM(E45:AB45)</f>
        <v>1664</v>
      </c>
      <c r="E45" s="21">
        <v>858</v>
      </c>
      <c r="F45" s="21">
        <v>806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1664</v>
      </c>
    </row>
    <row r="46" spans="1:29">
      <c r="A46" s="19"/>
      <c r="B46" s="19"/>
      <c r="C46" s="20" t="s">
        <v>12</v>
      </c>
      <c r="D46" s="21">
        <f>SUM(E46:AB46)</f>
        <v>1664</v>
      </c>
      <c r="E46" s="21">
        <v>858</v>
      </c>
      <c r="F46" s="21">
        <v>806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1664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15</v>
      </c>
      <c r="B48" s="19"/>
      <c r="C48" s="20" t="s">
        <v>11</v>
      </c>
      <c r="D48" s="21">
        <f>SUM(E48:AB48)</f>
        <v>3068</v>
      </c>
      <c r="E48" s="21">
        <v>806</v>
      </c>
      <c r="F48" s="21">
        <v>2262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3068</v>
      </c>
    </row>
    <row r="49" spans="1:29">
      <c r="A49" s="19"/>
      <c r="B49" s="19"/>
      <c r="C49" s="20" t="s">
        <v>12</v>
      </c>
      <c r="D49" s="21">
        <f>SUM(E49:AB49)</f>
        <v>3067</v>
      </c>
      <c r="E49" s="21">
        <v>806</v>
      </c>
      <c r="F49" s="21">
        <v>2261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3067</v>
      </c>
    </row>
    <row r="50" spans="1:29">
      <c r="A50" s="19"/>
      <c r="B50" s="19"/>
      <c r="C50" s="20" t="s">
        <v>16</v>
      </c>
      <c r="D50" s="21">
        <f>SUM(E50:AB50)</f>
        <v>1</v>
      </c>
      <c r="E50" s="21"/>
      <c r="F50" s="21">
        <v>1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1</v>
      </c>
    </row>
    <row r="51" spans="1:29">
      <c r="A51" s="19"/>
      <c r="B51" s="19"/>
      <c r="C51" s="20" t="s">
        <v>17</v>
      </c>
      <c r="D51" s="21">
        <f>SUM(E51:AB51)</f>
        <v>0</v>
      </c>
      <c r="E51" s="21"/>
      <c r="F51" s="21">
        <v>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0</v>
      </c>
    </row>
    <row r="52" spans="1:29">
      <c r="A52" s="19"/>
      <c r="B52" s="19"/>
      <c r="C52" s="20" t="s">
        <v>18</v>
      </c>
      <c r="D52" s="21">
        <f>SUM(E52:AB52)</f>
        <v>1</v>
      </c>
      <c r="E52" s="21"/>
      <c r="F52" s="21">
        <v>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</v>
      </c>
    </row>
    <row r="53" spans="1:29">
      <c r="A53" s="19"/>
      <c r="B53" s="19"/>
      <c r="C53" s="20" t="s">
        <v>19</v>
      </c>
      <c r="D53" s="21">
        <f>SUM(E53:AB53)</f>
        <v>0</v>
      </c>
      <c r="E53" s="21"/>
      <c r="F53" s="21">
        <v>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0</v>
      </c>
    </row>
    <row r="54" spans="1:29" s="2" customFormat="1">
      <c r="A54" s="19"/>
      <c r="B54" s="19"/>
      <c r="C54" s="25" t="s">
        <v>2</v>
      </c>
      <c r="D54" s="26">
        <f xml:space="preserve"> IF(D48=0,100,D49/D48*100)</f>
        <v>99.967405475880057</v>
      </c>
      <c r="E54" s="26"/>
      <c r="F54" s="26">
        <v>99.955791335101679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>
        <f xml:space="preserve"> IF(AC48=0,100,AC49/AC48*100)</f>
        <v>99.967405475880057</v>
      </c>
    </row>
    <row r="55" spans="1:29" s="3" customFormat="1">
      <c r="A55" s="19"/>
      <c r="B55" s="19"/>
      <c r="C55" s="29" t="s">
        <v>20</v>
      </c>
      <c r="D55" s="30">
        <f xml:space="preserve"> IF(D50=0,0,D51/D50*100)</f>
        <v>0</v>
      </c>
      <c r="E55" s="30"/>
      <c r="F55" s="30"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2">
        <f xml:space="preserve"> IF(AC50=0,0,AC51/AC50*100)</f>
        <v>0</v>
      </c>
    </row>
    <row r="56" spans="1:29" s="5" customFormat="1">
      <c r="A56" s="19"/>
      <c r="B56" s="19"/>
      <c r="C56" s="33" t="s">
        <v>3</v>
      </c>
      <c r="D56" s="34">
        <f xml:space="preserve"> IF(D48=0,100,(D51+D49)/D48*100)</f>
        <v>99.967405475880057</v>
      </c>
      <c r="E56" s="34"/>
      <c r="F56" s="34">
        <v>99.955791335101679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>
        <f xml:space="preserve"> IF(AC48=0,100,(AC51+AC49)/AC48*100)</f>
        <v>99.967405475880057</v>
      </c>
    </row>
    <row r="57" spans="1:29" s="6" customFormat="1">
      <c r="A57" s="19"/>
      <c r="B57" s="19"/>
      <c r="C57" s="37" t="s">
        <v>21</v>
      </c>
      <c r="D57" s="38">
        <f>IF(D48=0,100,(D51+D49+D53)/D48*100)</f>
        <v>99.967405475880057</v>
      </c>
      <c r="E57" s="38"/>
      <c r="F57" s="38">
        <v>99.955791335101679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f>IF(AC48=0,100,(AC51+AC49+AC53)/AC48*100)</f>
        <v>99.967405475880057</v>
      </c>
    </row>
    <row r="58" spans="1:29">
      <c r="A58" s="41" t="s">
        <v>22</v>
      </c>
      <c r="B58" s="41" t="s">
        <v>9</v>
      </c>
      <c r="C58" s="42" t="s">
        <v>26</v>
      </c>
      <c r="D58" s="41">
        <f>SUM(E58:AB58)</f>
        <v>1</v>
      </c>
      <c r="E58" s="41"/>
      <c r="F58" s="41">
        <v>1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23</v>
      </c>
      <c r="B60" s="19"/>
      <c r="C60" s="20" t="s">
        <v>11</v>
      </c>
      <c r="D60" s="21">
        <f>SUM(E60:AB60)</f>
        <v>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0</v>
      </c>
    </row>
    <row r="61" spans="1:29">
      <c r="A61" s="19"/>
      <c r="B61" s="19"/>
      <c r="C61" s="20" t="s">
        <v>12</v>
      </c>
      <c r="D61" s="21">
        <f>SUM(E61:AB61)</f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24</v>
      </c>
      <c r="B63" s="19"/>
      <c r="C63" s="20" t="s">
        <v>11</v>
      </c>
      <c r="D63" s="21">
        <f>SUM(E63:AB63)</f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0</v>
      </c>
    </row>
    <row r="64" spans="1:29">
      <c r="A64" s="19"/>
      <c r="B64" s="19"/>
      <c r="C64" s="20" t="s">
        <v>12</v>
      </c>
      <c r="D64" s="21">
        <f>SUM(E64:AB64)</f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0</v>
      </c>
    </row>
    <row r="65" spans="1:14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mergeCells count="42">
    <mergeCell ref="A48:B57"/>
    <mergeCell ref="A59:N59"/>
    <mergeCell ref="A60:B61"/>
    <mergeCell ref="A62:N62"/>
    <mergeCell ref="A63:B64"/>
    <mergeCell ref="A65:N65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5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88.72</v>
      </c>
      <c r="F17" s="45">
        <v>98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93.64</v>
      </c>
    </row>
    <row r="18" spans="1:29" s="4" customFormat="1">
      <c r="A18" s="43"/>
      <c r="B18" s="43"/>
      <c r="C18" s="44"/>
      <c r="D18" s="46" t="s">
        <v>3</v>
      </c>
      <c r="E18" s="45">
        <v>90.98</v>
      </c>
      <c r="F18" s="45">
        <v>98.67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95.05</v>
      </c>
    </row>
    <row r="19" spans="1:29" s="4" customFormat="1" ht="17.25" thickBot="1">
      <c r="A19" s="43"/>
      <c r="B19" s="43"/>
      <c r="C19" s="44"/>
      <c r="D19" s="50" t="s">
        <v>4</v>
      </c>
      <c r="E19" s="51">
        <v>90.977443609022558</v>
      </c>
      <c r="F19" s="51">
        <v>98.666666666666686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95.053003533568898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66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0.79</v>
      </c>
      <c r="P34" s="14"/>
      <c r="Q34" s="14">
        <v>3.12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1.75</v>
      </c>
      <c r="P35" s="14"/>
      <c r="Q35" s="14">
        <v>0.85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55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1.18</v>
      </c>
      <c r="P36" s="14"/>
      <c r="Q36" s="14">
        <v>0.85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283</v>
      </c>
      <c r="E39" s="21">
        <v>133</v>
      </c>
      <c r="F39" s="21">
        <v>150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283</v>
      </c>
    </row>
    <row r="40" spans="1:29">
      <c r="A40" s="19"/>
      <c r="B40" s="19"/>
      <c r="C40" s="20" t="s">
        <v>12</v>
      </c>
      <c r="D40" s="21">
        <f>SUM(E40:AB40)</f>
        <v>265</v>
      </c>
      <c r="E40" s="21">
        <v>118</v>
      </c>
      <c r="F40" s="21">
        <v>147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265</v>
      </c>
    </row>
    <row r="41" spans="1:29">
      <c r="A41" s="19"/>
      <c r="B41" s="19"/>
      <c r="C41" s="20" t="s">
        <v>16</v>
      </c>
      <c r="D41" s="21">
        <f>SUM(E41:AB41)</f>
        <v>18</v>
      </c>
      <c r="E41" s="21">
        <v>15</v>
      </c>
      <c r="F41" s="21">
        <v>3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18</v>
      </c>
    </row>
    <row r="42" spans="1:29">
      <c r="A42" s="19"/>
      <c r="B42" s="19"/>
      <c r="C42" s="20" t="s">
        <v>17</v>
      </c>
      <c r="D42" s="21">
        <f>SUM(E42:AB42)</f>
        <v>4</v>
      </c>
      <c r="E42" s="21">
        <v>3</v>
      </c>
      <c r="F42" s="21">
        <v>1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4</v>
      </c>
    </row>
    <row r="43" spans="1:29">
      <c r="A43" s="19"/>
      <c r="B43" s="19"/>
      <c r="C43" s="20" t="s">
        <v>18</v>
      </c>
      <c r="D43" s="21">
        <f>SUM(E43:AB43)</f>
        <v>14</v>
      </c>
      <c r="E43" s="21">
        <v>12</v>
      </c>
      <c r="F43" s="21">
        <v>2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14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93.639575971731446</v>
      </c>
      <c r="E45" s="26">
        <v>88.721804511278194</v>
      </c>
      <c r="F45" s="26">
        <v>98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93.639575971731446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22.222222222222221</v>
      </c>
      <c r="E46" s="30">
        <v>20</v>
      </c>
      <c r="F46" s="30">
        <v>33.333333333333336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22.222222222222221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95.053003533568898</v>
      </c>
      <c r="E47" s="34">
        <v>90.977443609022558</v>
      </c>
      <c r="F47" s="34">
        <v>98.666666666666671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95.053003533568898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95.053003533568898</v>
      </c>
      <c r="E48" s="38">
        <v>90.977443609022558</v>
      </c>
      <c r="F48" s="38">
        <v>98.666666666666671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95.053003533568898</v>
      </c>
    </row>
    <row r="49" spans="1:29">
      <c r="A49" s="55" t="s">
        <v>22</v>
      </c>
      <c r="B49" s="41" t="s">
        <v>9</v>
      </c>
      <c r="C49" s="42" t="s">
        <v>26</v>
      </c>
      <c r="D49" s="41">
        <f>SUM(E49:AB49)</f>
        <v>3</v>
      </c>
      <c r="E49" s="41">
        <v>1</v>
      </c>
      <c r="F49" s="41">
        <v>2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38</v>
      </c>
      <c r="C50" s="42" t="s">
        <v>44</v>
      </c>
      <c r="D50" s="41">
        <f>SUM(E50:AB50)</f>
        <v>1</v>
      </c>
      <c r="E50" s="41">
        <v>1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85</v>
      </c>
      <c r="C51" s="42" t="s">
        <v>86</v>
      </c>
      <c r="D51" s="41">
        <f>SUM(E51:AB51)</f>
        <v>1</v>
      </c>
      <c r="E51" s="41">
        <v>1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55</v>
      </c>
      <c r="C52" s="42" t="s">
        <v>61</v>
      </c>
      <c r="D52" s="41">
        <f>SUM(E52:AB52)</f>
        <v>2</v>
      </c>
      <c r="E52" s="41">
        <v>1</v>
      </c>
      <c r="F52" s="41">
        <v>1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66</v>
      </c>
      <c r="C53" s="42" t="s">
        <v>68</v>
      </c>
      <c r="D53" s="41">
        <f>SUM(E53:AB53)</f>
        <v>11</v>
      </c>
      <c r="E53" s="41">
        <v>11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42</v>
      </c>
      <c r="B55" s="19"/>
      <c r="C55" s="20" t="s">
        <v>11</v>
      </c>
      <c r="D55" s="21">
        <f>SUM(E55:AB55)</f>
        <v>650</v>
      </c>
      <c r="E55" s="21">
        <v>625</v>
      </c>
      <c r="F55" s="21">
        <v>25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650</v>
      </c>
    </row>
    <row r="56" spans="1:29">
      <c r="A56" s="19"/>
      <c r="B56" s="19"/>
      <c r="C56" s="20" t="s">
        <v>12</v>
      </c>
      <c r="D56" s="21">
        <f>SUM(E56:AB56)</f>
        <v>650</v>
      </c>
      <c r="E56" s="21">
        <v>625</v>
      </c>
      <c r="F56" s="21">
        <v>25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650</v>
      </c>
    </row>
    <row r="57" spans="1:29" ht="3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35">
    <mergeCell ref="A39:B48"/>
    <mergeCell ref="A49:A53"/>
    <mergeCell ref="A54:N54"/>
    <mergeCell ref="A55:B56"/>
    <mergeCell ref="A57:N5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88</v>
      </c>
      <c r="B22" s="19"/>
      <c r="C22" s="20" t="s">
        <v>11</v>
      </c>
      <c r="D22" s="21">
        <f>SUM(E22:AB22)</f>
        <v>461</v>
      </c>
      <c r="E22" s="21">
        <v>461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461</v>
      </c>
    </row>
    <row r="23" spans="1:29">
      <c r="A23" s="19"/>
      <c r="B23" s="19"/>
      <c r="C23" s="20" t="s">
        <v>12</v>
      </c>
      <c r="D23" s="21">
        <f>SUM(E23:AB23)</f>
        <v>461</v>
      </c>
      <c r="E23" s="21">
        <v>461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461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77</v>
      </c>
      <c r="B25" s="19"/>
      <c r="C25" s="20" t="s">
        <v>11</v>
      </c>
      <c r="D25" s="21">
        <f>SUM(E25:AB25)</f>
        <v>494</v>
      </c>
      <c r="E25" s="21">
        <v>494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494</v>
      </c>
    </row>
    <row r="26" spans="1:29">
      <c r="A26" s="19"/>
      <c r="B26" s="19"/>
      <c r="C26" s="20" t="s">
        <v>12</v>
      </c>
      <c r="D26" s="21">
        <f>SUM(E26:AB26)</f>
        <v>494</v>
      </c>
      <c r="E26" s="21">
        <v>494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494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78</v>
      </c>
      <c r="B28" s="19"/>
      <c r="C28" s="20" t="s">
        <v>11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0</v>
      </c>
    </row>
    <row r="29" spans="1:29">
      <c r="A29" s="19"/>
      <c r="B29" s="19"/>
      <c r="C29" s="20" t="s">
        <v>12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98.04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98.04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98.04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98.04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98.039215686274517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98.039215686274517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0.28999999999999998</v>
      </c>
      <c r="P34" s="14"/>
      <c r="Q34" s="14">
        <v>1.29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41</v>
      </c>
      <c r="B39" s="19"/>
      <c r="C39" s="20" t="s">
        <v>11</v>
      </c>
      <c r="D39" s="21">
        <f>SUM(E39:AB39)</f>
        <v>204</v>
      </c>
      <c r="E39" s="21"/>
      <c r="F39" s="21">
        <v>204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204</v>
      </c>
    </row>
    <row r="40" spans="1:29">
      <c r="A40" s="19"/>
      <c r="B40" s="19"/>
      <c r="C40" s="20" t="s">
        <v>12</v>
      </c>
      <c r="D40" s="21">
        <f>SUM(E40:AB40)</f>
        <v>200</v>
      </c>
      <c r="E40" s="21"/>
      <c r="F40" s="21">
        <v>200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200</v>
      </c>
    </row>
    <row r="41" spans="1:29">
      <c r="A41" s="19"/>
      <c r="B41" s="19"/>
      <c r="C41" s="20" t="s">
        <v>16</v>
      </c>
      <c r="D41" s="21">
        <f>SUM(E41:AB41)</f>
        <v>4</v>
      </c>
      <c r="E41" s="21"/>
      <c r="F41" s="21">
        <v>4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4</v>
      </c>
    </row>
    <row r="42" spans="1:29">
      <c r="A42" s="19"/>
      <c r="B42" s="19"/>
      <c r="C42" s="20" t="s">
        <v>17</v>
      </c>
      <c r="D42" s="21">
        <f>SUM(E42:AB42)</f>
        <v>0</v>
      </c>
      <c r="E42" s="21"/>
      <c r="F42" s="21">
        <v>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18</v>
      </c>
      <c r="D43" s="21">
        <f>SUM(E43:AB43)</f>
        <v>4</v>
      </c>
      <c r="E43" s="21"/>
      <c r="F43" s="21">
        <v>4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4</v>
      </c>
    </row>
    <row r="44" spans="1:29">
      <c r="A44" s="19"/>
      <c r="B44" s="19"/>
      <c r="C44" s="20" t="s">
        <v>19</v>
      </c>
      <c r="D44" s="21">
        <f>SUM(E44:AB44)</f>
        <v>0</v>
      </c>
      <c r="E44" s="21"/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98.039215686274503</v>
      </c>
      <c r="E45" s="26"/>
      <c r="F45" s="26">
        <v>98.039215686274517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98.039215686274503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0</v>
      </c>
      <c r="E46" s="30"/>
      <c r="F46" s="30">
        <v>0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98.039215686274503</v>
      </c>
      <c r="E47" s="34"/>
      <c r="F47" s="34">
        <v>98.039215686274517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98.039215686274503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98.039215686274503</v>
      </c>
      <c r="E48" s="38"/>
      <c r="F48" s="38">
        <v>98.039215686274517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98.039215686274503</v>
      </c>
    </row>
    <row r="49" spans="1:29">
      <c r="A49" s="41" t="s">
        <v>22</v>
      </c>
      <c r="B49" s="41" t="s">
        <v>30</v>
      </c>
      <c r="C49" s="42" t="s">
        <v>48</v>
      </c>
      <c r="D49" s="41">
        <f>SUM(E49:AB49)</f>
        <v>4</v>
      </c>
      <c r="E49" s="41"/>
      <c r="F49" s="41">
        <v>4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77</v>
      </c>
      <c r="B51" s="19"/>
      <c r="C51" s="20" t="s">
        <v>11</v>
      </c>
      <c r="D51" s="21">
        <f>SUM(E51:AB51)</f>
        <v>267</v>
      </c>
      <c r="E51" s="21">
        <v>15</v>
      </c>
      <c r="F51" s="21">
        <v>252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267</v>
      </c>
    </row>
    <row r="52" spans="1:29">
      <c r="A52" s="19"/>
      <c r="B52" s="19"/>
      <c r="C52" s="20" t="s">
        <v>12</v>
      </c>
      <c r="D52" s="21">
        <f>SUM(E52:AB52)</f>
        <v>267</v>
      </c>
      <c r="E52" s="21">
        <v>15</v>
      </c>
      <c r="F52" s="21">
        <v>252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267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78</v>
      </c>
      <c r="B54" s="19"/>
      <c r="C54" s="20" t="s">
        <v>11</v>
      </c>
      <c r="D54" s="21">
        <f>SUM(E54:AB54)</f>
        <v>338</v>
      </c>
      <c r="E54" s="21">
        <v>338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338</v>
      </c>
    </row>
    <row r="55" spans="1:29">
      <c r="A55" s="19"/>
      <c r="B55" s="19"/>
      <c r="C55" s="20" t="s">
        <v>12</v>
      </c>
      <c r="D55" s="21">
        <f>SUM(E55:AB55)</f>
        <v>338</v>
      </c>
      <c r="E55" s="21">
        <v>338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338</v>
      </c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36">
    <mergeCell ref="A39:B48"/>
    <mergeCell ref="A50:N50"/>
    <mergeCell ref="A51:B52"/>
    <mergeCell ref="A53:N53"/>
    <mergeCell ref="A54:B55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77</v>
      </c>
      <c r="B22" s="19"/>
      <c r="C22" s="20" t="s">
        <v>11</v>
      </c>
      <c r="D22" s="21">
        <f>SUM(E22:AB22)</f>
        <v>325</v>
      </c>
      <c r="E22" s="21"/>
      <c r="F22" s="21">
        <v>325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325</v>
      </c>
    </row>
    <row r="23" spans="1:29">
      <c r="A23" s="19"/>
      <c r="B23" s="19"/>
      <c r="C23" s="20" t="s">
        <v>12</v>
      </c>
      <c r="D23" s="21">
        <f>SUM(E23:AB23)</f>
        <v>325</v>
      </c>
      <c r="E23" s="21"/>
      <c r="F23" s="21">
        <v>325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325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78</v>
      </c>
      <c r="B25" s="19"/>
      <c r="C25" s="20" t="s">
        <v>11</v>
      </c>
      <c r="D25" s="21">
        <f>SUM(E25:AB25)</f>
        <v>500</v>
      </c>
      <c r="E25" s="21"/>
      <c r="F25" s="21">
        <v>500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500</v>
      </c>
    </row>
    <row r="26" spans="1:29">
      <c r="A26" s="19"/>
      <c r="B26" s="19"/>
      <c r="C26" s="20" t="s">
        <v>12</v>
      </c>
      <c r="D26" s="21">
        <f>SUM(E26:AB26)</f>
        <v>500</v>
      </c>
      <c r="E26" s="21"/>
      <c r="F26" s="21">
        <v>500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500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7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92.37</v>
      </c>
      <c r="F17" s="45">
        <v>93.41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92.58</v>
      </c>
    </row>
    <row r="18" spans="1:29" s="4" customFormat="1">
      <c r="A18" s="43"/>
      <c r="B18" s="43"/>
      <c r="C18" s="44"/>
      <c r="D18" s="46" t="s">
        <v>3</v>
      </c>
      <c r="E18" s="45">
        <v>96.18</v>
      </c>
      <c r="F18" s="45">
        <v>96.2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95.85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96.183206106870244</v>
      </c>
      <c r="F19" s="51">
        <v>96.202108080977069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95.851122058018603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>
        <v>1.58</v>
      </c>
      <c r="N34" s="14"/>
      <c r="O34" s="14">
        <v>1.91</v>
      </c>
      <c r="P34" s="14"/>
      <c r="Q34" s="14">
        <v>1.51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/>
      <c r="F35" s="14"/>
      <c r="G35" s="14"/>
      <c r="H35" s="14"/>
      <c r="I35" s="14"/>
      <c r="J35" s="14"/>
      <c r="K35" s="14"/>
      <c r="L35" s="14"/>
      <c r="M35" s="14">
        <v>3.51</v>
      </c>
      <c r="N35" s="14"/>
      <c r="O35" s="14">
        <v>2.29</v>
      </c>
      <c r="P35" s="14"/>
      <c r="Q35" s="14">
        <v>1.51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92</v>
      </c>
      <c r="E36" s="14"/>
      <c r="F36" s="14"/>
      <c r="G36" s="14"/>
      <c r="H36" s="14"/>
      <c r="I36" s="14"/>
      <c r="J36" s="14"/>
      <c r="K36" s="14"/>
      <c r="L36" s="14"/>
      <c r="M36" s="14">
        <v>0.53</v>
      </c>
      <c r="N36" s="14"/>
      <c r="O36" s="14">
        <v>1.1499999999999999</v>
      </c>
      <c r="P36" s="14"/>
      <c r="Q36" s="14">
        <v>1.51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270</v>
      </c>
      <c r="E39" s="21">
        <v>131</v>
      </c>
      <c r="F39" s="21">
        <v>139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270</v>
      </c>
    </row>
    <row r="40" spans="1:29">
      <c r="A40" s="19"/>
      <c r="B40" s="19"/>
      <c r="C40" s="20" t="s">
        <v>12</v>
      </c>
      <c r="D40" s="21">
        <f>SUM(E40:AB40)</f>
        <v>255</v>
      </c>
      <c r="E40" s="21">
        <v>121</v>
      </c>
      <c r="F40" s="21">
        <v>134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255</v>
      </c>
    </row>
    <row r="41" spans="1:29">
      <c r="A41" s="19"/>
      <c r="B41" s="19"/>
      <c r="C41" s="20" t="s">
        <v>16</v>
      </c>
      <c r="D41" s="21">
        <f>SUM(E41:AB41)</f>
        <v>15</v>
      </c>
      <c r="E41" s="21">
        <v>10</v>
      </c>
      <c r="F41" s="21">
        <v>5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15</v>
      </c>
    </row>
    <row r="42" spans="1:29">
      <c r="A42" s="19"/>
      <c r="B42" s="19"/>
      <c r="C42" s="20" t="s">
        <v>17</v>
      </c>
      <c r="D42" s="21">
        <f>SUM(E42:AB42)</f>
        <v>9</v>
      </c>
      <c r="E42" s="21">
        <v>5</v>
      </c>
      <c r="F42" s="21">
        <v>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9</v>
      </c>
    </row>
    <row r="43" spans="1:29">
      <c r="A43" s="19"/>
      <c r="B43" s="19"/>
      <c r="C43" s="20" t="s">
        <v>18</v>
      </c>
      <c r="D43" s="21">
        <f>SUM(E43:AB43)</f>
        <v>6</v>
      </c>
      <c r="E43" s="21">
        <v>5</v>
      </c>
      <c r="F43" s="21">
        <v>1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6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94.444444444444443</v>
      </c>
      <c r="E45" s="26">
        <v>92.36641221374046</v>
      </c>
      <c r="F45" s="26">
        <v>96.402877697841731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94.444444444444443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60</v>
      </c>
      <c r="E46" s="30">
        <v>50</v>
      </c>
      <c r="F46" s="30">
        <v>80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60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97.777777777777771</v>
      </c>
      <c r="E47" s="34">
        <v>96.18320610687023</v>
      </c>
      <c r="F47" s="34">
        <v>99.280575539568346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97.777777777777771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97.777777777777771</v>
      </c>
      <c r="E48" s="38">
        <v>96.18320610687023</v>
      </c>
      <c r="F48" s="38">
        <v>99.280575539568346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97.777777777777771</v>
      </c>
    </row>
    <row r="49" spans="1:29">
      <c r="A49" s="55" t="s">
        <v>22</v>
      </c>
      <c r="B49" s="41" t="s">
        <v>9</v>
      </c>
      <c r="C49" s="42" t="s">
        <v>26</v>
      </c>
      <c r="D49" s="41">
        <f>SUM(E49:AB49)</f>
        <v>5</v>
      </c>
      <c r="E49" s="41">
        <v>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93</v>
      </c>
      <c r="C50" s="42" t="s">
        <v>94</v>
      </c>
      <c r="D50" s="41">
        <f>SUM(E50:AB50)</f>
        <v>1</v>
      </c>
      <c r="E50" s="41">
        <v>1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92</v>
      </c>
      <c r="C51" s="42" t="s">
        <v>95</v>
      </c>
      <c r="D51" s="41">
        <f>SUM(E51:AB51)</f>
        <v>4</v>
      </c>
      <c r="E51" s="41"/>
      <c r="F51" s="41">
        <v>4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38</v>
      </c>
      <c r="C52" s="42" t="s">
        <v>44</v>
      </c>
      <c r="D52" s="41">
        <f>SUM(E52:AB52)</f>
        <v>3</v>
      </c>
      <c r="E52" s="41">
        <v>3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85</v>
      </c>
      <c r="C53" s="42" t="s">
        <v>86</v>
      </c>
      <c r="D53" s="41">
        <f>SUM(E53:AB53)</f>
        <v>1</v>
      </c>
      <c r="E53" s="41"/>
      <c r="F53" s="41">
        <v>1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66</v>
      </c>
      <c r="C54" s="42" t="s">
        <v>68</v>
      </c>
      <c r="D54" s="41">
        <f>SUM(E54:AB54)</f>
        <v>1</v>
      </c>
      <c r="E54" s="41">
        <v>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41</v>
      </c>
      <c r="B56" s="19"/>
      <c r="C56" s="20" t="s">
        <v>11</v>
      </c>
      <c r="D56" s="21">
        <f>SUM(E56:AB56)</f>
        <v>203</v>
      </c>
      <c r="E56" s="21">
        <v>74</v>
      </c>
      <c r="F56" s="21">
        <v>129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203</v>
      </c>
    </row>
    <row r="57" spans="1:29">
      <c r="A57" s="19"/>
      <c r="B57" s="19"/>
      <c r="C57" s="20" t="s">
        <v>12</v>
      </c>
      <c r="D57" s="21">
        <f>SUM(E57:AB57)</f>
        <v>199</v>
      </c>
      <c r="E57" s="21">
        <v>74</v>
      </c>
      <c r="F57" s="21">
        <v>125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199</v>
      </c>
    </row>
    <row r="58" spans="1:29">
      <c r="A58" s="19"/>
      <c r="B58" s="19"/>
      <c r="C58" s="20" t="s">
        <v>16</v>
      </c>
      <c r="D58" s="21">
        <f>SUM(E58:AB58)</f>
        <v>4</v>
      </c>
      <c r="E58" s="21"/>
      <c r="F58" s="21">
        <v>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4</v>
      </c>
    </row>
    <row r="59" spans="1:29">
      <c r="A59" s="19"/>
      <c r="B59" s="19"/>
      <c r="C59" s="20" t="s">
        <v>17</v>
      </c>
      <c r="D59" s="21">
        <f>SUM(E59:AB59)</f>
        <v>0</v>
      </c>
      <c r="E59" s="21"/>
      <c r="F59" s="21"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>
      <c r="A60" s="19"/>
      <c r="B60" s="19"/>
      <c r="C60" s="20" t="s">
        <v>18</v>
      </c>
      <c r="D60" s="21">
        <f>SUM(E60:AB60)</f>
        <v>4</v>
      </c>
      <c r="E60" s="21"/>
      <c r="F60" s="21">
        <v>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4</v>
      </c>
    </row>
    <row r="61" spans="1:29">
      <c r="A61" s="19"/>
      <c r="B61" s="19"/>
      <c r="C61" s="20" t="s">
        <v>19</v>
      </c>
      <c r="D61" s="21">
        <f>SUM(E61:AB61)</f>
        <v>0</v>
      </c>
      <c r="E61" s="21"/>
      <c r="F61" s="21">
        <v>0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 s="2" customFormat="1">
      <c r="A62" s="19"/>
      <c r="B62" s="19"/>
      <c r="C62" s="25" t="s">
        <v>2</v>
      </c>
      <c r="D62" s="26">
        <f xml:space="preserve"> IF(D56=0,100,D57/D56*100)</f>
        <v>98.029556650246306</v>
      </c>
      <c r="E62" s="26"/>
      <c r="F62" s="26">
        <v>96.899224806201545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>
        <f xml:space="preserve"> IF(AC56=0,100,AC57/AC56*100)</f>
        <v>98.029556650246306</v>
      </c>
    </row>
    <row r="63" spans="1:29" s="3" customFormat="1">
      <c r="A63" s="19"/>
      <c r="B63" s="19"/>
      <c r="C63" s="29" t="s">
        <v>20</v>
      </c>
      <c r="D63" s="30">
        <f xml:space="preserve"> IF(D58=0,0,D59/D58*100)</f>
        <v>0</v>
      </c>
      <c r="E63" s="30"/>
      <c r="F63" s="30">
        <v>0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2">
        <f xml:space="preserve"> IF(AC58=0,0,AC59/AC58*100)</f>
        <v>0</v>
      </c>
    </row>
    <row r="64" spans="1:29" s="5" customFormat="1">
      <c r="A64" s="19"/>
      <c r="B64" s="19"/>
      <c r="C64" s="33" t="s">
        <v>3</v>
      </c>
      <c r="D64" s="34">
        <f xml:space="preserve"> IF(D56=0,100,(D59+D57)/D56*100)</f>
        <v>98.029556650246306</v>
      </c>
      <c r="E64" s="34"/>
      <c r="F64" s="34">
        <v>96.899224806201545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>
        <f xml:space="preserve"> IF(AC56=0,100,(AC59+AC57)/AC56*100)</f>
        <v>98.029556650246306</v>
      </c>
    </row>
    <row r="65" spans="1:29" s="6" customFormat="1">
      <c r="A65" s="19"/>
      <c r="B65" s="19"/>
      <c r="C65" s="37" t="s">
        <v>21</v>
      </c>
      <c r="D65" s="38">
        <f>IF(D56=0,100,(D59+D57+D61)/D56*100)</f>
        <v>98.029556650246306</v>
      </c>
      <c r="E65" s="38"/>
      <c r="F65" s="38">
        <v>96.899224806201545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40">
        <f>IF(AC56=0,100,(AC59+AC57+AC61)/AC56*100)</f>
        <v>98.029556650246306</v>
      </c>
    </row>
    <row r="66" spans="1:29">
      <c r="A66" s="41" t="s">
        <v>22</v>
      </c>
      <c r="B66" s="41" t="s">
        <v>30</v>
      </c>
      <c r="C66" s="42" t="s">
        <v>48</v>
      </c>
      <c r="D66" s="41">
        <f>SUM(E66:AB66)</f>
        <v>4</v>
      </c>
      <c r="E66" s="41"/>
      <c r="F66" s="41">
        <v>4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42</v>
      </c>
      <c r="B68" s="19"/>
      <c r="C68" s="20" t="s">
        <v>11</v>
      </c>
      <c r="D68" s="21">
        <f>SUM(E68:AB68)</f>
        <v>735</v>
      </c>
      <c r="E68" s="21">
        <v>509</v>
      </c>
      <c r="F68" s="21">
        <v>226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735</v>
      </c>
    </row>
    <row r="69" spans="1:29">
      <c r="A69" s="19"/>
      <c r="B69" s="19"/>
      <c r="C69" s="20" t="s">
        <v>12</v>
      </c>
      <c r="D69" s="21">
        <f>SUM(E69:AB69)</f>
        <v>735</v>
      </c>
      <c r="E69" s="21">
        <v>509</v>
      </c>
      <c r="F69" s="21">
        <v>226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735</v>
      </c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77</v>
      </c>
      <c r="B71" s="19"/>
      <c r="C71" s="20" t="s">
        <v>11</v>
      </c>
      <c r="D71" s="21">
        <f>SUM(E71:AB71)</f>
        <v>0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>
      <c r="A72" s="19"/>
      <c r="B72" s="19"/>
      <c r="C72" s="20" t="s">
        <v>12</v>
      </c>
      <c r="D72" s="21">
        <f>SUM(E72:AB72)</f>
        <v>0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0</v>
      </c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78</v>
      </c>
      <c r="B74" s="19"/>
      <c r="C74" s="20" t="s">
        <v>11</v>
      </c>
      <c r="D74" s="21">
        <f>SUM(E74:AB74)</f>
        <v>500</v>
      </c>
      <c r="E74" s="21"/>
      <c r="F74" s="21">
        <v>500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500</v>
      </c>
    </row>
    <row r="75" spans="1:29">
      <c r="A75" s="19"/>
      <c r="B75" s="19"/>
      <c r="C75" s="20" t="s">
        <v>12</v>
      </c>
      <c r="D75" s="21">
        <f>SUM(E75:AB75)</f>
        <v>500</v>
      </c>
      <c r="E75" s="21"/>
      <c r="F75" s="21">
        <v>500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500</v>
      </c>
    </row>
    <row r="76" spans="1:29" ht="3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</sheetData>
  <mergeCells count="41">
    <mergeCell ref="A70:N70"/>
    <mergeCell ref="A71:B72"/>
    <mergeCell ref="A73:N73"/>
    <mergeCell ref="A74:B75"/>
    <mergeCell ref="A76:N76"/>
    <mergeCell ref="A39:B48"/>
    <mergeCell ref="A49:A54"/>
    <mergeCell ref="A55:N55"/>
    <mergeCell ref="A56:B65"/>
    <mergeCell ref="A67:N67"/>
    <mergeCell ref="A68:B69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5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93.26</v>
      </c>
      <c r="F17" s="45">
        <v>98.34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96.08</v>
      </c>
    </row>
    <row r="18" spans="1:29" s="4" customFormat="1">
      <c r="A18" s="43"/>
      <c r="B18" s="43"/>
      <c r="C18" s="44"/>
      <c r="D18" s="46" t="s">
        <v>3</v>
      </c>
      <c r="E18" s="45">
        <v>93.26</v>
      </c>
      <c r="F18" s="45">
        <v>98.34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96.08</v>
      </c>
    </row>
    <row r="19" spans="1:29" s="4" customFormat="1" ht="17.25" thickBot="1">
      <c r="A19" s="43"/>
      <c r="B19" s="43"/>
      <c r="C19" s="44"/>
      <c r="D19" s="50" t="s">
        <v>4</v>
      </c>
      <c r="E19" s="51">
        <v>93.264248704663217</v>
      </c>
      <c r="F19" s="51">
        <v>98.340248962655608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96.082949308755758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2.99</v>
      </c>
      <c r="P34" s="14"/>
      <c r="Q34" s="14">
        <v>3.98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434</v>
      </c>
      <c r="E39" s="21">
        <v>193</v>
      </c>
      <c r="F39" s="21">
        <v>241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434</v>
      </c>
    </row>
    <row r="40" spans="1:29">
      <c r="A40" s="19"/>
      <c r="B40" s="19"/>
      <c r="C40" s="20" t="s">
        <v>12</v>
      </c>
      <c r="D40" s="21">
        <f>SUM(E40:AB40)</f>
        <v>417</v>
      </c>
      <c r="E40" s="21">
        <v>180</v>
      </c>
      <c r="F40" s="21">
        <v>237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417</v>
      </c>
    </row>
    <row r="41" spans="1:29">
      <c r="A41" s="19"/>
      <c r="B41" s="19"/>
      <c r="C41" s="20" t="s">
        <v>16</v>
      </c>
      <c r="D41" s="21">
        <f>SUM(E41:AB41)</f>
        <v>17</v>
      </c>
      <c r="E41" s="21">
        <v>13</v>
      </c>
      <c r="F41" s="21">
        <v>4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17</v>
      </c>
    </row>
    <row r="42" spans="1:29">
      <c r="A42" s="19"/>
      <c r="B42" s="19"/>
      <c r="C42" s="20" t="s">
        <v>17</v>
      </c>
      <c r="D42" s="21">
        <f>SUM(E42:AB42)</f>
        <v>0</v>
      </c>
      <c r="E42" s="21">
        <v>0</v>
      </c>
      <c r="F42" s="21">
        <v>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18</v>
      </c>
      <c r="D43" s="21">
        <f>SUM(E43:AB43)</f>
        <v>17</v>
      </c>
      <c r="E43" s="21">
        <v>13</v>
      </c>
      <c r="F43" s="21">
        <v>4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17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96.082949308755758</v>
      </c>
      <c r="E45" s="26">
        <v>93.264248704663217</v>
      </c>
      <c r="F45" s="26">
        <v>98.340248962655608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96.082949308755758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0</v>
      </c>
      <c r="E46" s="30">
        <v>0</v>
      </c>
      <c r="F46" s="30">
        <v>0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96.082949308755758</v>
      </c>
      <c r="E47" s="34">
        <v>93.264248704663217</v>
      </c>
      <c r="F47" s="34">
        <v>98.340248962655608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96.082949308755758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96.082949308755758</v>
      </c>
      <c r="E48" s="38">
        <v>93.264248704663217</v>
      </c>
      <c r="F48" s="38">
        <v>98.340248962655608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96.082949308755758</v>
      </c>
    </row>
    <row r="49" spans="1:29">
      <c r="A49" s="41" t="s">
        <v>22</v>
      </c>
      <c r="B49" s="41" t="s">
        <v>97</v>
      </c>
      <c r="C49" s="42" t="s">
        <v>98</v>
      </c>
      <c r="D49" s="41">
        <f>SUM(E49:AB49)</f>
        <v>17</v>
      </c>
      <c r="E49" s="41">
        <v>13</v>
      </c>
      <c r="F49" s="41">
        <v>4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 ht="3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32">
    <mergeCell ref="A39:B48"/>
    <mergeCell ref="A50:N5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8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98.7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97.28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99.03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97.61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99.025974025974023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97.606800388237104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38</v>
      </c>
      <c r="E34" s="14"/>
      <c r="F34" s="14"/>
      <c r="G34" s="14"/>
      <c r="H34" s="14"/>
      <c r="I34" s="14">
        <v>0.19</v>
      </c>
      <c r="J34" s="14"/>
      <c r="K34" s="14">
        <v>1.05</v>
      </c>
      <c r="L34" s="14"/>
      <c r="M34" s="14">
        <v>1.21</v>
      </c>
      <c r="N34" s="14"/>
      <c r="O34" s="14">
        <v>1.36</v>
      </c>
      <c r="P34" s="14"/>
      <c r="Q34" s="14">
        <v>1.23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100</v>
      </c>
      <c r="E35" s="14"/>
      <c r="F35" s="14"/>
      <c r="G35" s="14"/>
      <c r="H35" s="14"/>
      <c r="I35" s="14"/>
      <c r="J35" s="14"/>
      <c r="K35" s="14"/>
      <c r="L35" s="14"/>
      <c r="M35" s="14">
        <v>0.03</v>
      </c>
      <c r="N35" s="14"/>
      <c r="O35" s="14"/>
      <c r="P35" s="14"/>
      <c r="Q35" s="14">
        <v>0.64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92</v>
      </c>
      <c r="E36" s="14"/>
      <c r="F36" s="14"/>
      <c r="G36" s="14"/>
      <c r="H36" s="14"/>
      <c r="I36" s="14">
        <v>0.19</v>
      </c>
      <c r="J36" s="14"/>
      <c r="K36" s="14">
        <v>0.01</v>
      </c>
      <c r="L36" s="14"/>
      <c r="M36" s="14">
        <v>0.09</v>
      </c>
      <c r="N36" s="14"/>
      <c r="O36" s="14">
        <v>0.6</v>
      </c>
      <c r="P36" s="14"/>
      <c r="Q36" s="14">
        <v>0.27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601</v>
      </c>
      <c r="E39" s="21">
        <v>293</v>
      </c>
      <c r="F39" s="21">
        <v>308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601</v>
      </c>
    </row>
    <row r="40" spans="1:29">
      <c r="A40" s="19"/>
      <c r="B40" s="19"/>
      <c r="C40" s="20" t="s">
        <v>12</v>
      </c>
      <c r="D40" s="21">
        <f>SUM(E40:AB40)</f>
        <v>590</v>
      </c>
      <c r="E40" s="21">
        <v>286</v>
      </c>
      <c r="F40" s="21">
        <v>304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590</v>
      </c>
    </row>
    <row r="41" spans="1:29">
      <c r="A41" s="19"/>
      <c r="B41" s="19"/>
      <c r="C41" s="20" t="s">
        <v>16</v>
      </c>
      <c r="D41" s="21">
        <f>SUM(E41:AB41)</f>
        <v>11</v>
      </c>
      <c r="E41" s="21">
        <v>7</v>
      </c>
      <c r="F41" s="21">
        <v>4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11</v>
      </c>
    </row>
    <row r="42" spans="1:29">
      <c r="A42" s="19"/>
      <c r="B42" s="19"/>
      <c r="C42" s="20" t="s">
        <v>17</v>
      </c>
      <c r="D42" s="21">
        <f>SUM(E42:AB42)</f>
        <v>2</v>
      </c>
      <c r="E42" s="21">
        <v>1</v>
      </c>
      <c r="F42" s="21">
        <v>1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2</v>
      </c>
    </row>
    <row r="43" spans="1:29">
      <c r="A43" s="19"/>
      <c r="B43" s="19"/>
      <c r="C43" s="20" t="s">
        <v>18</v>
      </c>
      <c r="D43" s="21">
        <f>SUM(E43:AB43)</f>
        <v>9</v>
      </c>
      <c r="E43" s="21">
        <v>6</v>
      </c>
      <c r="F43" s="21">
        <v>3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9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98.169717138103167</v>
      </c>
      <c r="E45" s="26">
        <v>97.610921501706486</v>
      </c>
      <c r="F45" s="26">
        <v>98.701298701298697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98.169717138103167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18.181818181818183</v>
      </c>
      <c r="E46" s="30">
        <v>14.285714285714286</v>
      </c>
      <c r="F46" s="30">
        <v>25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18.181818181818183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98.502495840266221</v>
      </c>
      <c r="E47" s="34">
        <v>97.952218430034137</v>
      </c>
      <c r="F47" s="34">
        <v>99.025974025974023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98.502495840266221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98.502495840266221</v>
      </c>
      <c r="E48" s="38">
        <v>97.952218430034137</v>
      </c>
      <c r="F48" s="38">
        <v>99.025974025974023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98.502495840266221</v>
      </c>
    </row>
    <row r="49" spans="1:29">
      <c r="A49" s="55" t="s">
        <v>22</v>
      </c>
      <c r="B49" s="41" t="s">
        <v>92</v>
      </c>
      <c r="C49" s="42" t="s">
        <v>95</v>
      </c>
      <c r="D49" s="41">
        <f>SUM(E49:AB49)</f>
        <v>2</v>
      </c>
      <c r="E49" s="41">
        <v>1</v>
      </c>
      <c r="F49" s="41">
        <v>1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38</v>
      </c>
      <c r="C50" s="42" t="s">
        <v>44</v>
      </c>
      <c r="D50" s="41">
        <f>SUM(E50:AB50)</f>
        <v>8</v>
      </c>
      <c r="E50" s="41">
        <v>5</v>
      </c>
      <c r="F50" s="41">
        <v>3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66</v>
      </c>
      <c r="C51" s="42" t="s">
        <v>68</v>
      </c>
      <c r="D51" s="41">
        <f>SUM(E51:AB51)</f>
        <v>1</v>
      </c>
      <c r="E51" s="41">
        <v>1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 ht="3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0"/>
    </row>
    <row r="53" spans="1:29">
      <c r="A53" s="19" t="s">
        <v>41</v>
      </c>
      <c r="B53" s="19"/>
      <c r="C53" s="20" t="s">
        <v>11</v>
      </c>
      <c r="D53" s="21">
        <f>SUM(E53:AB53)</f>
        <v>521</v>
      </c>
      <c r="E53" s="21">
        <v>86</v>
      </c>
      <c r="F53" s="21">
        <v>435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521</v>
      </c>
    </row>
    <row r="54" spans="1:29">
      <c r="A54" s="19"/>
      <c r="B54" s="19"/>
      <c r="C54" s="20" t="s">
        <v>12</v>
      </c>
      <c r="D54" s="21">
        <f>SUM(E54:AB54)</f>
        <v>517</v>
      </c>
      <c r="E54" s="21">
        <v>82</v>
      </c>
      <c r="F54" s="21">
        <v>435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517</v>
      </c>
    </row>
    <row r="55" spans="1:29">
      <c r="A55" s="19"/>
      <c r="B55" s="19"/>
      <c r="C55" s="20" t="s">
        <v>16</v>
      </c>
      <c r="D55" s="21">
        <f>SUM(E55:AB55)</f>
        <v>4</v>
      </c>
      <c r="E55" s="21">
        <v>4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4</v>
      </c>
    </row>
    <row r="56" spans="1:29">
      <c r="A56" s="19"/>
      <c r="B56" s="19"/>
      <c r="C56" s="20" t="s">
        <v>17</v>
      </c>
      <c r="D56" s="21">
        <f>SUM(E56:AB56)</f>
        <v>0</v>
      </c>
      <c r="E56" s="21">
        <v>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0</v>
      </c>
    </row>
    <row r="57" spans="1:29">
      <c r="A57" s="19"/>
      <c r="B57" s="19"/>
      <c r="C57" s="20" t="s">
        <v>18</v>
      </c>
      <c r="D57" s="21">
        <f>SUM(E57:AB57)</f>
        <v>4</v>
      </c>
      <c r="E57" s="21">
        <v>4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4</v>
      </c>
    </row>
    <row r="58" spans="1:29">
      <c r="A58" s="19"/>
      <c r="B58" s="19"/>
      <c r="C58" s="20" t="s">
        <v>19</v>
      </c>
      <c r="D58" s="21">
        <f>SUM(E58:AB58)</f>
        <v>0</v>
      </c>
      <c r="E58" s="21">
        <v>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0</v>
      </c>
    </row>
    <row r="59" spans="1:29" s="2" customFormat="1">
      <c r="A59" s="19"/>
      <c r="B59" s="19"/>
      <c r="C59" s="25" t="s">
        <v>2</v>
      </c>
      <c r="D59" s="26">
        <f xml:space="preserve"> IF(D53=0,100,D54/D53*100)</f>
        <v>99.232245681381954</v>
      </c>
      <c r="E59" s="26">
        <v>95.348837209302332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>
        <f xml:space="preserve"> IF(AC53=0,100,AC54/AC53*100)</f>
        <v>99.232245681381954</v>
      </c>
    </row>
    <row r="60" spans="1:29" s="3" customFormat="1">
      <c r="A60" s="19"/>
      <c r="B60" s="19"/>
      <c r="C60" s="29" t="s">
        <v>20</v>
      </c>
      <c r="D60" s="30">
        <f xml:space="preserve"> IF(D55=0,0,D56/D55*100)</f>
        <v>0</v>
      </c>
      <c r="E60" s="30">
        <v>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2">
        <f xml:space="preserve"> IF(AC55=0,0,AC56/AC55*100)</f>
        <v>0</v>
      </c>
    </row>
    <row r="61" spans="1:29" s="5" customFormat="1">
      <c r="A61" s="19"/>
      <c r="B61" s="19"/>
      <c r="C61" s="33" t="s">
        <v>3</v>
      </c>
      <c r="D61" s="34">
        <f xml:space="preserve"> IF(D53=0,100,(D56+D54)/D53*100)</f>
        <v>99.232245681381954</v>
      </c>
      <c r="E61" s="34">
        <v>95.348837209302332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>
        <f xml:space="preserve"> IF(AC53=0,100,(AC56+AC54)/AC53*100)</f>
        <v>99.232245681381954</v>
      </c>
    </row>
    <row r="62" spans="1:29" s="6" customFormat="1">
      <c r="A62" s="19"/>
      <c r="B62" s="19"/>
      <c r="C62" s="37" t="s">
        <v>21</v>
      </c>
      <c r="D62" s="38">
        <f>IF(D53=0,100,(D56+D54+D58)/D53*100)</f>
        <v>99.232245681381954</v>
      </c>
      <c r="E62" s="38">
        <v>95.348837209302332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40">
        <f>IF(AC53=0,100,(AC56+AC54+AC58)/AC53*100)</f>
        <v>99.232245681381954</v>
      </c>
    </row>
    <row r="63" spans="1:29">
      <c r="A63" s="41" t="s">
        <v>22</v>
      </c>
      <c r="B63" s="41" t="s">
        <v>100</v>
      </c>
      <c r="C63" s="42" t="s">
        <v>102</v>
      </c>
      <c r="D63" s="41">
        <f>SUM(E63:AB63)</f>
        <v>4</v>
      </c>
      <c r="E63" s="41">
        <v>4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10"/>
    </row>
    <row r="64" spans="1:29" ht="3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10"/>
    </row>
    <row r="65" spans="1:29">
      <c r="A65" s="19" t="s">
        <v>42</v>
      </c>
      <c r="B65" s="19"/>
      <c r="C65" s="20" t="s">
        <v>11</v>
      </c>
      <c r="D65" s="21">
        <f>SUM(E65:AB65)</f>
        <v>965</v>
      </c>
      <c r="E65" s="21">
        <v>375</v>
      </c>
      <c r="F65" s="21">
        <v>590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965</v>
      </c>
    </row>
    <row r="66" spans="1:29">
      <c r="A66" s="19"/>
      <c r="B66" s="19"/>
      <c r="C66" s="20" t="s">
        <v>12</v>
      </c>
      <c r="D66" s="21">
        <f>SUM(E66:AB66)</f>
        <v>965</v>
      </c>
      <c r="E66" s="21">
        <v>375</v>
      </c>
      <c r="F66" s="21">
        <v>590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965</v>
      </c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101</v>
      </c>
      <c r="B68" s="19"/>
      <c r="C68" s="20" t="s">
        <v>11</v>
      </c>
      <c r="D68" s="21">
        <f>SUM(E68:AB68)</f>
        <v>701</v>
      </c>
      <c r="E68" s="21">
        <v>1</v>
      </c>
      <c r="F68" s="21">
        <v>700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701</v>
      </c>
    </row>
    <row r="69" spans="1:29">
      <c r="A69" s="19"/>
      <c r="B69" s="19"/>
      <c r="C69" s="20" t="s">
        <v>12</v>
      </c>
      <c r="D69" s="21">
        <f>SUM(E69:AB69)</f>
        <v>700</v>
      </c>
      <c r="E69" s="21">
        <v>0</v>
      </c>
      <c r="F69" s="21">
        <v>700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700</v>
      </c>
    </row>
    <row r="70" spans="1:29">
      <c r="A70" s="19"/>
      <c r="B70" s="19"/>
      <c r="C70" s="20" t="s">
        <v>16</v>
      </c>
      <c r="D70" s="21">
        <f>SUM(E70:AB70)</f>
        <v>1</v>
      </c>
      <c r="E70" s="21">
        <v>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1</v>
      </c>
    </row>
    <row r="71" spans="1:29">
      <c r="A71" s="19"/>
      <c r="B71" s="19"/>
      <c r="C71" s="20" t="s">
        <v>17</v>
      </c>
      <c r="D71" s="21">
        <f>SUM(E71:AB71)</f>
        <v>0</v>
      </c>
      <c r="E71" s="21">
        <v>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>
      <c r="A72" s="19"/>
      <c r="B72" s="19"/>
      <c r="C72" s="20" t="s">
        <v>18</v>
      </c>
      <c r="D72" s="21">
        <f>SUM(E72:AB72)</f>
        <v>1</v>
      </c>
      <c r="E72" s="21">
        <v>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1</v>
      </c>
    </row>
    <row r="73" spans="1:29">
      <c r="A73" s="19"/>
      <c r="B73" s="19"/>
      <c r="C73" s="20" t="s">
        <v>19</v>
      </c>
      <c r="D73" s="21">
        <f>SUM(E73:AB73)</f>
        <v>0</v>
      </c>
      <c r="E73" s="21">
        <v>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0</v>
      </c>
    </row>
    <row r="74" spans="1:29" s="2" customFormat="1">
      <c r="A74" s="19"/>
      <c r="B74" s="19"/>
      <c r="C74" s="25" t="s">
        <v>2</v>
      </c>
      <c r="D74" s="26">
        <f xml:space="preserve"> IF(D68=0,100,D69/D68*100)</f>
        <v>99.85734664764621</v>
      </c>
      <c r="E74" s="26">
        <v>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8">
        <f xml:space="preserve"> IF(AC68=0,100,AC69/AC68*100)</f>
        <v>99.85734664764621</v>
      </c>
    </row>
    <row r="75" spans="1:29" s="3" customFormat="1">
      <c r="A75" s="19"/>
      <c r="B75" s="19"/>
      <c r="C75" s="29" t="s">
        <v>20</v>
      </c>
      <c r="D75" s="30">
        <f xml:space="preserve"> IF(D70=0,0,D71/D70*100)</f>
        <v>0</v>
      </c>
      <c r="E75" s="30">
        <v>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2">
        <f xml:space="preserve"> IF(AC70=0,0,AC71/AC70*100)</f>
        <v>0</v>
      </c>
    </row>
    <row r="76" spans="1:29" s="5" customFormat="1">
      <c r="A76" s="19"/>
      <c r="B76" s="19"/>
      <c r="C76" s="33" t="s">
        <v>3</v>
      </c>
      <c r="D76" s="34">
        <f xml:space="preserve"> IF(D68=0,100,(D71+D69)/D68*100)</f>
        <v>99.85734664764621</v>
      </c>
      <c r="E76" s="34">
        <v>0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>
        <f xml:space="preserve"> IF(AC68=0,100,(AC71+AC69)/AC68*100)</f>
        <v>99.85734664764621</v>
      </c>
    </row>
    <row r="77" spans="1:29" s="6" customFormat="1">
      <c r="A77" s="19"/>
      <c r="B77" s="19"/>
      <c r="C77" s="37" t="s">
        <v>21</v>
      </c>
      <c r="D77" s="38">
        <f>IF(D68=0,100,(D71+D69+D73)/D68*100)</f>
        <v>99.85734664764621</v>
      </c>
      <c r="E77" s="38">
        <v>0</v>
      </c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40">
        <f>IF(AC68=0,100,(AC71+AC69+AC73)/AC68*100)</f>
        <v>99.85734664764621</v>
      </c>
    </row>
    <row r="78" spans="1:29">
      <c r="A78" s="41" t="s">
        <v>22</v>
      </c>
      <c r="B78" s="41" t="s">
        <v>9</v>
      </c>
      <c r="C78" s="42" t="s">
        <v>26</v>
      </c>
      <c r="D78" s="41">
        <f>SUM(E78:AB78)</f>
        <v>1</v>
      </c>
      <c r="E78" s="41">
        <v>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10"/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78</v>
      </c>
      <c r="B80" s="19"/>
      <c r="C80" s="20" t="s">
        <v>11</v>
      </c>
      <c r="D80" s="21">
        <f>SUM(E80:AB80)</f>
        <v>500</v>
      </c>
      <c r="E80" s="21"/>
      <c r="F80" s="21">
        <v>500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SUM(E80:F80)</f>
        <v>500</v>
      </c>
    </row>
    <row r="81" spans="1:29">
      <c r="A81" s="19"/>
      <c r="B81" s="19"/>
      <c r="C81" s="20" t="s">
        <v>12</v>
      </c>
      <c r="D81" s="21">
        <f>SUM(E81:AB81)</f>
        <v>500</v>
      </c>
      <c r="E81" s="21"/>
      <c r="F81" s="21">
        <v>500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SUM(E81:F81)</f>
        <v>500</v>
      </c>
    </row>
    <row r="82" spans="1:29" ht="3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</sheetData>
  <mergeCells count="41">
    <mergeCell ref="A67:N67"/>
    <mergeCell ref="A68:B77"/>
    <mergeCell ref="A79:N79"/>
    <mergeCell ref="A80:B81"/>
    <mergeCell ref="A82:N82"/>
    <mergeCell ref="A39:B48"/>
    <mergeCell ref="A49:A51"/>
    <mergeCell ref="A52:N52"/>
    <mergeCell ref="A53:B62"/>
    <mergeCell ref="A64:N64"/>
    <mergeCell ref="A65:B6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90.37</v>
      </c>
      <c r="F17" s="45">
        <v>92.26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91.4</v>
      </c>
    </row>
    <row r="18" spans="1:29" s="4" customFormat="1">
      <c r="A18" s="43"/>
      <c r="B18" s="43"/>
      <c r="C18" s="44"/>
      <c r="D18" s="46" t="s">
        <v>3</v>
      </c>
      <c r="E18" s="45">
        <v>96.26</v>
      </c>
      <c r="F18" s="45">
        <v>94.84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95.33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96.256684491978589</v>
      </c>
      <c r="F19" s="51">
        <v>94.840311325818561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95.330308359399112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4</v>
      </c>
      <c r="P34" s="14"/>
      <c r="Q34" s="14">
        <v>2.54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12</v>
      </c>
      <c r="P35" s="14"/>
      <c r="Q35" s="14">
        <v>2.2000000000000002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39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1.52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31</v>
      </c>
      <c r="B39" s="19"/>
      <c r="C39" s="20" t="s">
        <v>11</v>
      </c>
      <c r="D39" s="21">
        <f>SUM(E39:AB39)</f>
        <v>1091</v>
      </c>
      <c r="E39" s="21">
        <v>1091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1091</v>
      </c>
    </row>
    <row r="40" spans="1:29">
      <c r="A40" s="19"/>
      <c r="B40" s="19"/>
      <c r="C40" s="20" t="s">
        <v>12</v>
      </c>
      <c r="D40" s="21">
        <f>SUM(E40:AB40)</f>
        <v>1091</v>
      </c>
      <c r="E40" s="21">
        <v>1091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1091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35</v>
      </c>
      <c r="B42" s="19"/>
      <c r="C42" s="20" t="s">
        <v>11</v>
      </c>
      <c r="D42" s="21">
        <f>SUM(E42:AB42)</f>
        <v>457</v>
      </c>
      <c r="E42" s="21">
        <v>187</v>
      </c>
      <c r="F42" s="21">
        <v>270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457</v>
      </c>
    </row>
    <row r="43" spans="1:29">
      <c r="A43" s="19"/>
      <c r="B43" s="19"/>
      <c r="C43" s="20" t="s">
        <v>12</v>
      </c>
      <c r="D43" s="21">
        <f>SUM(E43:AB43)</f>
        <v>419</v>
      </c>
      <c r="E43" s="21">
        <v>169</v>
      </c>
      <c r="F43" s="21">
        <v>250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419</v>
      </c>
    </row>
    <row r="44" spans="1:29">
      <c r="A44" s="19"/>
      <c r="B44" s="19"/>
      <c r="C44" s="20" t="s">
        <v>16</v>
      </c>
      <c r="D44" s="21">
        <f>SUM(E44:AB44)</f>
        <v>38</v>
      </c>
      <c r="E44" s="21">
        <v>18</v>
      </c>
      <c r="F44" s="21">
        <v>20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38</v>
      </c>
    </row>
    <row r="45" spans="1:29">
      <c r="A45" s="19"/>
      <c r="B45" s="19"/>
      <c r="C45" s="20" t="s">
        <v>17</v>
      </c>
      <c r="D45" s="21">
        <f>SUM(E45:AB45)</f>
        <v>18</v>
      </c>
      <c r="E45" s="21">
        <v>11</v>
      </c>
      <c r="F45" s="21">
        <v>7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18</v>
      </c>
    </row>
    <row r="46" spans="1:29">
      <c r="A46" s="19"/>
      <c r="B46" s="19"/>
      <c r="C46" s="20" t="s">
        <v>18</v>
      </c>
      <c r="D46" s="21">
        <f>SUM(E46:AB46)</f>
        <v>20</v>
      </c>
      <c r="E46" s="21">
        <v>7</v>
      </c>
      <c r="F46" s="21">
        <v>13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20</v>
      </c>
    </row>
    <row r="47" spans="1:29">
      <c r="A47" s="19"/>
      <c r="B47" s="19"/>
      <c r="C47" s="20" t="s">
        <v>19</v>
      </c>
      <c r="D47" s="21">
        <f>SUM(E47:AB47)</f>
        <v>0</v>
      </c>
      <c r="E47" s="21">
        <v>0</v>
      </c>
      <c r="F47" s="21">
        <v>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91.68490153172867</v>
      </c>
      <c r="E48" s="26">
        <v>90.37433155080214</v>
      </c>
      <c r="F48" s="26">
        <v>92.592592592592595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91.68490153172867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47.368421052631575</v>
      </c>
      <c r="E49" s="30">
        <v>61.111111111111114</v>
      </c>
      <c r="F49" s="30">
        <v>35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47.368421052631575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95.623632385120345</v>
      </c>
      <c r="E50" s="34">
        <v>96.256684491978604</v>
      </c>
      <c r="F50" s="34">
        <v>95.18518518518519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95.623632385120345</v>
      </c>
    </row>
    <row r="51" spans="1:29" s="6" customFormat="1">
      <c r="A51" s="19"/>
      <c r="B51" s="19"/>
      <c r="C51" s="37" t="s">
        <v>21</v>
      </c>
      <c r="D51" s="38">
        <f>IF(D42=0,100,(D45+D43+D47)/D42*100)</f>
        <v>95.623632385120345</v>
      </c>
      <c r="E51" s="38">
        <v>96.256684491978604</v>
      </c>
      <c r="F51" s="38">
        <v>95.18518518518519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95.623632385120345</v>
      </c>
    </row>
    <row r="52" spans="1:29">
      <c r="A52" s="55" t="s">
        <v>22</v>
      </c>
      <c r="B52" s="41" t="s">
        <v>9</v>
      </c>
      <c r="C52" s="42" t="s">
        <v>26</v>
      </c>
      <c r="D52" s="41">
        <f>SUM(E52:AB52)</f>
        <v>2</v>
      </c>
      <c r="E52" s="41">
        <v>2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97</v>
      </c>
      <c r="C53" s="42" t="s">
        <v>98</v>
      </c>
      <c r="D53" s="41">
        <f>SUM(E53:AB53)</f>
        <v>15</v>
      </c>
      <c r="E53" s="41">
        <v>10</v>
      </c>
      <c r="F53" s="41">
        <v>5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92</v>
      </c>
      <c r="C54" s="42" t="s">
        <v>95</v>
      </c>
      <c r="D54" s="41">
        <f>SUM(E54:AB54)</f>
        <v>2</v>
      </c>
      <c r="E54" s="41">
        <v>1</v>
      </c>
      <c r="F54" s="41">
        <v>1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38</v>
      </c>
      <c r="C55" s="42" t="s">
        <v>44</v>
      </c>
      <c r="D55" s="41">
        <f>SUM(E55:AB55)</f>
        <v>11</v>
      </c>
      <c r="E55" s="41">
        <v>4</v>
      </c>
      <c r="F55" s="41">
        <v>7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104</v>
      </c>
      <c r="C56" s="42" t="s">
        <v>105</v>
      </c>
      <c r="D56" s="41">
        <f>SUM(E56:AB56)</f>
        <v>1</v>
      </c>
      <c r="E56" s="41"/>
      <c r="F56" s="41">
        <v>1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39</v>
      </c>
      <c r="C57" s="42" t="s">
        <v>45</v>
      </c>
      <c r="D57" s="41">
        <f>SUM(E57:AB57)</f>
        <v>7</v>
      </c>
      <c r="E57" s="41">
        <v>1</v>
      </c>
      <c r="F57" s="41">
        <v>6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 ht="3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10"/>
    </row>
    <row r="59" spans="1:29">
      <c r="A59" s="19" t="s">
        <v>41</v>
      </c>
      <c r="B59" s="19"/>
      <c r="C59" s="20" t="s">
        <v>11</v>
      </c>
      <c r="D59" s="21">
        <f>SUM(E59:AB59)</f>
        <v>326</v>
      </c>
      <c r="E59" s="21">
        <v>50</v>
      </c>
      <c r="F59" s="21">
        <v>276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326</v>
      </c>
    </row>
    <row r="60" spans="1:29">
      <c r="A60" s="19"/>
      <c r="B60" s="19"/>
      <c r="C60" s="20" t="s">
        <v>12</v>
      </c>
      <c r="D60" s="21">
        <f>SUM(E60:AB60)</f>
        <v>325</v>
      </c>
      <c r="E60" s="21">
        <v>50</v>
      </c>
      <c r="F60" s="21">
        <v>275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325</v>
      </c>
    </row>
    <row r="61" spans="1:29">
      <c r="A61" s="19"/>
      <c r="B61" s="19"/>
      <c r="C61" s="20" t="s">
        <v>16</v>
      </c>
      <c r="D61" s="21">
        <f>SUM(E61:AB61)</f>
        <v>1</v>
      </c>
      <c r="E61" s="21"/>
      <c r="F61" s="21">
        <v>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1</v>
      </c>
    </row>
    <row r="62" spans="1:29">
      <c r="A62" s="19"/>
      <c r="B62" s="19"/>
      <c r="C62" s="20" t="s">
        <v>17</v>
      </c>
      <c r="D62" s="21">
        <f>SUM(E62:AB62)</f>
        <v>0</v>
      </c>
      <c r="E62" s="21"/>
      <c r="F62" s="21">
        <v>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0</v>
      </c>
    </row>
    <row r="63" spans="1:29">
      <c r="A63" s="19"/>
      <c r="B63" s="19"/>
      <c r="C63" s="20" t="s">
        <v>18</v>
      </c>
      <c r="D63" s="21">
        <f>SUM(E63:AB63)</f>
        <v>1</v>
      </c>
      <c r="E63" s="21"/>
      <c r="F63" s="21">
        <v>1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1</v>
      </c>
    </row>
    <row r="64" spans="1:29">
      <c r="A64" s="19"/>
      <c r="B64" s="19"/>
      <c r="C64" s="20" t="s">
        <v>19</v>
      </c>
      <c r="D64" s="21">
        <f>SUM(E64:AB64)</f>
        <v>0</v>
      </c>
      <c r="E64" s="21"/>
      <c r="F64" s="21">
        <v>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0</v>
      </c>
    </row>
    <row r="65" spans="1:29" s="2" customFormat="1">
      <c r="A65" s="19"/>
      <c r="B65" s="19"/>
      <c r="C65" s="25" t="s">
        <v>2</v>
      </c>
      <c r="D65" s="26">
        <f xml:space="preserve"> IF(D59=0,100,D60/D59*100)</f>
        <v>99.693251533742327</v>
      </c>
      <c r="E65" s="26"/>
      <c r="F65" s="26">
        <v>99.637681159420296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8">
        <f xml:space="preserve"> IF(AC59=0,100,AC60/AC59*100)</f>
        <v>99.693251533742327</v>
      </c>
    </row>
    <row r="66" spans="1:29" s="3" customFormat="1">
      <c r="A66" s="19"/>
      <c r="B66" s="19"/>
      <c r="C66" s="29" t="s">
        <v>20</v>
      </c>
      <c r="D66" s="30">
        <f xml:space="preserve"> IF(D61=0,0,D62/D61*100)</f>
        <v>0</v>
      </c>
      <c r="E66" s="30"/>
      <c r="F66" s="30">
        <v>0</v>
      </c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2">
        <f xml:space="preserve"> IF(AC61=0,0,AC62/AC61*100)</f>
        <v>0</v>
      </c>
    </row>
    <row r="67" spans="1:29" s="5" customFormat="1">
      <c r="A67" s="19"/>
      <c r="B67" s="19"/>
      <c r="C67" s="33" t="s">
        <v>3</v>
      </c>
      <c r="D67" s="34">
        <f xml:space="preserve"> IF(D59=0,100,(D62+D60)/D59*100)</f>
        <v>99.693251533742327</v>
      </c>
      <c r="E67" s="34"/>
      <c r="F67" s="34">
        <v>99.637681159420296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>
        <f xml:space="preserve"> IF(AC59=0,100,(AC62+AC60)/AC59*100)</f>
        <v>99.693251533742327</v>
      </c>
    </row>
    <row r="68" spans="1:29" s="6" customFormat="1">
      <c r="A68" s="19"/>
      <c r="B68" s="19"/>
      <c r="C68" s="37" t="s">
        <v>21</v>
      </c>
      <c r="D68" s="38">
        <f>IF(D59=0,100,(D62+D60+D64)/D59*100)</f>
        <v>99.693251533742327</v>
      </c>
      <c r="E68" s="38"/>
      <c r="F68" s="38">
        <v>99.637681159420296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40">
        <f>IF(AC59=0,100,(AC62+AC60+AC64)/AC59*100)</f>
        <v>99.693251533742327</v>
      </c>
    </row>
    <row r="69" spans="1:29">
      <c r="A69" s="41" t="s">
        <v>22</v>
      </c>
      <c r="B69" s="41" t="s">
        <v>30</v>
      </c>
      <c r="C69" s="42" t="s">
        <v>48</v>
      </c>
      <c r="D69" s="41">
        <f>SUM(E69:AB69)</f>
        <v>1</v>
      </c>
      <c r="E69" s="41"/>
      <c r="F69" s="41">
        <v>1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42</v>
      </c>
      <c r="B71" s="19"/>
      <c r="C71" s="20" t="s">
        <v>11</v>
      </c>
      <c r="D71" s="21">
        <f>SUM(E71:AB71)</f>
        <v>325</v>
      </c>
      <c r="E71" s="21">
        <v>50</v>
      </c>
      <c r="F71" s="21">
        <v>275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325</v>
      </c>
    </row>
    <row r="72" spans="1:29">
      <c r="A72" s="19"/>
      <c r="B72" s="19"/>
      <c r="C72" s="20" t="s">
        <v>12</v>
      </c>
      <c r="D72" s="21">
        <f>SUM(E72:AB72)</f>
        <v>325</v>
      </c>
      <c r="E72" s="21">
        <v>50</v>
      </c>
      <c r="F72" s="21">
        <v>275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325</v>
      </c>
    </row>
    <row r="73" spans="1:29" ht="3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39">
    <mergeCell ref="A70:N70"/>
    <mergeCell ref="A71:B72"/>
    <mergeCell ref="A73:N73"/>
    <mergeCell ref="A39:B40"/>
    <mergeCell ref="A41:N41"/>
    <mergeCell ref="A42:B51"/>
    <mergeCell ref="A52:A57"/>
    <mergeCell ref="A58:N58"/>
    <mergeCell ref="A59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9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93.41</v>
      </c>
      <c r="F17" s="45">
        <v>98.21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96.75</v>
      </c>
    </row>
    <row r="18" spans="1:29" s="4" customFormat="1">
      <c r="A18" s="43"/>
      <c r="B18" s="43"/>
      <c r="C18" s="44"/>
      <c r="D18" s="46" t="s">
        <v>3</v>
      </c>
      <c r="E18" s="45">
        <v>94.14</v>
      </c>
      <c r="F18" s="45">
        <v>98.21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97.07</v>
      </c>
    </row>
    <row r="19" spans="1:29" s="4" customFormat="1" ht="17.25" thickBot="1">
      <c r="A19" s="43"/>
      <c r="B19" s="43"/>
      <c r="C19" s="44"/>
      <c r="D19" s="50" t="s">
        <v>4</v>
      </c>
      <c r="E19" s="51">
        <v>94.143404488232079</v>
      </c>
      <c r="F19" s="51">
        <v>98.210947237224758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97.069886109576785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30</v>
      </c>
      <c r="E34" s="14"/>
      <c r="F34" s="14"/>
      <c r="G34" s="14"/>
      <c r="H34" s="14"/>
      <c r="I34" s="14">
        <v>0.9</v>
      </c>
      <c r="J34" s="14"/>
      <c r="K34" s="14">
        <v>0.2</v>
      </c>
      <c r="L34" s="14"/>
      <c r="M34" s="14">
        <v>0.81</v>
      </c>
      <c r="N34" s="14"/>
      <c r="O34" s="14">
        <v>0.24</v>
      </c>
      <c r="P34" s="14"/>
      <c r="Q34" s="14">
        <v>2.48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/>
      <c r="F35" s="14"/>
      <c r="G35" s="14"/>
      <c r="H35" s="14"/>
      <c r="I35" s="14">
        <v>0.67</v>
      </c>
      <c r="J35" s="14"/>
      <c r="K35" s="14">
        <v>1.41</v>
      </c>
      <c r="L35" s="14"/>
      <c r="M35" s="14">
        <v>0.69</v>
      </c>
      <c r="N35" s="14"/>
      <c r="O35" s="14">
        <v>0.99</v>
      </c>
      <c r="P35" s="14"/>
      <c r="Q35" s="14">
        <v>0.4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29</v>
      </c>
      <c r="E36" s="14"/>
      <c r="F36" s="14"/>
      <c r="G36" s="14"/>
      <c r="H36" s="14"/>
      <c r="I36" s="14">
        <v>0.16</v>
      </c>
      <c r="J36" s="14"/>
      <c r="K36" s="14">
        <v>0.39</v>
      </c>
      <c r="L36" s="14"/>
      <c r="M36" s="14">
        <v>0.21</v>
      </c>
      <c r="N36" s="14"/>
      <c r="O36" s="14">
        <v>0.39</v>
      </c>
      <c r="P36" s="14"/>
      <c r="Q36" s="14">
        <v>0.27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24</v>
      </c>
      <c r="B39" s="19"/>
      <c r="C39" s="20" t="s">
        <v>11</v>
      </c>
      <c r="D39" s="21">
        <f>SUM(E39:AB39)</f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0</v>
      </c>
    </row>
    <row r="40" spans="1:29">
      <c r="A40" s="19"/>
      <c r="B40" s="19"/>
      <c r="C40" s="20" t="s">
        <v>12</v>
      </c>
      <c r="D40" s="21">
        <f>SUM(E40:AB40)</f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32</v>
      </c>
      <c r="B42" s="19"/>
      <c r="C42" s="20" t="s">
        <v>11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12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33</v>
      </c>
      <c r="B45" s="19"/>
      <c r="C45" s="20" t="s">
        <v>11</v>
      </c>
      <c r="D45" s="21">
        <f>SUM(E45:AB45)</f>
        <v>1482</v>
      </c>
      <c r="E45" s="21">
        <v>858</v>
      </c>
      <c r="F45" s="21">
        <v>624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1482</v>
      </c>
    </row>
    <row r="46" spans="1:29">
      <c r="A46" s="19"/>
      <c r="B46" s="19"/>
      <c r="C46" s="20" t="s">
        <v>12</v>
      </c>
      <c r="D46" s="21">
        <f>SUM(E46:AB46)</f>
        <v>1482</v>
      </c>
      <c r="E46" s="21">
        <v>858</v>
      </c>
      <c r="F46" s="21">
        <v>624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1482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34</v>
      </c>
      <c r="B48" s="19"/>
      <c r="C48" s="20" t="s">
        <v>11</v>
      </c>
      <c r="D48" s="21">
        <f>SUM(E48:AB48)</f>
        <v>1482</v>
      </c>
      <c r="E48" s="21">
        <v>858</v>
      </c>
      <c r="F48" s="21">
        <v>624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1482</v>
      </c>
    </row>
    <row r="49" spans="1:29">
      <c r="A49" s="19"/>
      <c r="B49" s="19"/>
      <c r="C49" s="20" t="s">
        <v>12</v>
      </c>
      <c r="D49" s="21">
        <f>SUM(E49:AB49)</f>
        <v>1482</v>
      </c>
      <c r="E49" s="21">
        <v>858</v>
      </c>
      <c r="F49" s="21">
        <v>624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1482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107</v>
      </c>
      <c r="B51" s="19"/>
      <c r="C51" s="20" t="s">
        <v>11</v>
      </c>
      <c r="D51" s="21">
        <f>SUM(E51:AB51)</f>
        <v>312</v>
      </c>
      <c r="E51" s="21"/>
      <c r="F51" s="21">
        <v>312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312</v>
      </c>
    </row>
    <row r="52" spans="1:29">
      <c r="A52" s="19"/>
      <c r="B52" s="19"/>
      <c r="C52" s="20" t="s">
        <v>12</v>
      </c>
      <c r="D52" s="21">
        <f>SUM(E52:AB52)</f>
        <v>312</v>
      </c>
      <c r="E52" s="21"/>
      <c r="F52" s="21">
        <v>312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312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35</v>
      </c>
      <c r="B54" s="19"/>
      <c r="C54" s="20" t="s">
        <v>11</v>
      </c>
      <c r="D54" s="21">
        <f>SUM(E54:AB54)</f>
        <v>609</v>
      </c>
      <c r="E54" s="21">
        <v>261</v>
      </c>
      <c r="F54" s="21">
        <v>348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609</v>
      </c>
    </row>
    <row r="55" spans="1:29">
      <c r="A55" s="19"/>
      <c r="B55" s="19"/>
      <c r="C55" s="20" t="s">
        <v>12</v>
      </c>
      <c r="D55" s="21">
        <f>SUM(E55:AB55)</f>
        <v>603</v>
      </c>
      <c r="E55" s="21">
        <v>256</v>
      </c>
      <c r="F55" s="21">
        <v>347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603</v>
      </c>
    </row>
    <row r="56" spans="1:29">
      <c r="A56" s="19"/>
      <c r="B56" s="19"/>
      <c r="C56" s="20" t="s">
        <v>16</v>
      </c>
      <c r="D56" s="21">
        <f>SUM(E56:AB56)</f>
        <v>6</v>
      </c>
      <c r="E56" s="21">
        <v>5</v>
      </c>
      <c r="F56" s="21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6</v>
      </c>
    </row>
    <row r="57" spans="1:29">
      <c r="A57" s="19"/>
      <c r="B57" s="19"/>
      <c r="C57" s="20" t="s">
        <v>17</v>
      </c>
      <c r="D57" s="21">
        <f>SUM(E57:AB57)</f>
        <v>2</v>
      </c>
      <c r="E57" s="21">
        <v>2</v>
      </c>
      <c r="F57" s="21">
        <v>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2</v>
      </c>
    </row>
    <row r="58" spans="1:29">
      <c r="A58" s="19"/>
      <c r="B58" s="19"/>
      <c r="C58" s="20" t="s">
        <v>18</v>
      </c>
      <c r="D58" s="21">
        <f>SUM(E58:AB58)</f>
        <v>4</v>
      </c>
      <c r="E58" s="21">
        <v>3</v>
      </c>
      <c r="F58" s="21">
        <v>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4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99.01477832512316</v>
      </c>
      <c r="E60" s="26">
        <v>98.084291187739467</v>
      </c>
      <c r="F60" s="26">
        <v>99.712643678160916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99.01477832512316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33.333333333333329</v>
      </c>
      <c r="E61" s="30">
        <v>40</v>
      </c>
      <c r="F61" s="30"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33.333333333333329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99.343185550082097</v>
      </c>
      <c r="E62" s="34">
        <v>98.850574712643677</v>
      </c>
      <c r="F62" s="34">
        <v>99.712643678160916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99.343185550082097</v>
      </c>
    </row>
    <row r="63" spans="1:29" s="6" customFormat="1">
      <c r="A63" s="19"/>
      <c r="B63" s="19"/>
      <c r="C63" s="37" t="s">
        <v>21</v>
      </c>
      <c r="D63" s="38">
        <f>IF(D54=0,100,(D57+D55+D59)/D54*100)</f>
        <v>99.343185550082097</v>
      </c>
      <c r="E63" s="38">
        <v>98.850574712643677</v>
      </c>
      <c r="F63" s="38">
        <v>99.712643678160916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99.343185550082097</v>
      </c>
    </row>
    <row r="64" spans="1:29">
      <c r="A64" s="55" t="s">
        <v>22</v>
      </c>
      <c r="B64" s="41" t="s">
        <v>9</v>
      </c>
      <c r="C64" s="42" t="s">
        <v>26</v>
      </c>
      <c r="D64" s="41">
        <f>SUM(E64:AB64)</f>
        <v>1</v>
      </c>
      <c r="E64" s="41">
        <v>1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97</v>
      </c>
      <c r="C65" s="42" t="s">
        <v>98</v>
      </c>
      <c r="D65" s="41">
        <f>SUM(E65:AB65)</f>
        <v>1</v>
      </c>
      <c r="E65" s="41">
        <v>1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38</v>
      </c>
      <c r="C66" s="42" t="s">
        <v>44</v>
      </c>
      <c r="D66" s="41">
        <f>SUM(E66:AB66)</f>
        <v>2</v>
      </c>
      <c r="E66" s="41">
        <v>1</v>
      </c>
      <c r="F66" s="41">
        <v>1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5"/>
      <c r="B67" s="41" t="s">
        <v>40</v>
      </c>
      <c r="C67" s="42" t="s">
        <v>46</v>
      </c>
      <c r="D67" s="41">
        <f>SUM(E67:AB67)</f>
        <v>1</v>
      </c>
      <c r="E67" s="41">
        <v>1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66</v>
      </c>
      <c r="C68" s="42" t="s">
        <v>68</v>
      </c>
      <c r="D68" s="41">
        <f>SUM(E68:AB68)</f>
        <v>1</v>
      </c>
      <c r="E68" s="41">
        <v>1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41</v>
      </c>
      <c r="B70" s="19"/>
      <c r="C70" s="20" t="s">
        <v>11</v>
      </c>
      <c r="D70" s="21">
        <f>SUM(E70:AB70)</f>
        <v>437</v>
      </c>
      <c r="E70" s="21">
        <v>105</v>
      </c>
      <c r="F70" s="21">
        <v>332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437</v>
      </c>
    </row>
    <row r="71" spans="1:29">
      <c r="A71" s="19"/>
      <c r="B71" s="19"/>
      <c r="C71" s="20" t="s">
        <v>12</v>
      </c>
      <c r="D71" s="21">
        <f>SUM(E71:AB71)</f>
        <v>427</v>
      </c>
      <c r="E71" s="21">
        <v>100</v>
      </c>
      <c r="F71" s="21">
        <v>327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427</v>
      </c>
    </row>
    <row r="72" spans="1:29">
      <c r="A72" s="19"/>
      <c r="B72" s="19"/>
      <c r="C72" s="20" t="s">
        <v>16</v>
      </c>
      <c r="D72" s="21">
        <f>SUM(E72:AB72)</f>
        <v>10</v>
      </c>
      <c r="E72" s="21">
        <v>5</v>
      </c>
      <c r="F72" s="21">
        <v>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10</v>
      </c>
    </row>
    <row r="73" spans="1:29">
      <c r="A73" s="19"/>
      <c r="B73" s="19"/>
      <c r="C73" s="20" t="s">
        <v>17</v>
      </c>
      <c r="D73" s="21">
        <f>SUM(E73:AB73)</f>
        <v>0</v>
      </c>
      <c r="E73" s="21">
        <v>0</v>
      </c>
      <c r="F73" s="21"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0</v>
      </c>
    </row>
    <row r="74" spans="1:29">
      <c r="A74" s="19"/>
      <c r="B74" s="19"/>
      <c r="C74" s="20" t="s">
        <v>18</v>
      </c>
      <c r="D74" s="21">
        <f>SUM(E74:AB74)</f>
        <v>10</v>
      </c>
      <c r="E74" s="21">
        <v>5</v>
      </c>
      <c r="F74" s="21">
        <v>5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10</v>
      </c>
    </row>
    <row r="75" spans="1:29">
      <c r="A75" s="19"/>
      <c r="B75" s="19"/>
      <c r="C75" s="20" t="s">
        <v>19</v>
      </c>
      <c r="D75" s="21">
        <f>SUM(E75:AB75)</f>
        <v>0</v>
      </c>
      <c r="E75" s="21">
        <v>0</v>
      </c>
      <c r="F75" s="21">
        <v>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 s="2" customFormat="1">
      <c r="A76" s="19"/>
      <c r="B76" s="19"/>
      <c r="C76" s="25" t="s">
        <v>2</v>
      </c>
      <c r="D76" s="26">
        <f xml:space="preserve"> IF(D70=0,100,D71/D70*100)</f>
        <v>97.711670480549202</v>
      </c>
      <c r="E76" s="26">
        <v>95.238095238095241</v>
      </c>
      <c r="F76" s="26">
        <v>98.493975903614455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8">
        <f xml:space="preserve"> IF(AC70=0,100,AC71/AC70*100)</f>
        <v>97.711670480549202</v>
      </c>
    </row>
    <row r="77" spans="1:29" s="3" customFormat="1">
      <c r="A77" s="19"/>
      <c r="B77" s="19"/>
      <c r="C77" s="29" t="s">
        <v>20</v>
      </c>
      <c r="D77" s="30">
        <f xml:space="preserve"> IF(D72=0,0,D73/D72*100)</f>
        <v>0</v>
      </c>
      <c r="E77" s="30">
        <v>0</v>
      </c>
      <c r="F77" s="30">
        <v>0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2">
        <f xml:space="preserve"> IF(AC72=0,0,AC73/AC72*100)</f>
        <v>0</v>
      </c>
    </row>
    <row r="78" spans="1:29" s="5" customFormat="1">
      <c r="A78" s="19"/>
      <c r="B78" s="19"/>
      <c r="C78" s="33" t="s">
        <v>3</v>
      </c>
      <c r="D78" s="34">
        <f xml:space="preserve"> IF(D70=0,100,(D73+D71)/D70*100)</f>
        <v>97.711670480549202</v>
      </c>
      <c r="E78" s="34">
        <v>95.238095238095241</v>
      </c>
      <c r="F78" s="34">
        <v>98.493975903614455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>
        <f xml:space="preserve"> IF(AC70=0,100,(AC73+AC71)/AC70*100)</f>
        <v>97.711670480549202</v>
      </c>
    </row>
    <row r="79" spans="1:29" s="6" customFormat="1">
      <c r="A79" s="19"/>
      <c r="B79" s="19"/>
      <c r="C79" s="37" t="s">
        <v>21</v>
      </c>
      <c r="D79" s="38">
        <f>IF(D70=0,100,(D73+D71+D75)/D70*100)</f>
        <v>97.711670480549202</v>
      </c>
      <c r="E79" s="38">
        <v>95.238095238095241</v>
      </c>
      <c r="F79" s="38">
        <v>98.493975903614455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40">
        <f>IF(AC70=0,100,(AC73+AC71+AC75)/AC70*100)</f>
        <v>97.711670480549202</v>
      </c>
    </row>
    <row r="80" spans="1:29">
      <c r="A80" s="55" t="s">
        <v>22</v>
      </c>
      <c r="B80" s="41" t="s">
        <v>67</v>
      </c>
      <c r="C80" s="42" t="s">
        <v>69</v>
      </c>
      <c r="D80" s="41">
        <f>SUM(E80:AB80)</f>
        <v>1</v>
      </c>
      <c r="E80" s="41"/>
      <c r="F80" s="41">
        <v>1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10"/>
    </row>
    <row r="81" spans="1:29">
      <c r="A81" s="55"/>
      <c r="B81" s="41" t="s">
        <v>30</v>
      </c>
      <c r="C81" s="42" t="s">
        <v>48</v>
      </c>
      <c r="D81" s="41">
        <f>SUM(E81:AB81)</f>
        <v>9</v>
      </c>
      <c r="E81" s="41">
        <v>5</v>
      </c>
      <c r="F81" s="41">
        <v>4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42</v>
      </c>
      <c r="B83" s="19"/>
      <c r="C83" s="20" t="s">
        <v>11</v>
      </c>
      <c r="D83" s="21">
        <f>SUM(E83:AB83)</f>
        <v>803</v>
      </c>
      <c r="E83" s="21">
        <v>300</v>
      </c>
      <c r="F83" s="21">
        <v>503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SUM(E83:F83)</f>
        <v>803</v>
      </c>
    </row>
    <row r="84" spans="1:29">
      <c r="A84" s="19"/>
      <c r="B84" s="19"/>
      <c r="C84" s="20" t="s">
        <v>12</v>
      </c>
      <c r="D84" s="21">
        <f>SUM(E84:AB84)</f>
        <v>803</v>
      </c>
      <c r="E84" s="21">
        <v>300</v>
      </c>
      <c r="F84" s="21">
        <v>503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f>SUM(E84:F84)</f>
        <v>803</v>
      </c>
    </row>
    <row r="85" spans="1:29" ht="3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10"/>
    </row>
    <row r="86" spans="1:29">
      <c r="A86" s="19" t="s">
        <v>101</v>
      </c>
      <c r="B86" s="19"/>
      <c r="C86" s="20" t="s">
        <v>11</v>
      </c>
      <c r="D86" s="21">
        <f>SUM(E86:AB86)</f>
        <v>1365</v>
      </c>
      <c r="E86" s="21"/>
      <c r="F86" s="21">
        <v>1365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SUM(E86:F86)</f>
        <v>1365</v>
      </c>
    </row>
    <row r="87" spans="1:29">
      <c r="A87" s="19"/>
      <c r="B87" s="19"/>
      <c r="C87" s="20" t="s">
        <v>12</v>
      </c>
      <c r="D87" s="21">
        <f>SUM(E87:AB87)</f>
        <v>1365</v>
      </c>
      <c r="E87" s="21"/>
      <c r="F87" s="21">
        <v>1365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1365</v>
      </c>
    </row>
    <row r="88" spans="1:29" ht="3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10"/>
    </row>
    <row r="89" spans="1:29">
      <c r="A89" s="19" t="s">
        <v>77</v>
      </c>
      <c r="B89" s="19"/>
      <c r="C89" s="20" t="s">
        <v>11</v>
      </c>
      <c r="D89" s="21">
        <f>SUM(E89:AB89)</f>
        <v>1025</v>
      </c>
      <c r="E89" s="21">
        <v>1000</v>
      </c>
      <c r="F89" s="21">
        <v>25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SUM(E89:F89)</f>
        <v>1025</v>
      </c>
    </row>
    <row r="90" spans="1:29">
      <c r="A90" s="19"/>
      <c r="B90" s="19"/>
      <c r="C90" s="20" t="s">
        <v>12</v>
      </c>
      <c r="D90" s="21">
        <f>SUM(E90:AB90)</f>
        <v>1025</v>
      </c>
      <c r="E90" s="21">
        <v>1000</v>
      </c>
      <c r="F90" s="21">
        <v>25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f>SUM(E90:F90)</f>
        <v>1025</v>
      </c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78</v>
      </c>
      <c r="B92" s="19"/>
      <c r="C92" s="20" t="s">
        <v>11</v>
      </c>
      <c r="D92" s="21">
        <f>SUM(E92:AB92)</f>
        <v>5025</v>
      </c>
      <c r="E92" s="21"/>
      <c r="F92" s="21">
        <v>5025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5025</v>
      </c>
    </row>
    <row r="93" spans="1:29">
      <c r="A93" s="19"/>
      <c r="B93" s="19"/>
      <c r="C93" s="20" t="s">
        <v>12</v>
      </c>
      <c r="D93" s="21">
        <f>SUM(E93:AB93)</f>
        <v>5025</v>
      </c>
      <c r="E93" s="21"/>
      <c r="F93" s="21">
        <v>5025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10">
        <f>SUM(E93:F93)</f>
        <v>5025</v>
      </c>
    </row>
    <row r="94" spans="1:29" ht="3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</sheetData>
  <mergeCells count="54">
    <mergeCell ref="A86:B87"/>
    <mergeCell ref="A88:N88"/>
    <mergeCell ref="A89:B90"/>
    <mergeCell ref="A91:N91"/>
    <mergeCell ref="A92:B93"/>
    <mergeCell ref="A94:N94"/>
    <mergeCell ref="A69:N69"/>
    <mergeCell ref="A70:B79"/>
    <mergeCell ref="A80:A81"/>
    <mergeCell ref="A82:N82"/>
    <mergeCell ref="A83:B84"/>
    <mergeCell ref="A85:N85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31</v>
      </c>
      <c r="B22" s="19"/>
      <c r="C22" s="20" t="s">
        <v>11</v>
      </c>
      <c r="D22" s="21">
        <f>SUM(E22:AB22)</f>
        <v>787</v>
      </c>
      <c r="E22" s="21"/>
      <c r="F22" s="21">
        <v>787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787</v>
      </c>
    </row>
    <row r="23" spans="1:29">
      <c r="A23" s="19"/>
      <c r="B23" s="19"/>
      <c r="C23" s="20" t="s">
        <v>12</v>
      </c>
      <c r="D23" s="21">
        <f>SUM(E23:AB23)</f>
        <v>787</v>
      </c>
      <c r="E23" s="21"/>
      <c r="F23" s="21">
        <v>787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787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70.19</v>
      </c>
      <c r="F17" s="45">
        <v>90.49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84.63</v>
      </c>
    </row>
    <row r="18" spans="1:29" s="4" customFormat="1">
      <c r="A18" s="43"/>
      <c r="B18" s="43"/>
      <c r="C18" s="44"/>
      <c r="D18" s="46" t="s">
        <v>3</v>
      </c>
      <c r="E18" s="45">
        <v>71.19</v>
      </c>
      <c r="F18" s="45">
        <v>90.77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85.27</v>
      </c>
    </row>
    <row r="19" spans="1:29" s="4" customFormat="1" ht="17.25" thickBot="1">
      <c r="A19" s="43"/>
      <c r="B19" s="43"/>
      <c r="C19" s="44"/>
      <c r="D19" s="50" t="s">
        <v>4</v>
      </c>
      <c r="E19" s="51">
        <v>71.189839572192511</v>
      </c>
      <c r="F19" s="51">
        <v>90.772048692720404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85.272723394270358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9.75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29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1.1100000000000001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31</v>
      </c>
      <c r="B39" s="19"/>
      <c r="C39" s="20" t="s">
        <v>11</v>
      </c>
      <c r="D39" s="21">
        <f>SUM(E39:AB39)</f>
        <v>3689</v>
      </c>
      <c r="E39" s="21">
        <v>441</v>
      </c>
      <c r="F39" s="21">
        <v>3248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3689</v>
      </c>
    </row>
    <row r="40" spans="1:29">
      <c r="A40" s="19"/>
      <c r="B40" s="19"/>
      <c r="C40" s="20" t="s">
        <v>12</v>
      </c>
      <c r="D40" s="21">
        <f>SUM(E40:AB40)</f>
        <v>3689</v>
      </c>
      <c r="E40" s="21">
        <v>441</v>
      </c>
      <c r="F40" s="21">
        <v>3248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3689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24</v>
      </c>
      <c r="B42" s="19"/>
      <c r="C42" s="20" t="s">
        <v>11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12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32</v>
      </c>
      <c r="B45" s="19"/>
      <c r="C45" s="20" t="s">
        <v>11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12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33</v>
      </c>
      <c r="B48" s="19"/>
      <c r="C48" s="20" t="s">
        <v>11</v>
      </c>
      <c r="D48" s="21">
        <f>SUM(E48:AB48)</f>
        <v>3301</v>
      </c>
      <c r="E48" s="21">
        <v>1950</v>
      </c>
      <c r="F48" s="21">
        <v>1351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3301</v>
      </c>
    </row>
    <row r="49" spans="1:29">
      <c r="A49" s="19"/>
      <c r="B49" s="19"/>
      <c r="C49" s="20" t="s">
        <v>12</v>
      </c>
      <c r="D49" s="21">
        <f>SUM(E49:AB49)</f>
        <v>3301</v>
      </c>
      <c r="E49" s="21">
        <v>1950</v>
      </c>
      <c r="F49" s="21">
        <v>1351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3301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34</v>
      </c>
      <c r="B51" s="19"/>
      <c r="C51" s="20" t="s">
        <v>11</v>
      </c>
      <c r="D51" s="21">
        <f>SUM(E51:AB51)</f>
        <v>3353</v>
      </c>
      <c r="E51" s="21">
        <v>1976</v>
      </c>
      <c r="F51" s="21">
        <v>1377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3353</v>
      </c>
    </row>
    <row r="52" spans="1:29">
      <c r="A52" s="19"/>
      <c r="B52" s="19"/>
      <c r="C52" s="20" t="s">
        <v>12</v>
      </c>
      <c r="D52" s="21">
        <f>SUM(E52:AB52)</f>
        <v>3353</v>
      </c>
      <c r="E52" s="21">
        <v>1976</v>
      </c>
      <c r="F52" s="21">
        <v>1377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3353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35</v>
      </c>
      <c r="B54" s="19"/>
      <c r="C54" s="20" t="s">
        <v>11</v>
      </c>
      <c r="D54" s="21">
        <f>SUM(E54:AB54)</f>
        <v>543</v>
      </c>
      <c r="E54" s="21">
        <v>220</v>
      </c>
      <c r="F54" s="21">
        <v>323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543</v>
      </c>
    </row>
    <row r="55" spans="1:29">
      <c r="A55" s="19"/>
      <c r="B55" s="19"/>
      <c r="C55" s="20" t="s">
        <v>12</v>
      </c>
      <c r="D55" s="21">
        <f>SUM(E55:AB55)</f>
        <v>529</v>
      </c>
      <c r="E55" s="21">
        <v>210</v>
      </c>
      <c r="F55" s="21">
        <v>319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529</v>
      </c>
    </row>
    <row r="56" spans="1:29">
      <c r="A56" s="19"/>
      <c r="B56" s="19"/>
      <c r="C56" s="20" t="s">
        <v>16</v>
      </c>
      <c r="D56" s="21">
        <f>SUM(E56:AB56)</f>
        <v>14</v>
      </c>
      <c r="E56" s="21">
        <v>10</v>
      </c>
      <c r="F56" s="21">
        <v>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14</v>
      </c>
    </row>
    <row r="57" spans="1:29">
      <c r="A57" s="19"/>
      <c r="B57" s="19"/>
      <c r="C57" s="20" t="s">
        <v>17</v>
      </c>
      <c r="D57" s="21">
        <f>SUM(E57:AB57)</f>
        <v>4</v>
      </c>
      <c r="E57" s="21">
        <v>3</v>
      </c>
      <c r="F57" s="21">
        <v>1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4</v>
      </c>
    </row>
    <row r="58" spans="1:29">
      <c r="A58" s="19"/>
      <c r="B58" s="19"/>
      <c r="C58" s="20" t="s">
        <v>18</v>
      </c>
      <c r="D58" s="21">
        <f>SUM(E58:AB58)</f>
        <v>10</v>
      </c>
      <c r="E58" s="21">
        <v>7</v>
      </c>
      <c r="F58" s="21">
        <v>3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10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97.421731123388582</v>
      </c>
      <c r="E60" s="26">
        <v>95.454545454545453</v>
      </c>
      <c r="F60" s="26">
        <v>98.761609907120743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97.421731123388582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28.571428571428569</v>
      </c>
      <c r="E61" s="30">
        <v>30</v>
      </c>
      <c r="F61" s="30">
        <v>25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28.571428571428569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98.158379373848987</v>
      </c>
      <c r="E62" s="34">
        <v>96.818181818181813</v>
      </c>
      <c r="F62" s="34">
        <v>99.071207430340564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98.158379373848987</v>
      </c>
    </row>
    <row r="63" spans="1:29" s="6" customFormat="1">
      <c r="A63" s="19"/>
      <c r="B63" s="19"/>
      <c r="C63" s="37" t="s">
        <v>21</v>
      </c>
      <c r="D63" s="38">
        <f>IF(D54=0,100,(D57+D55+D59)/D54*100)</f>
        <v>98.158379373848987</v>
      </c>
      <c r="E63" s="38">
        <v>96.818181818181813</v>
      </c>
      <c r="F63" s="38">
        <v>99.071207430340564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98.158379373848987</v>
      </c>
    </row>
    <row r="64" spans="1:29">
      <c r="A64" s="55" t="s">
        <v>22</v>
      </c>
      <c r="B64" s="41" t="s">
        <v>36</v>
      </c>
      <c r="C64" s="42" t="s">
        <v>37</v>
      </c>
      <c r="D64" s="41">
        <f>SUM(E64:AB64)</f>
        <v>2</v>
      </c>
      <c r="E64" s="41">
        <v>2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29</v>
      </c>
      <c r="C65" s="42" t="s">
        <v>43</v>
      </c>
      <c r="D65" s="41">
        <f>SUM(E65:AB65)</f>
        <v>6</v>
      </c>
      <c r="E65" s="41">
        <v>3</v>
      </c>
      <c r="F65" s="41">
        <v>3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38</v>
      </c>
      <c r="C66" s="42" t="s">
        <v>44</v>
      </c>
      <c r="D66" s="41">
        <f>SUM(E66:AB66)</f>
        <v>3</v>
      </c>
      <c r="E66" s="41">
        <v>2</v>
      </c>
      <c r="F66" s="41">
        <v>1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5"/>
      <c r="B67" s="41" t="s">
        <v>39</v>
      </c>
      <c r="C67" s="42" t="s">
        <v>45</v>
      </c>
      <c r="D67" s="41">
        <f>SUM(E67:AB67)</f>
        <v>2</v>
      </c>
      <c r="E67" s="41">
        <v>2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40</v>
      </c>
      <c r="C68" s="42" t="s">
        <v>46</v>
      </c>
      <c r="D68" s="41">
        <f>SUM(E68:AB68)</f>
        <v>1</v>
      </c>
      <c r="E68" s="41">
        <v>1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41</v>
      </c>
      <c r="B70" s="19"/>
      <c r="C70" s="20" t="s">
        <v>11</v>
      </c>
      <c r="D70" s="21">
        <f>SUM(E70:AB70)</f>
        <v>259</v>
      </c>
      <c r="E70" s="21">
        <v>68</v>
      </c>
      <c r="F70" s="21">
        <v>191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259</v>
      </c>
    </row>
    <row r="71" spans="1:29">
      <c r="A71" s="19"/>
      <c r="B71" s="19"/>
      <c r="C71" s="20" t="s">
        <v>12</v>
      </c>
      <c r="D71" s="21">
        <f>SUM(E71:AB71)</f>
        <v>225</v>
      </c>
      <c r="E71" s="21">
        <v>50</v>
      </c>
      <c r="F71" s="21">
        <v>175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225</v>
      </c>
    </row>
    <row r="72" spans="1:29">
      <c r="A72" s="19"/>
      <c r="B72" s="19"/>
      <c r="C72" s="20" t="s">
        <v>16</v>
      </c>
      <c r="D72" s="21">
        <f>SUM(E72:AB72)</f>
        <v>34</v>
      </c>
      <c r="E72" s="21">
        <v>18</v>
      </c>
      <c r="F72" s="21">
        <v>16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34</v>
      </c>
    </row>
    <row r="73" spans="1:29">
      <c r="A73" s="19"/>
      <c r="B73" s="19"/>
      <c r="C73" s="20" t="s">
        <v>17</v>
      </c>
      <c r="D73" s="21">
        <f>SUM(E73:AB73)</f>
        <v>0</v>
      </c>
      <c r="E73" s="21">
        <v>0</v>
      </c>
      <c r="F73" s="21"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0</v>
      </c>
    </row>
    <row r="74" spans="1:29">
      <c r="A74" s="19"/>
      <c r="B74" s="19"/>
      <c r="C74" s="20" t="s">
        <v>18</v>
      </c>
      <c r="D74" s="21">
        <f>SUM(E74:AB74)</f>
        <v>34</v>
      </c>
      <c r="E74" s="21">
        <v>18</v>
      </c>
      <c r="F74" s="21">
        <v>16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34</v>
      </c>
    </row>
    <row r="75" spans="1:29">
      <c r="A75" s="19"/>
      <c r="B75" s="19"/>
      <c r="C75" s="20" t="s">
        <v>19</v>
      </c>
      <c r="D75" s="21">
        <f>SUM(E75:AB75)</f>
        <v>0</v>
      </c>
      <c r="E75" s="21">
        <v>0</v>
      </c>
      <c r="F75" s="21">
        <v>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 s="2" customFormat="1">
      <c r="A76" s="19"/>
      <c r="B76" s="19"/>
      <c r="C76" s="25" t="s">
        <v>2</v>
      </c>
      <c r="D76" s="26">
        <f xml:space="preserve"> IF(D70=0,100,D71/D70*100)</f>
        <v>86.872586872586879</v>
      </c>
      <c r="E76" s="26">
        <v>73.529411764705884</v>
      </c>
      <c r="F76" s="26">
        <v>91.623036649214654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8">
        <f xml:space="preserve"> IF(AC70=0,100,AC71/AC70*100)</f>
        <v>86.872586872586879</v>
      </c>
    </row>
    <row r="77" spans="1:29" s="3" customFormat="1">
      <c r="A77" s="19"/>
      <c r="B77" s="19"/>
      <c r="C77" s="29" t="s">
        <v>20</v>
      </c>
      <c r="D77" s="30">
        <f xml:space="preserve"> IF(D72=0,0,D73/D72*100)</f>
        <v>0</v>
      </c>
      <c r="E77" s="30">
        <v>0</v>
      </c>
      <c r="F77" s="30">
        <v>0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2">
        <f xml:space="preserve"> IF(AC72=0,0,AC73/AC72*100)</f>
        <v>0</v>
      </c>
    </row>
    <row r="78" spans="1:29" s="5" customFormat="1">
      <c r="A78" s="19"/>
      <c r="B78" s="19"/>
      <c r="C78" s="33" t="s">
        <v>3</v>
      </c>
      <c r="D78" s="34">
        <f xml:space="preserve"> IF(D70=0,100,(D73+D71)/D70*100)</f>
        <v>86.872586872586879</v>
      </c>
      <c r="E78" s="34">
        <v>73.529411764705884</v>
      </c>
      <c r="F78" s="34">
        <v>91.623036649214654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>
        <f xml:space="preserve"> IF(AC70=0,100,(AC73+AC71)/AC70*100)</f>
        <v>86.872586872586879</v>
      </c>
    </row>
    <row r="79" spans="1:29" s="6" customFormat="1">
      <c r="A79" s="19"/>
      <c r="B79" s="19"/>
      <c r="C79" s="37" t="s">
        <v>21</v>
      </c>
      <c r="D79" s="38">
        <f>IF(D70=0,100,(D73+D71+D75)/D70*100)</f>
        <v>86.872586872586879</v>
      </c>
      <c r="E79" s="38">
        <v>73.529411764705884</v>
      </c>
      <c r="F79" s="38">
        <v>91.623036649214654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40">
        <f>IF(AC70=0,100,(AC73+AC71+AC75)/AC70*100)</f>
        <v>86.872586872586879</v>
      </c>
    </row>
    <row r="80" spans="1:29">
      <c r="A80" s="55" t="s">
        <v>22</v>
      </c>
      <c r="B80" s="41" t="s">
        <v>28</v>
      </c>
      <c r="C80" s="42" t="s">
        <v>47</v>
      </c>
      <c r="D80" s="41">
        <f>SUM(E80:AB80)</f>
        <v>32</v>
      </c>
      <c r="E80" s="41">
        <v>18</v>
      </c>
      <c r="F80" s="41">
        <v>14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10"/>
    </row>
    <row r="81" spans="1:29">
      <c r="A81" s="55"/>
      <c r="B81" s="41" t="s">
        <v>30</v>
      </c>
      <c r="C81" s="42" t="s">
        <v>48</v>
      </c>
      <c r="D81" s="41">
        <f>SUM(E81:AB81)</f>
        <v>2</v>
      </c>
      <c r="E81" s="41"/>
      <c r="F81" s="41">
        <v>2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42</v>
      </c>
      <c r="B83" s="19"/>
      <c r="C83" s="20" t="s">
        <v>11</v>
      </c>
      <c r="D83" s="21">
        <f>SUM(E83:AB83)</f>
        <v>125</v>
      </c>
      <c r="E83" s="21">
        <v>50</v>
      </c>
      <c r="F83" s="21">
        <v>75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SUM(E83:F83)</f>
        <v>125</v>
      </c>
    </row>
    <row r="84" spans="1:29">
      <c r="A84" s="19"/>
      <c r="B84" s="19"/>
      <c r="C84" s="20" t="s">
        <v>12</v>
      </c>
      <c r="D84" s="21">
        <f>SUM(E84:AB84)</f>
        <v>125</v>
      </c>
      <c r="E84" s="21">
        <v>50</v>
      </c>
      <c r="F84" s="21">
        <v>75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f>SUM(E84:F84)</f>
        <v>125</v>
      </c>
    </row>
    <row r="85" spans="1:29" ht="3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</sheetData>
  <mergeCells count="48">
    <mergeCell ref="A69:N69"/>
    <mergeCell ref="A70:B79"/>
    <mergeCell ref="A80:A81"/>
    <mergeCell ref="A82:N82"/>
    <mergeCell ref="A83:B84"/>
    <mergeCell ref="A85:N85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78</v>
      </c>
      <c r="B22" s="19"/>
      <c r="C22" s="20" t="s">
        <v>11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12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42</v>
      </c>
      <c r="B22" s="19"/>
      <c r="C22" s="20" t="s">
        <v>11</v>
      </c>
      <c r="D22" s="21">
        <f>SUM(E22:AB22)</f>
        <v>457</v>
      </c>
      <c r="E22" s="21">
        <v>457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457</v>
      </c>
    </row>
    <row r="23" spans="1:29">
      <c r="A23" s="19"/>
      <c r="B23" s="19"/>
      <c r="C23" s="20" t="s">
        <v>12</v>
      </c>
      <c r="D23" s="21">
        <f>SUM(E23:AB23)</f>
        <v>457</v>
      </c>
      <c r="E23" s="21">
        <v>457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457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101</v>
      </c>
      <c r="B22" s="19"/>
      <c r="C22" s="20" t="s">
        <v>11</v>
      </c>
      <c r="D22" s="21">
        <f>SUM(E22:AB22)</f>
        <v>249</v>
      </c>
      <c r="E22" s="21"/>
      <c r="F22" s="21">
        <v>249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249</v>
      </c>
    </row>
    <row r="23" spans="1:29">
      <c r="A23" s="19"/>
      <c r="B23" s="19"/>
      <c r="C23" s="20" t="s">
        <v>12</v>
      </c>
      <c r="D23" s="21">
        <f>SUM(E23:AB23)</f>
        <v>249</v>
      </c>
      <c r="E23" s="21"/>
      <c r="F23" s="21">
        <v>249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249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78</v>
      </c>
      <c r="B25" s="19"/>
      <c r="C25" s="20" t="s">
        <v>11</v>
      </c>
      <c r="D25" s="21">
        <f>SUM(E25:AB25)</f>
        <v>500</v>
      </c>
      <c r="E25" s="21"/>
      <c r="F25" s="21">
        <v>500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500</v>
      </c>
    </row>
    <row r="26" spans="1:29">
      <c r="A26" s="19"/>
      <c r="B26" s="19"/>
      <c r="C26" s="20" t="s">
        <v>12</v>
      </c>
      <c r="D26" s="21">
        <f>SUM(E26:AB26)</f>
        <v>500</v>
      </c>
      <c r="E26" s="21"/>
      <c r="F26" s="21">
        <v>500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500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42</v>
      </c>
      <c r="B22" s="19"/>
      <c r="C22" s="20" t="s">
        <v>11</v>
      </c>
      <c r="D22" s="21">
        <f>SUM(E22:AB22)</f>
        <v>217</v>
      </c>
      <c r="E22" s="21">
        <v>217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217</v>
      </c>
    </row>
    <row r="23" spans="1:29">
      <c r="A23" s="19"/>
      <c r="B23" s="19"/>
      <c r="C23" s="20" t="s">
        <v>12</v>
      </c>
      <c r="D23" s="21">
        <f>SUM(E23:AB23)</f>
        <v>217</v>
      </c>
      <c r="E23" s="21">
        <v>217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217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24</v>
      </c>
      <c r="B22" s="19"/>
      <c r="C22" s="20" t="s">
        <v>11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12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8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96.09</v>
      </c>
      <c r="F17" s="45">
        <v>96.1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96.11</v>
      </c>
    </row>
    <row r="18" spans="1:29" s="4" customFormat="1">
      <c r="A18" s="43"/>
      <c r="B18" s="43"/>
      <c r="C18" s="44"/>
      <c r="D18" s="46" t="s">
        <v>3</v>
      </c>
      <c r="E18" s="45">
        <v>96.25</v>
      </c>
      <c r="F18" s="45">
        <v>96.26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96.27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96.248684858897008</v>
      </c>
      <c r="F19" s="51">
        <v>96.25713097713097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96.266080745036732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38</v>
      </c>
      <c r="E34" s="14"/>
      <c r="F34" s="14"/>
      <c r="G34" s="14"/>
      <c r="H34" s="14"/>
      <c r="I34" s="14">
        <v>0.74</v>
      </c>
      <c r="J34" s="14"/>
      <c r="K34" s="14">
        <v>1.32</v>
      </c>
      <c r="L34" s="14"/>
      <c r="M34" s="14">
        <v>0.51</v>
      </c>
      <c r="N34" s="14"/>
      <c r="O34" s="14">
        <v>0.9</v>
      </c>
      <c r="P34" s="14"/>
      <c r="Q34" s="14">
        <v>0.97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36</v>
      </c>
      <c r="E35" s="14"/>
      <c r="F35" s="14"/>
      <c r="G35" s="14"/>
      <c r="H35" s="14"/>
      <c r="I35" s="14">
        <v>6.05</v>
      </c>
      <c r="J35" s="14"/>
      <c r="K35" s="14">
        <v>8.2799999999999994</v>
      </c>
      <c r="L35" s="14"/>
      <c r="M35" s="14">
        <v>2.75</v>
      </c>
      <c r="N35" s="14"/>
      <c r="O35" s="14">
        <v>0.52</v>
      </c>
      <c r="P35" s="14"/>
      <c r="Q35" s="14">
        <v>1.02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115</v>
      </c>
      <c r="E36" s="14"/>
      <c r="F36" s="14"/>
      <c r="G36" s="14"/>
      <c r="H36" s="14"/>
      <c r="I36" s="14"/>
      <c r="J36" s="14"/>
      <c r="K36" s="14"/>
      <c r="L36" s="14"/>
      <c r="M36" s="14">
        <v>1.65</v>
      </c>
      <c r="N36" s="14"/>
      <c r="O36" s="14">
        <v>1.34</v>
      </c>
      <c r="P36" s="14"/>
      <c r="Q36" s="14">
        <v>0.65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31</v>
      </c>
      <c r="B39" s="19"/>
      <c r="C39" s="20" t="s">
        <v>11</v>
      </c>
      <c r="D39" s="21">
        <f>SUM(E39:AB39)</f>
        <v>3881</v>
      </c>
      <c r="E39" s="21">
        <v>3432</v>
      </c>
      <c r="F39" s="21">
        <v>449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3881</v>
      </c>
    </row>
    <row r="40" spans="1:29">
      <c r="A40" s="19"/>
      <c r="B40" s="19"/>
      <c r="C40" s="20" t="s">
        <v>12</v>
      </c>
      <c r="D40" s="21">
        <f>SUM(E40:AB40)</f>
        <v>3881</v>
      </c>
      <c r="E40" s="21">
        <v>3432</v>
      </c>
      <c r="F40" s="21">
        <v>449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3881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24</v>
      </c>
      <c r="B42" s="19"/>
      <c r="C42" s="20" t="s">
        <v>11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12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116</v>
      </c>
      <c r="B45" s="19"/>
      <c r="C45" s="20" t="s">
        <v>11</v>
      </c>
      <c r="D45" s="21">
        <f>SUM(E45:AB45)</f>
        <v>3747</v>
      </c>
      <c r="E45" s="21">
        <v>3747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3747</v>
      </c>
    </row>
    <row r="46" spans="1:29">
      <c r="A46" s="19"/>
      <c r="B46" s="19"/>
      <c r="C46" s="20" t="s">
        <v>12</v>
      </c>
      <c r="D46" s="21">
        <f>SUM(E46:AB46)</f>
        <v>3747</v>
      </c>
      <c r="E46" s="21">
        <v>3747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3747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32</v>
      </c>
      <c r="B48" s="19"/>
      <c r="C48" s="20" t="s">
        <v>11</v>
      </c>
      <c r="D48" s="21">
        <f>SUM(E48:AB48)</f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12</v>
      </c>
      <c r="D49" s="21">
        <f>SUM(E49:AB49)</f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33</v>
      </c>
      <c r="B51" s="19"/>
      <c r="C51" s="20" t="s">
        <v>11</v>
      </c>
      <c r="D51" s="21">
        <f>SUM(E51:AB51)</f>
        <v>2400</v>
      </c>
      <c r="E51" s="21">
        <v>1051</v>
      </c>
      <c r="F51" s="21">
        <v>1349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2400</v>
      </c>
    </row>
    <row r="52" spans="1:29">
      <c r="A52" s="19"/>
      <c r="B52" s="19"/>
      <c r="C52" s="20" t="s">
        <v>12</v>
      </c>
      <c r="D52" s="21">
        <f>SUM(E52:AB52)</f>
        <v>2400</v>
      </c>
      <c r="E52" s="21">
        <v>1051</v>
      </c>
      <c r="F52" s="21">
        <v>1349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2400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11</v>
      </c>
      <c r="D54" s="21">
        <f>SUM(E54:AB54)</f>
        <v>558</v>
      </c>
      <c r="E54" s="21"/>
      <c r="F54" s="21">
        <v>558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558</v>
      </c>
    </row>
    <row r="55" spans="1:29">
      <c r="A55" s="19"/>
      <c r="B55" s="19"/>
      <c r="C55" s="20" t="s">
        <v>12</v>
      </c>
      <c r="D55" s="21">
        <f>SUM(E55:AB55)</f>
        <v>558</v>
      </c>
      <c r="E55" s="21"/>
      <c r="F55" s="21">
        <v>558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558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117</v>
      </c>
      <c r="B57" s="19"/>
      <c r="C57" s="20" t="s">
        <v>11</v>
      </c>
      <c r="D57" s="21">
        <f>SUM(E57:AB57)</f>
        <v>1243</v>
      </c>
      <c r="E57" s="21">
        <v>618</v>
      </c>
      <c r="F57" s="21">
        <v>625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1243</v>
      </c>
    </row>
    <row r="58" spans="1:29">
      <c r="A58" s="19"/>
      <c r="B58" s="19"/>
      <c r="C58" s="20" t="s">
        <v>12</v>
      </c>
      <c r="D58" s="21">
        <f>SUM(E58:AB58)</f>
        <v>1216</v>
      </c>
      <c r="E58" s="21">
        <v>600</v>
      </c>
      <c r="F58" s="21">
        <v>616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1216</v>
      </c>
    </row>
    <row r="59" spans="1:29">
      <c r="A59" s="19"/>
      <c r="B59" s="19"/>
      <c r="C59" s="20" t="s">
        <v>16</v>
      </c>
      <c r="D59" s="21">
        <f>SUM(E59:AB59)</f>
        <v>27</v>
      </c>
      <c r="E59" s="21">
        <v>18</v>
      </c>
      <c r="F59" s="21">
        <v>9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27</v>
      </c>
    </row>
    <row r="60" spans="1:29">
      <c r="A60" s="19"/>
      <c r="B60" s="19"/>
      <c r="C60" s="20" t="s">
        <v>17</v>
      </c>
      <c r="D60" s="21">
        <f>SUM(E60:AB60)</f>
        <v>2</v>
      </c>
      <c r="E60" s="21">
        <v>1</v>
      </c>
      <c r="F60" s="21">
        <v>1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2</v>
      </c>
    </row>
    <row r="61" spans="1:29">
      <c r="A61" s="19"/>
      <c r="B61" s="19"/>
      <c r="C61" s="20" t="s">
        <v>18</v>
      </c>
      <c r="D61" s="21">
        <f>SUM(E61:AB61)</f>
        <v>25</v>
      </c>
      <c r="E61" s="21">
        <v>17</v>
      </c>
      <c r="F61" s="21">
        <v>8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25</v>
      </c>
    </row>
    <row r="62" spans="1:29">
      <c r="A62" s="19"/>
      <c r="B62" s="19"/>
      <c r="C62" s="20" t="s">
        <v>19</v>
      </c>
      <c r="D62" s="21">
        <f>SUM(E62:AB62)</f>
        <v>0</v>
      </c>
      <c r="E62" s="21">
        <v>0</v>
      </c>
      <c r="F62" s="21">
        <v>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97.827835880933222</v>
      </c>
      <c r="E63" s="26">
        <v>97.087378640776706</v>
      </c>
      <c r="F63" s="26">
        <v>98.56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>
        <f xml:space="preserve"> IF(AC57=0,100,AC58/AC57*100)</f>
        <v>97.827835880933222</v>
      </c>
    </row>
    <row r="64" spans="1:29" s="3" customFormat="1">
      <c r="A64" s="19"/>
      <c r="B64" s="19"/>
      <c r="C64" s="29" t="s">
        <v>20</v>
      </c>
      <c r="D64" s="30">
        <f xml:space="preserve"> IF(D59=0,0,D60/D59*100)</f>
        <v>7.4074074074074066</v>
      </c>
      <c r="E64" s="30">
        <v>5.5555555555555554</v>
      </c>
      <c r="F64" s="30">
        <v>11.111111111111111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>
        <f xml:space="preserve"> IF(AC59=0,0,AC60/AC59*100)</f>
        <v>7.4074074074074066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97.988736926790025</v>
      </c>
      <c r="E65" s="34">
        <v>97.249190938511333</v>
      </c>
      <c r="F65" s="34">
        <v>98.72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>
        <f xml:space="preserve"> IF(AC57=0,100,(AC60+AC58)/AC57*100)</f>
        <v>97.988736926790025</v>
      </c>
    </row>
    <row r="66" spans="1:29" s="6" customFormat="1">
      <c r="A66" s="19"/>
      <c r="B66" s="19"/>
      <c r="C66" s="37" t="s">
        <v>21</v>
      </c>
      <c r="D66" s="38">
        <f>IF(D57=0,100,(D60+D58+D62)/D57*100)</f>
        <v>97.988736926790025</v>
      </c>
      <c r="E66" s="38">
        <v>97.249190938511333</v>
      </c>
      <c r="F66" s="38">
        <v>98.72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>
        <f>IF(AC57=0,100,(AC60+AC58+AC62)/AC57*100)</f>
        <v>97.988736926790025</v>
      </c>
    </row>
    <row r="67" spans="1:29">
      <c r="A67" s="55" t="s">
        <v>22</v>
      </c>
      <c r="B67" s="41" t="s">
        <v>118</v>
      </c>
      <c r="C67" s="42" t="s">
        <v>119</v>
      </c>
      <c r="D67" s="41">
        <f>SUM(E67:AB67)</f>
        <v>3</v>
      </c>
      <c r="E67" s="41">
        <v>2</v>
      </c>
      <c r="F67" s="41">
        <v>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115</v>
      </c>
      <c r="C68" s="42" t="s">
        <v>120</v>
      </c>
      <c r="D68" s="41">
        <f>SUM(E68:AB68)</f>
        <v>10</v>
      </c>
      <c r="E68" s="41">
        <v>10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5"/>
      <c r="B69" s="41" t="s">
        <v>38</v>
      </c>
      <c r="C69" s="42" t="s">
        <v>44</v>
      </c>
      <c r="D69" s="41">
        <f>SUM(E69:AB69)</f>
        <v>7</v>
      </c>
      <c r="E69" s="41">
        <v>3</v>
      </c>
      <c r="F69" s="41">
        <v>4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>
      <c r="A70" s="55"/>
      <c r="B70" s="41" t="s">
        <v>40</v>
      </c>
      <c r="C70" s="42" t="s">
        <v>46</v>
      </c>
      <c r="D70" s="41">
        <f>SUM(E70:AB70)</f>
        <v>7</v>
      </c>
      <c r="E70" s="41">
        <v>3</v>
      </c>
      <c r="F70" s="41">
        <v>4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53</v>
      </c>
      <c r="B72" s="19"/>
      <c r="C72" s="20" t="s">
        <v>11</v>
      </c>
      <c r="D72" s="21">
        <f>SUM(E72:AB72)</f>
        <v>967</v>
      </c>
      <c r="E72" s="21">
        <v>486</v>
      </c>
      <c r="F72" s="21">
        <v>481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967</v>
      </c>
    </row>
    <row r="73" spans="1:29">
      <c r="A73" s="19"/>
      <c r="B73" s="19"/>
      <c r="C73" s="20" t="s">
        <v>12</v>
      </c>
      <c r="D73" s="21">
        <f>SUM(E73:AB73)</f>
        <v>950</v>
      </c>
      <c r="E73" s="21">
        <v>481</v>
      </c>
      <c r="F73" s="21">
        <v>469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950</v>
      </c>
    </row>
    <row r="74" spans="1:29">
      <c r="A74" s="19"/>
      <c r="B74" s="19"/>
      <c r="C74" s="20" t="s">
        <v>16</v>
      </c>
      <c r="D74" s="21">
        <f>SUM(E74:AB74)</f>
        <v>17</v>
      </c>
      <c r="E74" s="21">
        <v>5</v>
      </c>
      <c r="F74" s="21">
        <v>12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17</v>
      </c>
    </row>
    <row r="75" spans="1:29">
      <c r="A75" s="19"/>
      <c r="B75" s="19"/>
      <c r="C75" s="20" t="s">
        <v>17</v>
      </c>
      <c r="D75" s="21">
        <f>SUM(E75:AB75)</f>
        <v>0</v>
      </c>
      <c r="E75" s="21">
        <v>0</v>
      </c>
      <c r="F75" s="21">
        <v>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>
      <c r="A76" s="19"/>
      <c r="B76" s="19"/>
      <c r="C76" s="20" t="s">
        <v>18</v>
      </c>
      <c r="D76" s="21">
        <f>SUM(E76:AB76)</f>
        <v>17</v>
      </c>
      <c r="E76" s="21">
        <v>5</v>
      </c>
      <c r="F76" s="21">
        <v>12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17</v>
      </c>
    </row>
    <row r="77" spans="1:29">
      <c r="A77" s="19"/>
      <c r="B77" s="19"/>
      <c r="C77" s="20" t="s">
        <v>19</v>
      </c>
      <c r="D77" s="21">
        <f>SUM(E77:AB77)</f>
        <v>0</v>
      </c>
      <c r="E77" s="21">
        <v>0</v>
      </c>
      <c r="F77" s="21">
        <v>0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0</v>
      </c>
    </row>
    <row r="78" spans="1:29" s="2" customFormat="1">
      <c r="A78" s="19"/>
      <c r="B78" s="19"/>
      <c r="C78" s="25" t="s">
        <v>2</v>
      </c>
      <c r="D78" s="26">
        <f xml:space="preserve"> IF(D72=0,100,D73/D72*100)</f>
        <v>98.241985522233705</v>
      </c>
      <c r="E78" s="26">
        <v>98.971193415637856</v>
      </c>
      <c r="F78" s="26">
        <v>97.505197505197501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>
        <f xml:space="preserve"> IF(AC72=0,100,AC73/AC72*100)</f>
        <v>98.241985522233705</v>
      </c>
    </row>
    <row r="79" spans="1:29" s="3" customFormat="1">
      <c r="A79" s="19"/>
      <c r="B79" s="19"/>
      <c r="C79" s="29" t="s">
        <v>20</v>
      </c>
      <c r="D79" s="30">
        <f xml:space="preserve"> IF(D74=0,0,D75/D74*100)</f>
        <v>0</v>
      </c>
      <c r="E79" s="30">
        <v>0</v>
      </c>
      <c r="F79" s="30">
        <v>0</v>
      </c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2">
        <f xml:space="preserve"> IF(AC74=0,0,AC75/AC74*100)</f>
        <v>0</v>
      </c>
    </row>
    <row r="80" spans="1:29" s="5" customFormat="1">
      <c r="A80" s="19"/>
      <c r="B80" s="19"/>
      <c r="C80" s="33" t="s">
        <v>3</v>
      </c>
      <c r="D80" s="34">
        <f xml:space="preserve"> IF(D72=0,100,(D75+D73)/D72*100)</f>
        <v>98.241985522233705</v>
      </c>
      <c r="E80" s="34">
        <v>98.971193415637856</v>
      </c>
      <c r="F80" s="34">
        <v>97.505197505197501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>
        <f xml:space="preserve"> IF(AC72=0,100,(AC75+AC73)/AC72*100)</f>
        <v>98.241985522233705</v>
      </c>
    </row>
    <row r="81" spans="1:29" s="6" customFormat="1">
      <c r="A81" s="19"/>
      <c r="B81" s="19"/>
      <c r="C81" s="37" t="s">
        <v>21</v>
      </c>
      <c r="D81" s="38">
        <f>IF(D72=0,100,(D75+D73+D77)/D72*100)</f>
        <v>98.241985522233705</v>
      </c>
      <c r="E81" s="38">
        <v>98.971193415637856</v>
      </c>
      <c r="F81" s="38">
        <v>97.505197505197501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40">
        <f>IF(AC72=0,100,(AC75+AC73+AC77)/AC72*100)</f>
        <v>98.241985522233705</v>
      </c>
    </row>
    <row r="82" spans="1:29">
      <c r="A82" s="55" t="s">
        <v>22</v>
      </c>
      <c r="B82" s="41" t="s">
        <v>36</v>
      </c>
      <c r="C82" s="42" t="s">
        <v>37</v>
      </c>
      <c r="D82" s="41">
        <f>SUM(E82:AB82)</f>
        <v>6</v>
      </c>
      <c r="E82" s="41">
        <v>1</v>
      </c>
      <c r="F82" s="41">
        <v>5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10"/>
    </row>
    <row r="83" spans="1:29">
      <c r="A83" s="55"/>
      <c r="B83" s="41" t="s">
        <v>93</v>
      </c>
      <c r="C83" s="42" t="s">
        <v>94</v>
      </c>
      <c r="D83" s="41">
        <f>SUM(E83:AB83)</f>
        <v>1</v>
      </c>
      <c r="E83" s="41">
        <v>1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10"/>
    </row>
    <row r="84" spans="1:29">
      <c r="A84" s="55"/>
      <c r="B84" s="41" t="s">
        <v>92</v>
      </c>
      <c r="C84" s="42" t="s">
        <v>95</v>
      </c>
      <c r="D84" s="41">
        <f>SUM(E84:AB84)</f>
        <v>9</v>
      </c>
      <c r="E84" s="41">
        <v>2</v>
      </c>
      <c r="F84" s="41">
        <v>7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10"/>
    </row>
    <row r="85" spans="1:29">
      <c r="A85" s="55"/>
      <c r="B85" s="41" t="s">
        <v>38</v>
      </c>
      <c r="C85" s="42" t="s">
        <v>44</v>
      </c>
      <c r="D85" s="41">
        <f>SUM(E85:AB85)</f>
        <v>1</v>
      </c>
      <c r="E85" s="41">
        <v>1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10"/>
    </row>
    <row r="86" spans="1:29" ht="3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10"/>
    </row>
    <row r="87" spans="1:29">
      <c r="A87" s="19" t="s">
        <v>41</v>
      </c>
      <c r="B87" s="19"/>
      <c r="C87" s="20" t="s">
        <v>11</v>
      </c>
      <c r="D87" s="21">
        <f>SUM(E87:AB87)</f>
        <v>356</v>
      </c>
      <c r="E87" s="21">
        <v>356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356</v>
      </c>
    </row>
    <row r="88" spans="1:29">
      <c r="A88" s="19"/>
      <c r="B88" s="19"/>
      <c r="C88" s="20" t="s">
        <v>12</v>
      </c>
      <c r="D88" s="21">
        <f>SUM(E88:AB88)</f>
        <v>356</v>
      </c>
      <c r="E88" s="21">
        <v>356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356</v>
      </c>
    </row>
    <row r="89" spans="1:29" ht="3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</sheetData>
  <mergeCells count="50">
    <mergeCell ref="A87:B88"/>
    <mergeCell ref="A89:N89"/>
    <mergeCell ref="A57:B66"/>
    <mergeCell ref="A67:A70"/>
    <mergeCell ref="A71:N71"/>
    <mergeCell ref="A72:B81"/>
    <mergeCell ref="A82:A85"/>
    <mergeCell ref="A86:N86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11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80.58</v>
      </c>
      <c r="F17" s="45">
        <v>80.02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80.27</v>
      </c>
    </row>
    <row r="18" spans="1:29" s="4" customFormat="1">
      <c r="A18" s="43"/>
      <c r="B18" s="43"/>
      <c r="C18" s="44"/>
      <c r="D18" s="46" t="s">
        <v>3</v>
      </c>
      <c r="E18" s="45">
        <v>88.44</v>
      </c>
      <c r="F18" s="45">
        <v>84.01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86.13</v>
      </c>
    </row>
    <row r="19" spans="1:29" s="4" customFormat="1" ht="17.25" thickBot="1">
      <c r="A19" s="43"/>
      <c r="B19" s="43"/>
      <c r="C19" s="44"/>
      <c r="D19" s="50" t="s">
        <v>4</v>
      </c>
      <c r="E19" s="51">
        <v>88.441945863347712</v>
      </c>
      <c r="F19" s="51">
        <v>84.006033410851288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86.125957474645872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36</v>
      </c>
      <c r="E34" s="14"/>
      <c r="F34" s="14"/>
      <c r="G34" s="14">
        <v>7.66</v>
      </c>
      <c r="H34" s="14"/>
      <c r="I34" s="14">
        <v>10.14</v>
      </c>
      <c r="J34" s="14"/>
      <c r="K34" s="14">
        <v>14.88</v>
      </c>
      <c r="L34" s="14"/>
      <c r="M34" s="14">
        <v>5.62</v>
      </c>
      <c r="N34" s="14"/>
      <c r="O34" s="14">
        <v>6.6</v>
      </c>
      <c r="P34" s="14"/>
      <c r="Q34" s="14">
        <v>5.55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29</v>
      </c>
      <c r="E35" s="14"/>
      <c r="F35" s="14"/>
      <c r="G35" s="14">
        <v>6.57</v>
      </c>
      <c r="H35" s="14"/>
      <c r="I35" s="14">
        <v>2.19</v>
      </c>
      <c r="J35" s="14"/>
      <c r="K35" s="14">
        <v>2.7</v>
      </c>
      <c r="L35" s="14"/>
      <c r="M35" s="14">
        <v>7.55</v>
      </c>
      <c r="N35" s="14"/>
      <c r="O35" s="14">
        <v>3.79</v>
      </c>
      <c r="P35" s="14"/>
      <c r="Q35" s="14">
        <v>3.47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55</v>
      </c>
      <c r="E36" s="14"/>
      <c r="F36" s="14"/>
      <c r="G36" s="14">
        <v>1.5</v>
      </c>
      <c r="H36" s="14"/>
      <c r="I36" s="14"/>
      <c r="J36" s="14"/>
      <c r="K36" s="14">
        <v>0.83</v>
      </c>
      <c r="L36" s="14"/>
      <c r="M36" s="14">
        <v>0.14000000000000001</v>
      </c>
      <c r="N36" s="14"/>
      <c r="O36" s="14">
        <v>1.86</v>
      </c>
      <c r="P36" s="14"/>
      <c r="Q36" s="14">
        <v>2.69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31</v>
      </c>
      <c r="B39" s="19"/>
      <c r="C39" s="20" t="s">
        <v>11</v>
      </c>
      <c r="D39" s="21">
        <f>SUM(E39:AB39)</f>
        <v>3872</v>
      </c>
      <c r="E39" s="21">
        <v>167</v>
      </c>
      <c r="F39" s="21">
        <v>3705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3872</v>
      </c>
    </row>
    <row r="40" spans="1:29">
      <c r="A40" s="19"/>
      <c r="B40" s="19"/>
      <c r="C40" s="20" t="s">
        <v>12</v>
      </c>
      <c r="D40" s="21">
        <f>SUM(E40:AB40)</f>
        <v>3872</v>
      </c>
      <c r="E40" s="21">
        <v>167</v>
      </c>
      <c r="F40" s="21">
        <v>3705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3872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24</v>
      </c>
      <c r="B42" s="19"/>
      <c r="C42" s="20" t="s">
        <v>11</v>
      </c>
      <c r="D42" s="21">
        <f>SUM(E42:AB42)</f>
        <v>3479</v>
      </c>
      <c r="E42" s="21"/>
      <c r="F42" s="21">
        <v>3479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3479</v>
      </c>
    </row>
    <row r="43" spans="1:29">
      <c r="A43" s="19"/>
      <c r="B43" s="19"/>
      <c r="C43" s="20" t="s">
        <v>12</v>
      </c>
      <c r="D43" s="21">
        <f>SUM(E43:AB43)</f>
        <v>3479</v>
      </c>
      <c r="E43" s="21"/>
      <c r="F43" s="21">
        <v>3479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3479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116</v>
      </c>
      <c r="B45" s="19"/>
      <c r="C45" s="20" t="s">
        <v>11</v>
      </c>
      <c r="D45" s="21">
        <f>SUM(E45:AB45)</f>
        <v>4170</v>
      </c>
      <c r="E45" s="21"/>
      <c r="F45" s="21">
        <v>4170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4170</v>
      </c>
    </row>
    <row r="46" spans="1:29">
      <c r="A46" s="19"/>
      <c r="B46" s="19"/>
      <c r="C46" s="20" t="s">
        <v>12</v>
      </c>
      <c r="D46" s="21">
        <f>SUM(E46:AB46)</f>
        <v>4170</v>
      </c>
      <c r="E46" s="21"/>
      <c r="F46" s="21">
        <v>4170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4170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83</v>
      </c>
      <c r="B48" s="19"/>
      <c r="C48" s="20" t="s">
        <v>11</v>
      </c>
      <c r="D48" s="21">
        <f>SUM(E48:AB48)</f>
        <v>2554</v>
      </c>
      <c r="E48" s="21">
        <v>1256</v>
      </c>
      <c r="F48" s="21">
        <v>1298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2554</v>
      </c>
    </row>
    <row r="49" spans="1:29">
      <c r="A49" s="19"/>
      <c r="B49" s="19"/>
      <c r="C49" s="20" t="s">
        <v>12</v>
      </c>
      <c r="D49" s="21">
        <f>SUM(E49:AB49)</f>
        <v>2554</v>
      </c>
      <c r="E49" s="21">
        <v>1256</v>
      </c>
      <c r="F49" s="21">
        <v>1298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2554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32</v>
      </c>
      <c r="B51" s="19"/>
      <c r="C51" s="20" t="s">
        <v>11</v>
      </c>
      <c r="D51" s="21">
        <f>SUM(E51:AB51)</f>
        <v>2456</v>
      </c>
      <c r="E51" s="21">
        <v>2399</v>
      </c>
      <c r="F51" s="21">
        <v>57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2456</v>
      </c>
    </row>
    <row r="52" spans="1:29">
      <c r="A52" s="19"/>
      <c r="B52" s="19"/>
      <c r="C52" s="20" t="s">
        <v>12</v>
      </c>
      <c r="D52" s="21">
        <f>SUM(E52:AB52)</f>
        <v>2456</v>
      </c>
      <c r="E52" s="21">
        <v>2399</v>
      </c>
      <c r="F52" s="21">
        <v>57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2456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33</v>
      </c>
      <c r="B54" s="19"/>
      <c r="C54" s="20" t="s">
        <v>11</v>
      </c>
      <c r="D54" s="21">
        <f>SUM(E54:AB54)</f>
        <v>2456</v>
      </c>
      <c r="E54" s="21"/>
      <c r="F54" s="21">
        <v>2456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2456</v>
      </c>
    </row>
    <row r="55" spans="1:29">
      <c r="A55" s="19"/>
      <c r="B55" s="19"/>
      <c r="C55" s="20" t="s">
        <v>12</v>
      </c>
      <c r="D55" s="21">
        <f>SUM(E55:AB55)</f>
        <v>2456</v>
      </c>
      <c r="E55" s="21"/>
      <c r="F55" s="21">
        <v>2456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2456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34</v>
      </c>
      <c r="B57" s="19"/>
      <c r="C57" s="20" t="s">
        <v>11</v>
      </c>
      <c r="D57" s="21">
        <f>SUM(E57:AB57)</f>
        <v>2573</v>
      </c>
      <c r="E57" s="21"/>
      <c r="F57" s="21">
        <v>2573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2573</v>
      </c>
    </row>
    <row r="58" spans="1:29">
      <c r="A58" s="19"/>
      <c r="B58" s="19"/>
      <c r="C58" s="20" t="s">
        <v>12</v>
      </c>
      <c r="D58" s="21">
        <f>SUM(E58:AB58)</f>
        <v>2573</v>
      </c>
      <c r="E58" s="21"/>
      <c r="F58" s="21">
        <v>2573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2573</v>
      </c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117</v>
      </c>
      <c r="B60" s="19"/>
      <c r="C60" s="20" t="s">
        <v>11</v>
      </c>
      <c r="D60" s="21">
        <f>SUM(E60:AB60)</f>
        <v>1544</v>
      </c>
      <c r="E60" s="21">
        <v>766</v>
      </c>
      <c r="F60" s="21">
        <v>778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1544</v>
      </c>
    </row>
    <row r="61" spans="1:29">
      <c r="A61" s="19"/>
      <c r="B61" s="19"/>
      <c r="C61" s="20" t="s">
        <v>12</v>
      </c>
      <c r="D61" s="21">
        <f>SUM(E61:AB61)</f>
        <v>1365</v>
      </c>
      <c r="E61" s="21">
        <v>677</v>
      </c>
      <c r="F61" s="21">
        <v>688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1365</v>
      </c>
    </row>
    <row r="62" spans="1:29">
      <c r="A62" s="19"/>
      <c r="B62" s="19"/>
      <c r="C62" s="20" t="s">
        <v>16</v>
      </c>
      <c r="D62" s="21">
        <f>SUM(E62:AB62)</f>
        <v>179</v>
      </c>
      <c r="E62" s="21">
        <v>89</v>
      </c>
      <c r="F62" s="21">
        <v>90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179</v>
      </c>
    </row>
    <row r="63" spans="1:29">
      <c r="A63" s="19"/>
      <c r="B63" s="19"/>
      <c r="C63" s="20" t="s">
        <v>17</v>
      </c>
      <c r="D63" s="21">
        <f>SUM(E63:AB63)</f>
        <v>36</v>
      </c>
      <c r="E63" s="21">
        <v>28</v>
      </c>
      <c r="F63" s="21">
        <v>8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36</v>
      </c>
    </row>
    <row r="64" spans="1:29">
      <c r="A64" s="19"/>
      <c r="B64" s="19"/>
      <c r="C64" s="20" t="s">
        <v>18</v>
      </c>
      <c r="D64" s="21">
        <f>SUM(E64:AB64)</f>
        <v>143</v>
      </c>
      <c r="E64" s="21">
        <v>61</v>
      </c>
      <c r="F64" s="21">
        <v>82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143</v>
      </c>
    </row>
    <row r="65" spans="1:29">
      <c r="A65" s="19"/>
      <c r="B65" s="19"/>
      <c r="C65" s="20" t="s">
        <v>19</v>
      </c>
      <c r="D65" s="21">
        <f>SUM(E65:AB65)</f>
        <v>0</v>
      </c>
      <c r="E65" s="21">
        <v>0</v>
      </c>
      <c r="F65" s="21">
        <v>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88.406735751295344</v>
      </c>
      <c r="E66" s="26">
        <v>88.38120104438643</v>
      </c>
      <c r="F66" s="26">
        <v>88.431876606683801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>
        <f xml:space="preserve"> IF(AC60=0,100,AC61/AC60*100)</f>
        <v>88.406735751295344</v>
      </c>
    </row>
    <row r="67" spans="1:29" s="3" customFormat="1">
      <c r="A67" s="19"/>
      <c r="B67" s="19"/>
      <c r="C67" s="29" t="s">
        <v>20</v>
      </c>
      <c r="D67" s="30">
        <f xml:space="preserve"> IF(D62=0,0,D63/D62*100)</f>
        <v>20.11173184357542</v>
      </c>
      <c r="E67" s="30">
        <v>31.460674157303369</v>
      </c>
      <c r="F67" s="30">
        <v>8.8888888888888893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>
        <f xml:space="preserve"> IF(AC62=0,0,AC63/AC62*100)</f>
        <v>20.11173184357542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90.738341968911911</v>
      </c>
      <c r="E68" s="34">
        <v>92.036553524804177</v>
      </c>
      <c r="F68" s="34">
        <v>89.460154241645242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>
        <f xml:space="preserve"> IF(AC60=0,100,(AC63+AC61)/AC60*100)</f>
        <v>90.738341968911911</v>
      </c>
    </row>
    <row r="69" spans="1:29" s="6" customFormat="1">
      <c r="A69" s="19"/>
      <c r="B69" s="19"/>
      <c r="C69" s="37" t="s">
        <v>21</v>
      </c>
      <c r="D69" s="38">
        <f>IF(D60=0,100,(D63+D61+D65)/D60*100)</f>
        <v>90.738341968911911</v>
      </c>
      <c r="E69" s="38">
        <v>92.036553524804177</v>
      </c>
      <c r="F69" s="38">
        <v>89.460154241645242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40">
        <f>IF(AC60=0,100,(AC63+AC61+AC65)/AC60*100)</f>
        <v>90.738341968911911</v>
      </c>
    </row>
    <row r="70" spans="1:29">
      <c r="A70" s="55" t="s">
        <v>22</v>
      </c>
      <c r="B70" s="41" t="s">
        <v>118</v>
      </c>
      <c r="C70" s="42" t="s">
        <v>119</v>
      </c>
      <c r="D70" s="41">
        <f>SUM(E70:AB70)</f>
        <v>25</v>
      </c>
      <c r="E70" s="41">
        <v>5</v>
      </c>
      <c r="F70" s="41">
        <v>20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93</v>
      </c>
      <c r="C71" s="42" t="s">
        <v>94</v>
      </c>
      <c r="D71" s="41">
        <f>SUM(E71:AB71)</f>
        <v>4</v>
      </c>
      <c r="E71" s="41">
        <v>2</v>
      </c>
      <c r="F71" s="41">
        <v>2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115</v>
      </c>
      <c r="C72" s="42" t="s">
        <v>120</v>
      </c>
      <c r="D72" s="41">
        <f>SUM(E72:AB72)</f>
        <v>6</v>
      </c>
      <c r="E72" s="41">
        <v>1</v>
      </c>
      <c r="F72" s="41">
        <v>5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>
      <c r="A73" s="55"/>
      <c r="B73" s="41" t="s">
        <v>29</v>
      </c>
      <c r="C73" s="42" t="s">
        <v>43</v>
      </c>
      <c r="D73" s="41">
        <f>SUM(E73:AB73)</f>
        <v>52</v>
      </c>
      <c r="E73" s="41">
        <v>31</v>
      </c>
      <c r="F73" s="41">
        <v>21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10"/>
    </row>
    <row r="74" spans="1:29">
      <c r="A74" s="55"/>
      <c r="B74" s="41" t="s">
        <v>38</v>
      </c>
      <c r="C74" s="42" t="s">
        <v>44</v>
      </c>
      <c r="D74" s="41">
        <f>SUM(E74:AB74)</f>
        <v>18</v>
      </c>
      <c r="E74" s="41">
        <v>9</v>
      </c>
      <c r="F74" s="41">
        <v>9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10"/>
    </row>
    <row r="75" spans="1:29">
      <c r="A75" s="55"/>
      <c r="B75" s="41" t="s">
        <v>55</v>
      </c>
      <c r="C75" s="42" t="s">
        <v>61</v>
      </c>
      <c r="D75" s="41">
        <f>SUM(E75:AB75)</f>
        <v>49</v>
      </c>
      <c r="E75" s="41">
        <v>29</v>
      </c>
      <c r="F75" s="41">
        <v>20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10"/>
    </row>
    <row r="76" spans="1:29">
      <c r="A76" s="55"/>
      <c r="B76" s="41" t="s">
        <v>40</v>
      </c>
      <c r="C76" s="42" t="s">
        <v>46</v>
      </c>
      <c r="D76" s="41">
        <f>SUM(E76:AB76)</f>
        <v>25</v>
      </c>
      <c r="E76" s="41">
        <v>12</v>
      </c>
      <c r="F76" s="41">
        <v>13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10"/>
    </row>
    <row r="77" spans="1:29" ht="3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10"/>
    </row>
    <row r="78" spans="1:29">
      <c r="A78" s="19" t="s">
        <v>53</v>
      </c>
      <c r="B78" s="19"/>
      <c r="C78" s="20" t="s">
        <v>11</v>
      </c>
      <c r="D78" s="21">
        <f>SUM(E78:AB78)</f>
        <v>1371</v>
      </c>
      <c r="E78" s="21">
        <v>676</v>
      </c>
      <c r="F78" s="21">
        <v>695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1371</v>
      </c>
    </row>
    <row r="79" spans="1:29">
      <c r="A79" s="19"/>
      <c r="B79" s="19"/>
      <c r="C79" s="20" t="s">
        <v>12</v>
      </c>
      <c r="D79" s="21">
        <f>SUM(E79:AB79)</f>
        <v>1280</v>
      </c>
      <c r="E79" s="21">
        <v>632</v>
      </c>
      <c r="F79" s="21">
        <v>648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SUM(E79:F79)</f>
        <v>1280</v>
      </c>
    </row>
    <row r="80" spans="1:29">
      <c r="A80" s="19"/>
      <c r="B80" s="19"/>
      <c r="C80" s="20" t="s">
        <v>16</v>
      </c>
      <c r="D80" s="21">
        <f>SUM(E80:AB80)</f>
        <v>91</v>
      </c>
      <c r="E80" s="21">
        <v>44</v>
      </c>
      <c r="F80" s="21">
        <v>47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SUM(E80:F80)</f>
        <v>91</v>
      </c>
    </row>
    <row r="81" spans="1:29">
      <c r="A81" s="19"/>
      <c r="B81" s="19"/>
      <c r="C81" s="20" t="s">
        <v>17</v>
      </c>
      <c r="D81" s="21">
        <f>SUM(E81:AB81)</f>
        <v>40</v>
      </c>
      <c r="E81" s="21">
        <v>23</v>
      </c>
      <c r="F81" s="21">
        <v>17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SUM(E81:F81)</f>
        <v>40</v>
      </c>
    </row>
    <row r="82" spans="1:29">
      <c r="A82" s="19"/>
      <c r="B82" s="19"/>
      <c r="C82" s="20" t="s">
        <v>18</v>
      </c>
      <c r="D82" s="21">
        <f>SUM(E82:AB82)</f>
        <v>51</v>
      </c>
      <c r="E82" s="21">
        <v>21</v>
      </c>
      <c r="F82" s="21">
        <v>30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f>SUM(E82:F82)</f>
        <v>51</v>
      </c>
    </row>
    <row r="83" spans="1:29">
      <c r="A83" s="19"/>
      <c r="B83" s="19"/>
      <c r="C83" s="20" t="s">
        <v>19</v>
      </c>
      <c r="D83" s="21">
        <f>SUM(E83:AB83)</f>
        <v>0</v>
      </c>
      <c r="E83" s="21">
        <v>0</v>
      </c>
      <c r="F83" s="21">
        <v>0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SUM(E83:F83)</f>
        <v>0</v>
      </c>
    </row>
    <row r="84" spans="1:29" s="2" customFormat="1">
      <c r="A84" s="19"/>
      <c r="B84" s="19"/>
      <c r="C84" s="25" t="s">
        <v>2</v>
      </c>
      <c r="D84" s="26">
        <f xml:space="preserve"> IF(D78=0,100,D79/D78*100)</f>
        <v>93.362509117432538</v>
      </c>
      <c r="E84" s="26">
        <v>93.491124260355036</v>
      </c>
      <c r="F84" s="26">
        <v>93.237410071942449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8">
        <f xml:space="preserve"> IF(AC78=0,100,AC79/AC78*100)</f>
        <v>93.362509117432538</v>
      </c>
    </row>
    <row r="85" spans="1:29" s="3" customFormat="1">
      <c r="A85" s="19"/>
      <c r="B85" s="19"/>
      <c r="C85" s="29" t="s">
        <v>20</v>
      </c>
      <c r="D85" s="30">
        <f xml:space="preserve"> IF(D80=0,0,D81/D80*100)</f>
        <v>43.956043956043956</v>
      </c>
      <c r="E85" s="30">
        <v>52.272727272727273</v>
      </c>
      <c r="F85" s="30">
        <v>36.170212765957444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2">
        <f xml:space="preserve"> IF(AC80=0,0,AC81/AC80*100)</f>
        <v>43.956043956043956</v>
      </c>
    </row>
    <row r="86" spans="1:29" s="5" customFormat="1">
      <c r="A86" s="19"/>
      <c r="B86" s="19"/>
      <c r="C86" s="33" t="s">
        <v>3</v>
      </c>
      <c r="D86" s="34">
        <f xml:space="preserve"> IF(D78=0,100,(D81+D79)/D78*100)</f>
        <v>96.280087527352293</v>
      </c>
      <c r="E86" s="34">
        <v>96.89349112426035</v>
      </c>
      <c r="F86" s="34">
        <v>95.683453237410077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6">
        <f xml:space="preserve"> IF(AC78=0,100,(AC81+AC79)/AC78*100)</f>
        <v>96.280087527352293</v>
      </c>
    </row>
    <row r="87" spans="1:29" s="6" customFormat="1">
      <c r="A87" s="19"/>
      <c r="B87" s="19"/>
      <c r="C87" s="37" t="s">
        <v>21</v>
      </c>
      <c r="D87" s="38">
        <f>IF(D78=0,100,(D81+D79+D83)/D78*100)</f>
        <v>96.280087527352293</v>
      </c>
      <c r="E87" s="38">
        <v>96.89349112426035</v>
      </c>
      <c r="F87" s="38">
        <v>95.683453237410077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40">
        <f>IF(AC78=0,100,(AC81+AC79+AC83)/AC78*100)</f>
        <v>96.280087527352293</v>
      </c>
    </row>
    <row r="88" spans="1:29">
      <c r="A88" s="55" t="s">
        <v>22</v>
      </c>
      <c r="B88" s="41" t="s">
        <v>36</v>
      </c>
      <c r="C88" s="42" t="s">
        <v>37</v>
      </c>
      <c r="D88" s="41">
        <f>SUM(E88:AB88)</f>
        <v>80</v>
      </c>
      <c r="E88" s="41">
        <v>41</v>
      </c>
      <c r="F88" s="41">
        <v>39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10"/>
    </row>
    <row r="89" spans="1:29">
      <c r="A89" s="55"/>
      <c r="B89" s="41" t="s">
        <v>118</v>
      </c>
      <c r="C89" s="42" t="s">
        <v>119</v>
      </c>
      <c r="D89" s="41">
        <f>SUM(E89:AB89)</f>
        <v>4</v>
      </c>
      <c r="E89" s="41">
        <v>2</v>
      </c>
      <c r="F89" s="41">
        <v>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10"/>
    </row>
    <row r="90" spans="1:29">
      <c r="A90" s="55"/>
      <c r="B90" s="41" t="s">
        <v>93</v>
      </c>
      <c r="C90" s="42" t="s">
        <v>94</v>
      </c>
      <c r="D90" s="41">
        <f>SUM(E90:AB90)</f>
        <v>7</v>
      </c>
      <c r="E90" s="41">
        <v>1</v>
      </c>
      <c r="F90" s="41">
        <v>6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122</v>
      </c>
      <c r="B92" s="19"/>
      <c r="C92" s="20" t="s">
        <v>11</v>
      </c>
      <c r="D92" s="21">
        <f>SUM(E92:AB92)</f>
        <v>1130</v>
      </c>
      <c r="E92" s="21">
        <v>485</v>
      </c>
      <c r="F92" s="21">
        <v>645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1130</v>
      </c>
    </row>
    <row r="93" spans="1:29">
      <c r="A93" s="19"/>
      <c r="B93" s="19"/>
      <c r="C93" s="20" t="s">
        <v>12</v>
      </c>
      <c r="D93" s="21">
        <f>SUM(E93:AB93)</f>
        <v>1099</v>
      </c>
      <c r="E93" s="21">
        <v>473</v>
      </c>
      <c r="F93" s="21">
        <v>626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10">
        <f>SUM(E93:F93)</f>
        <v>1099</v>
      </c>
    </row>
    <row r="94" spans="1:29">
      <c r="A94" s="19"/>
      <c r="B94" s="19"/>
      <c r="C94" s="20" t="s">
        <v>16</v>
      </c>
      <c r="D94" s="21">
        <f>SUM(E94:AB94)</f>
        <v>31</v>
      </c>
      <c r="E94" s="21">
        <v>12</v>
      </c>
      <c r="F94" s="21">
        <v>19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SUM(E94:F94)</f>
        <v>31</v>
      </c>
    </row>
    <row r="95" spans="1:29">
      <c r="A95" s="19"/>
      <c r="B95" s="19"/>
      <c r="C95" s="20" t="s">
        <v>17</v>
      </c>
      <c r="D95" s="21">
        <f>SUM(E95:AB95)</f>
        <v>15</v>
      </c>
      <c r="E95" s="21">
        <v>8</v>
      </c>
      <c r="F95" s="21">
        <v>7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f>SUM(E95:F95)</f>
        <v>15</v>
      </c>
    </row>
    <row r="96" spans="1:29">
      <c r="A96" s="19"/>
      <c r="B96" s="19"/>
      <c r="C96" s="20" t="s">
        <v>18</v>
      </c>
      <c r="D96" s="21">
        <f>SUM(E96:AB96)</f>
        <v>16</v>
      </c>
      <c r="E96" s="21">
        <v>4</v>
      </c>
      <c r="F96" s="21">
        <v>12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>
        <f>SUM(E96:F96)</f>
        <v>16</v>
      </c>
    </row>
    <row r="97" spans="1:29">
      <c r="A97" s="19"/>
      <c r="B97" s="19"/>
      <c r="C97" s="20" t="s">
        <v>19</v>
      </c>
      <c r="D97" s="21">
        <f>SUM(E97:AB97)</f>
        <v>0</v>
      </c>
      <c r="E97" s="21">
        <v>0</v>
      </c>
      <c r="F97" s="21">
        <v>0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>
        <f>SUM(E97:F97)</f>
        <v>0</v>
      </c>
    </row>
    <row r="98" spans="1:29" s="2" customFormat="1">
      <c r="A98" s="19"/>
      <c r="B98" s="19"/>
      <c r="C98" s="25" t="s">
        <v>2</v>
      </c>
      <c r="D98" s="26">
        <f xml:space="preserve"> IF(D92=0,100,D93/D92*100)</f>
        <v>97.256637168141594</v>
      </c>
      <c r="E98" s="26">
        <v>97.525773195876283</v>
      </c>
      <c r="F98" s="26">
        <v>97.054263565891475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8">
        <f xml:space="preserve"> IF(AC92=0,100,AC93/AC92*100)</f>
        <v>97.256637168141594</v>
      </c>
    </row>
    <row r="99" spans="1:29" s="3" customFormat="1">
      <c r="A99" s="19"/>
      <c r="B99" s="19"/>
      <c r="C99" s="29" t="s">
        <v>20</v>
      </c>
      <c r="D99" s="30">
        <f xml:space="preserve"> IF(D94=0,0,D95/D94*100)</f>
        <v>48.387096774193552</v>
      </c>
      <c r="E99" s="30">
        <v>66.666666666666671</v>
      </c>
      <c r="F99" s="30">
        <v>36.842105263157897</v>
      </c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2">
        <f xml:space="preserve"> IF(AC94=0,0,AC95/AC94*100)</f>
        <v>48.387096774193552</v>
      </c>
    </row>
    <row r="100" spans="1:29" s="5" customFormat="1">
      <c r="A100" s="19"/>
      <c r="B100" s="19"/>
      <c r="C100" s="33" t="s">
        <v>3</v>
      </c>
      <c r="D100" s="34">
        <f xml:space="preserve"> IF(D92=0,100,(D95+D93)/D92*100)</f>
        <v>98.584070796460182</v>
      </c>
      <c r="E100" s="34">
        <v>99.175257731958766</v>
      </c>
      <c r="F100" s="34">
        <v>98.139534883720927</v>
      </c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6">
        <f xml:space="preserve"> IF(AC92=0,100,(AC95+AC93)/AC92*100)</f>
        <v>98.584070796460182</v>
      </c>
    </row>
    <row r="101" spans="1:29" s="6" customFormat="1">
      <c r="A101" s="19"/>
      <c r="B101" s="19"/>
      <c r="C101" s="37" t="s">
        <v>21</v>
      </c>
      <c r="D101" s="38">
        <f>IF(D92=0,100,(D95+D93+D97)/D92*100)</f>
        <v>98.584070796460182</v>
      </c>
      <c r="E101" s="38">
        <v>99.175257731958766</v>
      </c>
      <c r="F101" s="38">
        <v>98.139534883720927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40">
        <f>IF(AC92=0,100,(AC95+AC93+AC97)/AC92*100)</f>
        <v>98.584070796460182</v>
      </c>
    </row>
    <row r="102" spans="1:29">
      <c r="A102" s="55" t="s">
        <v>22</v>
      </c>
      <c r="B102" s="41" t="s">
        <v>123</v>
      </c>
      <c r="C102" s="42" t="s">
        <v>129</v>
      </c>
      <c r="D102" s="41">
        <f>SUM(E102:AB102)</f>
        <v>12</v>
      </c>
      <c r="E102" s="41">
        <v>3</v>
      </c>
      <c r="F102" s="41">
        <v>9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10"/>
    </row>
    <row r="103" spans="1:29">
      <c r="A103" s="55"/>
      <c r="B103" s="41" t="s">
        <v>124</v>
      </c>
      <c r="C103" s="42" t="s">
        <v>130</v>
      </c>
      <c r="D103" s="41">
        <f>SUM(E103:AB103)</f>
        <v>3</v>
      </c>
      <c r="E103" s="41">
        <v>3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10"/>
    </row>
    <row r="104" spans="1:29">
      <c r="A104" s="55"/>
      <c r="B104" s="41" t="s">
        <v>125</v>
      </c>
      <c r="C104" s="42" t="s">
        <v>126</v>
      </c>
      <c r="D104" s="41">
        <f>SUM(E104:AB104)</f>
        <v>13</v>
      </c>
      <c r="E104" s="41">
        <v>5</v>
      </c>
      <c r="F104" s="41">
        <v>8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10"/>
    </row>
    <row r="105" spans="1:29">
      <c r="A105" s="55"/>
      <c r="B105" s="41" t="s">
        <v>127</v>
      </c>
      <c r="C105" s="42" t="s">
        <v>131</v>
      </c>
      <c r="D105" s="41">
        <f>SUM(E105:AB105)</f>
        <v>3</v>
      </c>
      <c r="E105" s="41">
        <v>1</v>
      </c>
      <c r="F105" s="41">
        <v>2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10"/>
    </row>
    <row r="106" spans="1:29" ht="3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10"/>
    </row>
    <row r="107" spans="1:29">
      <c r="A107" s="19" t="s">
        <v>128</v>
      </c>
      <c r="B107" s="19"/>
      <c r="C107" s="20" t="s">
        <v>11</v>
      </c>
      <c r="D107" s="21">
        <f>SUM(E107:AB107)</f>
        <v>1191</v>
      </c>
      <c r="E107" s="21">
        <v>424</v>
      </c>
      <c r="F107" s="21">
        <v>767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10">
        <f>SUM(E107:F107)</f>
        <v>1191</v>
      </c>
    </row>
    <row r="108" spans="1:29">
      <c r="A108" s="19"/>
      <c r="B108" s="19"/>
      <c r="C108" s="20" t="s">
        <v>12</v>
      </c>
      <c r="D108" s="21">
        <f>SUM(E108:AB108)</f>
        <v>1191</v>
      </c>
      <c r="E108" s="21">
        <v>424</v>
      </c>
      <c r="F108" s="21">
        <v>767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>
        <f>SUM(E108:F108)</f>
        <v>1191</v>
      </c>
    </row>
    <row r="109" spans="1:29">
      <c r="A109" s="19"/>
      <c r="B109" s="19"/>
      <c r="C109" s="20" t="s">
        <v>16</v>
      </c>
      <c r="D109" s="21">
        <f>SUM(E109:AB109)</f>
        <v>0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>
        <f>SUM(E109:F109)</f>
        <v>0</v>
      </c>
    </row>
    <row r="110" spans="1:29">
      <c r="A110" s="19"/>
      <c r="B110" s="19"/>
      <c r="C110" s="20" t="s">
        <v>17</v>
      </c>
      <c r="D110" s="21">
        <f>SUM(E110:AB110)</f>
        <v>0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>
        <f>SUM(E110:F110)</f>
        <v>0</v>
      </c>
    </row>
    <row r="111" spans="1:29">
      <c r="A111" s="19"/>
      <c r="B111" s="19"/>
      <c r="C111" s="20" t="s">
        <v>18</v>
      </c>
      <c r="D111" s="21">
        <f>SUM(E111:AB111)</f>
        <v>0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>
        <f>SUM(E111:F111)</f>
        <v>0</v>
      </c>
    </row>
    <row r="112" spans="1:29">
      <c r="A112" s="19"/>
      <c r="B112" s="19"/>
      <c r="C112" s="20" t="s">
        <v>19</v>
      </c>
      <c r="D112" s="21">
        <f>SUM(E112:AB112)</f>
        <v>0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10">
        <f>SUM(E112:F112)</f>
        <v>0</v>
      </c>
    </row>
    <row r="113" spans="1:29" s="2" customFormat="1">
      <c r="A113" s="19"/>
      <c r="B113" s="19"/>
      <c r="C113" s="25" t="s">
        <v>2</v>
      </c>
      <c r="D113" s="26">
        <f xml:space="preserve"> IF(D107=0,100,D108/D107*100)</f>
        <v>100</v>
      </c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8">
        <f xml:space="preserve"> IF(AC107=0,100,AC108/AC107*100)</f>
        <v>100</v>
      </c>
    </row>
    <row r="114" spans="1:29" s="3" customFormat="1">
      <c r="A114" s="19"/>
      <c r="B114" s="19"/>
      <c r="C114" s="29" t="s">
        <v>20</v>
      </c>
      <c r="D114" s="30">
        <f xml:space="preserve"> IF(D109=0,0,D110/D109*100)</f>
        <v>0</v>
      </c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2">
        <f xml:space="preserve"> IF(AC109=0,0,AC110/AC109*100)</f>
        <v>0</v>
      </c>
    </row>
    <row r="115" spans="1:29" s="5" customFormat="1">
      <c r="A115" s="19"/>
      <c r="B115" s="19"/>
      <c r="C115" s="33" t="s">
        <v>3</v>
      </c>
      <c r="D115" s="34">
        <f xml:space="preserve"> IF(D107=0,100,(D110+D108)/D107*100)</f>
        <v>100</v>
      </c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6">
        <f xml:space="preserve"> IF(AC107=0,100,(AC110+AC108)/AC107*100)</f>
        <v>100</v>
      </c>
    </row>
    <row r="116" spans="1:29" s="6" customFormat="1">
      <c r="A116" s="19"/>
      <c r="B116" s="19"/>
      <c r="C116" s="37" t="s">
        <v>21</v>
      </c>
      <c r="D116" s="38">
        <f>IF(D107=0,100,(D110+D108+D112)/D107*100)</f>
        <v>100</v>
      </c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40">
        <f>IF(AC107=0,100,(AC110+AC108+AC112)/AC107*100)</f>
        <v>100</v>
      </c>
    </row>
    <row r="117" spans="1:29" ht="3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</sheetData>
  <mergeCells count="55">
    <mergeCell ref="A117:N117"/>
    <mergeCell ref="A88:A90"/>
    <mergeCell ref="A91:N91"/>
    <mergeCell ref="A92:B101"/>
    <mergeCell ref="A102:A105"/>
    <mergeCell ref="A106:N106"/>
    <mergeCell ref="A107:B116"/>
    <mergeCell ref="A57:B58"/>
    <mergeCell ref="A59:N59"/>
    <mergeCell ref="A60:B69"/>
    <mergeCell ref="A70:A76"/>
    <mergeCell ref="A77:N77"/>
    <mergeCell ref="A78:B87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96.15</v>
      </c>
      <c r="F17" s="45">
        <v>96.43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96.32</v>
      </c>
    </row>
    <row r="18" spans="1:29" s="4" customFormat="1">
      <c r="A18" s="43"/>
      <c r="B18" s="43"/>
      <c r="C18" s="44"/>
      <c r="D18" s="46" t="s">
        <v>3</v>
      </c>
      <c r="E18" s="45">
        <v>96.15</v>
      </c>
      <c r="F18" s="45">
        <v>97.02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96.69</v>
      </c>
    </row>
    <row r="19" spans="1:29" s="4" customFormat="1" ht="17.25" thickBot="1">
      <c r="A19" s="43"/>
      <c r="B19" s="43"/>
      <c r="C19" s="44"/>
      <c r="D19" s="50" t="s">
        <v>4</v>
      </c>
      <c r="E19" s="51">
        <v>97.115384615384613</v>
      </c>
      <c r="F19" s="51">
        <v>97.023809523809518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97.058823529411768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66</v>
      </c>
      <c r="E34" s="14"/>
      <c r="F34" s="14"/>
      <c r="G34" s="14"/>
      <c r="H34" s="14"/>
      <c r="I34" s="14"/>
      <c r="J34" s="14"/>
      <c r="K34" s="14"/>
      <c r="L34" s="14"/>
      <c r="M34" s="14">
        <v>0.37</v>
      </c>
      <c r="N34" s="14"/>
      <c r="O34" s="14"/>
      <c r="P34" s="14"/>
      <c r="Q34" s="14">
        <v>1.1599999999999999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85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0.16</v>
      </c>
      <c r="P35" s="14"/>
      <c r="Q35" s="14">
        <v>0.87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40</v>
      </c>
      <c r="E36" s="14"/>
      <c r="F36" s="14"/>
      <c r="G36" s="14"/>
      <c r="H36" s="14"/>
      <c r="I36" s="14"/>
      <c r="J36" s="14"/>
      <c r="K36" s="14"/>
      <c r="L36" s="14"/>
      <c r="M36" s="14">
        <v>0.37</v>
      </c>
      <c r="N36" s="14"/>
      <c r="O36" s="14">
        <v>0.36</v>
      </c>
      <c r="P36" s="14"/>
      <c r="Q36" s="14">
        <v>0.57999999999999996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272</v>
      </c>
      <c r="E39" s="21">
        <v>104</v>
      </c>
      <c r="F39" s="21">
        <v>168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272</v>
      </c>
    </row>
    <row r="40" spans="1:29">
      <c r="A40" s="19"/>
      <c r="B40" s="19"/>
      <c r="C40" s="20" t="s">
        <v>12</v>
      </c>
      <c r="D40" s="21">
        <f>SUM(E40:AB40)</f>
        <v>262</v>
      </c>
      <c r="E40" s="21">
        <v>100</v>
      </c>
      <c r="F40" s="21">
        <v>162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262</v>
      </c>
    </row>
    <row r="41" spans="1:29">
      <c r="A41" s="19"/>
      <c r="B41" s="19"/>
      <c r="C41" s="20" t="s">
        <v>16</v>
      </c>
      <c r="D41" s="21">
        <f>SUM(E41:AB41)</f>
        <v>10</v>
      </c>
      <c r="E41" s="21">
        <v>4</v>
      </c>
      <c r="F41" s="21">
        <v>6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10</v>
      </c>
    </row>
    <row r="42" spans="1:29">
      <c r="A42" s="19"/>
      <c r="B42" s="19"/>
      <c r="C42" s="20" t="s">
        <v>17</v>
      </c>
      <c r="D42" s="21">
        <f>SUM(E42:AB42)</f>
        <v>1</v>
      </c>
      <c r="E42" s="21">
        <v>0</v>
      </c>
      <c r="F42" s="21">
        <v>1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</v>
      </c>
    </row>
    <row r="43" spans="1:29">
      <c r="A43" s="19"/>
      <c r="B43" s="19"/>
      <c r="C43" s="20" t="s">
        <v>18</v>
      </c>
      <c r="D43" s="21">
        <f>SUM(E43:AB43)</f>
        <v>9</v>
      </c>
      <c r="E43" s="21">
        <v>4</v>
      </c>
      <c r="F43" s="21">
        <v>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9</v>
      </c>
    </row>
    <row r="44" spans="1:29">
      <c r="A44" s="19"/>
      <c r="B44" s="19"/>
      <c r="C44" s="20" t="s">
        <v>19</v>
      </c>
      <c r="D44" s="21">
        <f>SUM(E44:AB44)</f>
        <v>1</v>
      </c>
      <c r="E44" s="21">
        <v>1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1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96.32352941176471</v>
      </c>
      <c r="E45" s="26">
        <v>96.15384615384616</v>
      </c>
      <c r="F45" s="26">
        <v>96.428571428571431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96.32352941176471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10</v>
      </c>
      <c r="E46" s="30">
        <v>0</v>
      </c>
      <c r="F46" s="30">
        <v>16.666666666666668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10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96.691176470588232</v>
      </c>
      <c r="E47" s="34">
        <v>96.15384615384616</v>
      </c>
      <c r="F47" s="34">
        <v>97.023809523809518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96.691176470588232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97.058823529411768</v>
      </c>
      <c r="E48" s="38">
        <v>97.115384615384613</v>
      </c>
      <c r="F48" s="38">
        <v>97.023809523809518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97.058823529411768</v>
      </c>
    </row>
    <row r="49" spans="1:29">
      <c r="A49" s="55" t="s">
        <v>22</v>
      </c>
      <c r="B49" s="41" t="s">
        <v>92</v>
      </c>
      <c r="C49" s="42" t="s">
        <v>95</v>
      </c>
      <c r="D49" s="41">
        <f>SUM(E49:AB49)</f>
        <v>2</v>
      </c>
      <c r="E49" s="41"/>
      <c r="F49" s="41">
        <v>2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29</v>
      </c>
      <c r="C50" s="42" t="s">
        <v>43</v>
      </c>
      <c r="D50" s="41">
        <f>SUM(E50:AB50)</f>
        <v>1</v>
      </c>
      <c r="E50" s="41"/>
      <c r="F50" s="41">
        <v>1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85</v>
      </c>
      <c r="C51" s="42" t="s">
        <v>86</v>
      </c>
      <c r="D51" s="41">
        <f>SUM(E51:AB51)</f>
        <v>2</v>
      </c>
      <c r="E51" s="41"/>
      <c r="F51" s="41">
        <v>2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40</v>
      </c>
      <c r="C52" s="42" t="s">
        <v>46</v>
      </c>
      <c r="D52" s="41">
        <f>SUM(E52:AB52)</f>
        <v>1</v>
      </c>
      <c r="E52" s="41"/>
      <c r="F52" s="41">
        <v>1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66</v>
      </c>
      <c r="C53" s="42" t="s">
        <v>68</v>
      </c>
      <c r="D53" s="41">
        <f>SUM(E53:AB53)</f>
        <v>4</v>
      </c>
      <c r="E53" s="41">
        <v>4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42</v>
      </c>
      <c r="B55" s="19"/>
      <c r="C55" s="20" t="s">
        <v>11</v>
      </c>
      <c r="D55" s="21">
        <f>SUM(E55:AB55)</f>
        <v>150</v>
      </c>
      <c r="E55" s="21">
        <v>150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150</v>
      </c>
    </row>
    <row r="56" spans="1:29">
      <c r="A56" s="19"/>
      <c r="B56" s="19"/>
      <c r="C56" s="20" t="s">
        <v>12</v>
      </c>
      <c r="D56" s="21">
        <f>SUM(E56:AB56)</f>
        <v>150</v>
      </c>
      <c r="E56" s="21">
        <v>150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150</v>
      </c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101</v>
      </c>
      <c r="B58" s="19"/>
      <c r="C58" s="20" t="s">
        <v>11</v>
      </c>
      <c r="D58" s="21">
        <f>SUM(E58:AB58)</f>
        <v>525</v>
      </c>
      <c r="E58" s="21"/>
      <c r="F58" s="21">
        <v>525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525</v>
      </c>
    </row>
    <row r="59" spans="1:29">
      <c r="A59" s="19"/>
      <c r="B59" s="19"/>
      <c r="C59" s="20" t="s">
        <v>12</v>
      </c>
      <c r="D59" s="21">
        <f>SUM(E59:AB59)</f>
        <v>525</v>
      </c>
      <c r="E59" s="21"/>
      <c r="F59" s="21">
        <v>525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525</v>
      </c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77</v>
      </c>
      <c r="B61" s="19"/>
      <c r="C61" s="20" t="s">
        <v>11</v>
      </c>
      <c r="D61" s="21">
        <f>SUM(E61:AB61)</f>
        <v>500</v>
      </c>
      <c r="E61" s="21"/>
      <c r="F61" s="21">
        <v>500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500</v>
      </c>
    </row>
    <row r="62" spans="1:29">
      <c r="A62" s="19"/>
      <c r="B62" s="19"/>
      <c r="C62" s="20" t="s">
        <v>12</v>
      </c>
      <c r="D62" s="21">
        <f>SUM(E62:AB62)</f>
        <v>500</v>
      </c>
      <c r="E62" s="21"/>
      <c r="F62" s="21">
        <v>500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500</v>
      </c>
    </row>
    <row r="63" spans="1:29" ht="3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mergeCells count="39">
    <mergeCell ref="A60:N60"/>
    <mergeCell ref="A61:B62"/>
    <mergeCell ref="A63:N63"/>
    <mergeCell ref="A39:B48"/>
    <mergeCell ref="A49:A53"/>
    <mergeCell ref="A54:N54"/>
    <mergeCell ref="A55:B56"/>
    <mergeCell ref="A57:N57"/>
    <mergeCell ref="A58:B59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7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99.94</v>
      </c>
      <c r="F17" s="45">
        <v>99.88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99.91</v>
      </c>
    </row>
    <row r="18" spans="1:29" s="4" customFormat="1">
      <c r="A18" s="43"/>
      <c r="B18" s="43"/>
      <c r="C18" s="44"/>
      <c r="D18" s="46" t="s">
        <v>3</v>
      </c>
      <c r="E18" s="45">
        <v>99.94</v>
      </c>
      <c r="F18" s="45">
        <v>99.88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99.91</v>
      </c>
    </row>
    <row r="19" spans="1:29" s="4" customFormat="1" ht="17.25" thickBot="1">
      <c r="A19" s="43"/>
      <c r="B19" s="43"/>
      <c r="C19" s="44"/>
      <c r="D19" s="50" t="s">
        <v>4</v>
      </c>
      <c r="E19" s="51">
        <v>99.941724941724928</v>
      </c>
      <c r="F19" s="51">
        <v>99.875930521091817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99.905274855114897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72</v>
      </c>
      <c r="E34" s="14"/>
      <c r="F34" s="14"/>
      <c r="G34" s="14"/>
      <c r="H34" s="14"/>
      <c r="I34" s="14"/>
      <c r="J34" s="14"/>
      <c r="K34" s="14">
        <v>4.8099999999999996</v>
      </c>
      <c r="L34" s="14"/>
      <c r="M34" s="14"/>
      <c r="N34" s="14"/>
      <c r="O34" s="14"/>
      <c r="P34" s="14"/>
      <c r="Q34" s="14">
        <v>0.05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134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0.03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10</v>
      </c>
      <c r="B39" s="19"/>
      <c r="C39" s="20" t="s">
        <v>11</v>
      </c>
      <c r="D39" s="21">
        <f>SUM(E39:AB39)</f>
        <v>1612</v>
      </c>
      <c r="E39" s="21">
        <v>910</v>
      </c>
      <c r="F39" s="21">
        <v>702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1612</v>
      </c>
    </row>
    <row r="40" spans="1:29">
      <c r="A40" s="19"/>
      <c r="B40" s="19"/>
      <c r="C40" s="20" t="s">
        <v>12</v>
      </c>
      <c r="D40" s="21">
        <f>SUM(E40:AB40)</f>
        <v>1612</v>
      </c>
      <c r="E40" s="21">
        <v>910</v>
      </c>
      <c r="F40" s="21">
        <v>702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1612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1560</v>
      </c>
      <c r="E42" s="21">
        <v>806</v>
      </c>
      <c r="F42" s="21">
        <v>754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1560</v>
      </c>
    </row>
    <row r="43" spans="1:29">
      <c r="A43" s="19"/>
      <c r="B43" s="19"/>
      <c r="C43" s="20" t="s">
        <v>12</v>
      </c>
      <c r="D43" s="21">
        <f>SUM(E43:AB43)</f>
        <v>1560</v>
      </c>
      <c r="E43" s="21">
        <v>806</v>
      </c>
      <c r="F43" s="21">
        <v>754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1560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14</v>
      </c>
      <c r="B45" s="19"/>
      <c r="C45" s="20" t="s">
        <v>11</v>
      </c>
      <c r="D45" s="21">
        <f>SUM(E45:AB45)</f>
        <v>1742</v>
      </c>
      <c r="E45" s="21">
        <v>936</v>
      </c>
      <c r="F45" s="21">
        <v>806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1742</v>
      </c>
    </row>
    <row r="46" spans="1:29">
      <c r="A46" s="19"/>
      <c r="B46" s="19"/>
      <c r="C46" s="20" t="s">
        <v>12</v>
      </c>
      <c r="D46" s="21">
        <f>SUM(E46:AB46)</f>
        <v>1741</v>
      </c>
      <c r="E46" s="21">
        <v>936</v>
      </c>
      <c r="F46" s="21">
        <v>805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1741</v>
      </c>
    </row>
    <row r="47" spans="1:29">
      <c r="A47" s="19"/>
      <c r="B47" s="19"/>
      <c r="C47" s="20" t="s">
        <v>16</v>
      </c>
      <c r="D47" s="21">
        <f>SUM(E47:AB47)</f>
        <v>1</v>
      </c>
      <c r="E47" s="21"/>
      <c r="F47" s="21">
        <v>1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1</v>
      </c>
    </row>
    <row r="48" spans="1:29">
      <c r="A48" s="19"/>
      <c r="B48" s="19"/>
      <c r="C48" s="20" t="s">
        <v>17</v>
      </c>
      <c r="D48" s="21">
        <f>SUM(E48:AB48)</f>
        <v>0</v>
      </c>
      <c r="E48" s="21"/>
      <c r="F48" s="21">
        <v>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18</v>
      </c>
      <c r="D49" s="21">
        <f>SUM(E49:AB49)</f>
        <v>1</v>
      </c>
      <c r="E49" s="21"/>
      <c r="F49" s="21">
        <v>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1</v>
      </c>
    </row>
    <row r="50" spans="1:29">
      <c r="A50" s="19"/>
      <c r="B50" s="19"/>
      <c r="C50" s="20" t="s">
        <v>19</v>
      </c>
      <c r="D50" s="21">
        <f>SUM(E50:AB50)</f>
        <v>0</v>
      </c>
      <c r="E50" s="21"/>
      <c r="F50" s="21">
        <v>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0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99.942594718714119</v>
      </c>
      <c r="E51" s="26"/>
      <c r="F51" s="26">
        <v>99.875930521091817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99.942594718714119</v>
      </c>
    </row>
    <row r="52" spans="1:29" s="3" customFormat="1">
      <c r="A52" s="19"/>
      <c r="B52" s="19"/>
      <c r="C52" s="29" t="s">
        <v>20</v>
      </c>
      <c r="D52" s="30">
        <f xml:space="preserve"> IF(D47=0,0,D48/D47*100)</f>
        <v>0</v>
      </c>
      <c r="E52" s="30"/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99.942594718714119</v>
      </c>
      <c r="E53" s="34"/>
      <c r="F53" s="34">
        <v>99.875930521091817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99.942594718714119</v>
      </c>
    </row>
    <row r="54" spans="1:29" s="6" customFormat="1">
      <c r="A54" s="19"/>
      <c r="B54" s="19"/>
      <c r="C54" s="37" t="s">
        <v>21</v>
      </c>
      <c r="D54" s="38">
        <f>IF(D45=0,100,(D48+D46+D50)/D45*100)</f>
        <v>99.942594718714119</v>
      </c>
      <c r="E54" s="38"/>
      <c r="F54" s="38">
        <v>99.875930521091817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99.942594718714119</v>
      </c>
    </row>
    <row r="55" spans="1:29">
      <c r="A55" s="41" t="s">
        <v>22</v>
      </c>
      <c r="B55" s="41" t="s">
        <v>72</v>
      </c>
      <c r="C55" s="42" t="s">
        <v>80</v>
      </c>
      <c r="D55" s="41">
        <f>SUM(E55:AB55)</f>
        <v>1</v>
      </c>
      <c r="E55" s="41"/>
      <c r="F55" s="41">
        <v>1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15</v>
      </c>
      <c r="B57" s="19"/>
      <c r="C57" s="20" t="s">
        <v>11</v>
      </c>
      <c r="D57" s="21">
        <f>SUM(E57:AB57)</f>
        <v>2678</v>
      </c>
      <c r="E57" s="21">
        <v>1716</v>
      </c>
      <c r="F57" s="21">
        <v>962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2678</v>
      </c>
    </row>
    <row r="58" spans="1:29">
      <c r="A58" s="19"/>
      <c r="B58" s="19"/>
      <c r="C58" s="20" t="s">
        <v>12</v>
      </c>
      <c r="D58" s="21">
        <f>SUM(E58:AB58)</f>
        <v>2677</v>
      </c>
      <c r="E58" s="21">
        <v>1715</v>
      </c>
      <c r="F58" s="21">
        <v>962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2677</v>
      </c>
    </row>
    <row r="59" spans="1:29">
      <c r="A59" s="19"/>
      <c r="B59" s="19"/>
      <c r="C59" s="20" t="s">
        <v>16</v>
      </c>
      <c r="D59" s="21">
        <f>SUM(E59:AB59)</f>
        <v>1</v>
      </c>
      <c r="E59" s="21">
        <v>1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1</v>
      </c>
    </row>
    <row r="60" spans="1:29">
      <c r="A60" s="19"/>
      <c r="B60" s="19"/>
      <c r="C60" s="20" t="s">
        <v>17</v>
      </c>
      <c r="D60" s="21">
        <f>SUM(E60:AB60)</f>
        <v>0</v>
      </c>
      <c r="E60" s="21">
        <v>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0</v>
      </c>
    </row>
    <row r="61" spans="1:29">
      <c r="A61" s="19"/>
      <c r="B61" s="19"/>
      <c r="C61" s="20" t="s">
        <v>18</v>
      </c>
      <c r="D61" s="21">
        <f>SUM(E61:AB61)</f>
        <v>1</v>
      </c>
      <c r="E61" s="21">
        <v>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1</v>
      </c>
    </row>
    <row r="62" spans="1:29">
      <c r="A62" s="19"/>
      <c r="B62" s="19"/>
      <c r="C62" s="20" t="s">
        <v>19</v>
      </c>
      <c r="D62" s="21">
        <f>SUM(E62:AB62)</f>
        <v>0</v>
      </c>
      <c r="E62" s="21">
        <v>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99.96265870052278</v>
      </c>
      <c r="E63" s="26">
        <v>99.941724941724942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>
        <f xml:space="preserve"> IF(AC57=0,100,AC58/AC57*100)</f>
        <v>99.96265870052278</v>
      </c>
    </row>
    <row r="64" spans="1:29" s="3" customFormat="1">
      <c r="A64" s="19"/>
      <c r="B64" s="19"/>
      <c r="C64" s="29" t="s">
        <v>20</v>
      </c>
      <c r="D64" s="30">
        <f xml:space="preserve"> IF(D59=0,0,D60/D59*100)</f>
        <v>0</v>
      </c>
      <c r="E64" s="30">
        <v>0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>
        <f xml:space="preserve"> IF(AC59=0,0,AC60/AC59*100)</f>
        <v>0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99.96265870052278</v>
      </c>
      <c r="E65" s="34">
        <v>99.941724941724942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>
        <f xml:space="preserve"> IF(AC57=0,100,(AC60+AC58)/AC57*100)</f>
        <v>99.96265870052278</v>
      </c>
    </row>
    <row r="66" spans="1:29" s="6" customFormat="1">
      <c r="A66" s="19"/>
      <c r="B66" s="19"/>
      <c r="C66" s="37" t="s">
        <v>21</v>
      </c>
      <c r="D66" s="38">
        <f>IF(D57=0,100,(D60+D58+D62)/D57*100)</f>
        <v>99.96265870052278</v>
      </c>
      <c r="E66" s="38">
        <v>99.941724941724942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>
        <f>IF(AC57=0,100,(AC60+AC58+AC62)/AC57*100)</f>
        <v>99.96265870052278</v>
      </c>
    </row>
    <row r="67" spans="1:29">
      <c r="A67" s="41" t="s">
        <v>22</v>
      </c>
      <c r="B67" s="41" t="s">
        <v>134</v>
      </c>
      <c r="C67" s="42" t="s">
        <v>135</v>
      </c>
      <c r="D67" s="41">
        <f>SUM(E67:AB67)</f>
        <v>1</v>
      </c>
      <c r="E67" s="41">
        <v>1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23</v>
      </c>
      <c r="B69" s="19"/>
      <c r="C69" s="20" t="s">
        <v>11</v>
      </c>
      <c r="D69" s="21">
        <f>SUM(E69:AB69)</f>
        <v>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0</v>
      </c>
    </row>
    <row r="70" spans="1:29">
      <c r="A70" s="19"/>
      <c r="B70" s="19"/>
      <c r="C70" s="20" t="s">
        <v>12</v>
      </c>
      <c r="D70" s="21">
        <f>SUM(E70:AB70)</f>
        <v>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0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77</v>
      </c>
      <c r="B72" s="19"/>
      <c r="C72" s="20" t="s">
        <v>11</v>
      </c>
      <c r="D72" s="21">
        <f>SUM(E72:AB72)</f>
        <v>25</v>
      </c>
      <c r="E72" s="21"/>
      <c r="F72" s="21">
        <v>25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25</v>
      </c>
    </row>
    <row r="73" spans="1:29">
      <c r="A73" s="19"/>
      <c r="B73" s="19"/>
      <c r="C73" s="20" t="s">
        <v>12</v>
      </c>
      <c r="D73" s="21">
        <f>SUM(E73:AB73)</f>
        <v>25</v>
      </c>
      <c r="E73" s="21"/>
      <c r="F73" s="21">
        <v>25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25</v>
      </c>
    </row>
    <row r="74" spans="1:29" ht="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10"/>
    </row>
    <row r="75" spans="1:29">
      <c r="A75" s="19" t="s">
        <v>78</v>
      </c>
      <c r="B75" s="19"/>
      <c r="C75" s="20" t="s">
        <v>11</v>
      </c>
      <c r="D75" s="21">
        <f>SUM(E75:AB75)</f>
        <v>500</v>
      </c>
      <c r="E75" s="21"/>
      <c r="F75" s="21">
        <v>500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500</v>
      </c>
    </row>
    <row r="76" spans="1:29">
      <c r="A76" s="19"/>
      <c r="B76" s="19"/>
      <c r="C76" s="20" t="s">
        <v>12</v>
      </c>
      <c r="D76" s="21">
        <f>SUM(E76:AB76)</f>
        <v>500</v>
      </c>
      <c r="E76" s="21"/>
      <c r="F76" s="21">
        <v>500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500</v>
      </c>
    </row>
    <row r="77" spans="1:29" ht="3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</sheetData>
  <mergeCells count="44">
    <mergeCell ref="A75:B76"/>
    <mergeCell ref="A77:N77"/>
    <mergeCell ref="A57:B66"/>
    <mergeCell ref="A68:N68"/>
    <mergeCell ref="A69:B70"/>
    <mergeCell ref="A71:N71"/>
    <mergeCell ref="A72:B73"/>
    <mergeCell ref="A74:N74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34</v>
      </c>
      <c r="B22" s="19"/>
      <c r="C22" s="20" t="s">
        <v>11</v>
      </c>
      <c r="D22" s="21">
        <f>SUM(E22:AB22)</f>
        <v>319</v>
      </c>
      <c r="E22" s="21">
        <v>319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319</v>
      </c>
    </row>
    <row r="23" spans="1:29">
      <c r="A23" s="19"/>
      <c r="B23" s="19"/>
      <c r="C23" s="20" t="s">
        <v>12</v>
      </c>
      <c r="D23" s="21">
        <f>SUM(E23:AB23)</f>
        <v>319</v>
      </c>
      <c r="E23" s="21">
        <v>319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319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95</v>
      </c>
      <c r="F16" s="45">
        <v>95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95</v>
      </c>
    </row>
    <row r="17" spans="1:29" s="4" customFormat="1">
      <c r="A17" s="43"/>
      <c r="B17" s="43"/>
      <c r="C17" s="44"/>
      <c r="D17" s="46" t="s">
        <v>2</v>
      </c>
      <c r="E17" s="45">
        <v>92.08</v>
      </c>
      <c r="F17" s="45">
        <v>92.31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92.2</v>
      </c>
    </row>
    <row r="18" spans="1:29" s="4" customFormat="1">
      <c r="A18" s="43"/>
      <c r="B18" s="43"/>
      <c r="C18" s="44"/>
      <c r="D18" s="46" t="s">
        <v>3</v>
      </c>
      <c r="E18" s="45">
        <v>93.07</v>
      </c>
      <c r="F18" s="45">
        <v>92.31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92.68</v>
      </c>
    </row>
    <row r="19" spans="1:29" s="4" customFormat="1" ht="17.25" thickBot="1">
      <c r="A19" s="43"/>
      <c r="B19" s="43"/>
      <c r="C19" s="44"/>
      <c r="D19" s="50" t="s">
        <v>4</v>
      </c>
      <c r="E19" s="51">
        <v>93.069306930693074</v>
      </c>
      <c r="F19" s="51">
        <v>92.307692307692307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92.682926829268297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50</v>
      </c>
      <c r="E34" s="14"/>
      <c r="F34" s="14"/>
      <c r="G34" s="14">
        <v>1.37</v>
      </c>
      <c r="H34" s="14"/>
      <c r="I34" s="14">
        <v>0.49</v>
      </c>
      <c r="J34" s="14"/>
      <c r="K34" s="14">
        <v>0.74</v>
      </c>
      <c r="L34" s="14"/>
      <c r="M34" s="14">
        <v>0.43</v>
      </c>
      <c r="N34" s="14"/>
      <c r="O34" s="14">
        <v>1.1499999999999999</v>
      </c>
      <c r="P34" s="14"/>
      <c r="Q34" s="14">
        <v>2.42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51</v>
      </c>
      <c r="E35" s="14"/>
      <c r="F35" s="14"/>
      <c r="G35" s="14">
        <v>1.71</v>
      </c>
      <c r="H35" s="14"/>
      <c r="I35" s="14">
        <v>0.84</v>
      </c>
      <c r="J35" s="14"/>
      <c r="K35" s="14">
        <v>1.59</v>
      </c>
      <c r="L35" s="14"/>
      <c r="M35" s="14">
        <v>0.48</v>
      </c>
      <c r="N35" s="14"/>
      <c r="O35" s="14">
        <v>0.77</v>
      </c>
      <c r="P35" s="14"/>
      <c r="Q35" s="14">
        <v>1.61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52</v>
      </c>
      <c r="E36" s="14"/>
      <c r="F36" s="14"/>
      <c r="G36" s="14">
        <v>2.84</v>
      </c>
      <c r="H36" s="14"/>
      <c r="I36" s="14">
        <v>2.02</v>
      </c>
      <c r="J36" s="14"/>
      <c r="K36" s="14">
        <v>1.38</v>
      </c>
      <c r="L36" s="14"/>
      <c r="M36" s="14">
        <v>0.96</v>
      </c>
      <c r="N36" s="14"/>
      <c r="O36" s="14">
        <v>0.91</v>
      </c>
      <c r="P36" s="14"/>
      <c r="Q36" s="14">
        <v>1.21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31</v>
      </c>
      <c r="B39" s="19"/>
      <c r="C39" s="20" t="s">
        <v>11</v>
      </c>
      <c r="D39" s="21">
        <f>SUM(E39:AB39)</f>
        <v>866</v>
      </c>
      <c r="E39" s="21">
        <v>866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866</v>
      </c>
    </row>
    <row r="40" spans="1:29">
      <c r="A40" s="19"/>
      <c r="B40" s="19"/>
      <c r="C40" s="20" t="s">
        <v>12</v>
      </c>
      <c r="D40" s="21">
        <f>SUM(E40:AB40)</f>
        <v>866</v>
      </c>
      <c r="E40" s="21">
        <v>866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866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53</v>
      </c>
      <c r="B42" s="19"/>
      <c r="C42" s="20" t="s">
        <v>11</v>
      </c>
      <c r="D42" s="21">
        <f>SUM(E42:AB42)</f>
        <v>205</v>
      </c>
      <c r="E42" s="21">
        <v>101</v>
      </c>
      <c r="F42" s="21">
        <v>104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205</v>
      </c>
    </row>
    <row r="43" spans="1:29">
      <c r="A43" s="19"/>
      <c r="B43" s="19"/>
      <c r="C43" s="20" t="s">
        <v>12</v>
      </c>
      <c r="D43" s="21">
        <f>SUM(E43:AB43)</f>
        <v>189</v>
      </c>
      <c r="E43" s="21">
        <v>93</v>
      </c>
      <c r="F43" s="21">
        <v>96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189</v>
      </c>
    </row>
    <row r="44" spans="1:29">
      <c r="A44" s="19"/>
      <c r="B44" s="19"/>
      <c r="C44" s="20" t="s">
        <v>16</v>
      </c>
      <c r="D44" s="21">
        <f>SUM(E44:AB44)</f>
        <v>16</v>
      </c>
      <c r="E44" s="21">
        <v>8</v>
      </c>
      <c r="F44" s="21">
        <v>8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16</v>
      </c>
    </row>
    <row r="45" spans="1:29">
      <c r="A45" s="19"/>
      <c r="B45" s="19"/>
      <c r="C45" s="20" t="s">
        <v>17</v>
      </c>
      <c r="D45" s="21">
        <f>SUM(E45:AB45)</f>
        <v>1</v>
      </c>
      <c r="E45" s="21">
        <v>1</v>
      </c>
      <c r="F45" s="21">
        <v>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</v>
      </c>
    </row>
    <row r="46" spans="1:29">
      <c r="A46" s="19"/>
      <c r="B46" s="19"/>
      <c r="C46" s="20" t="s">
        <v>18</v>
      </c>
      <c r="D46" s="21">
        <f>SUM(E46:AB46)</f>
        <v>15</v>
      </c>
      <c r="E46" s="21">
        <v>7</v>
      </c>
      <c r="F46" s="21">
        <v>8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15</v>
      </c>
    </row>
    <row r="47" spans="1:29">
      <c r="A47" s="19"/>
      <c r="B47" s="19"/>
      <c r="C47" s="20" t="s">
        <v>19</v>
      </c>
      <c r="D47" s="21">
        <f>SUM(E47:AB47)</f>
        <v>0</v>
      </c>
      <c r="E47" s="21">
        <v>0</v>
      </c>
      <c r="F47" s="21">
        <v>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92.195121951219519</v>
      </c>
      <c r="E48" s="26">
        <v>92.079207920792072</v>
      </c>
      <c r="F48" s="26">
        <v>92.307692307692307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92.195121951219519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6.25</v>
      </c>
      <c r="E49" s="30">
        <v>12.5</v>
      </c>
      <c r="F49" s="30">
        <v>0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6.25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92.682926829268297</v>
      </c>
      <c r="E50" s="34">
        <v>93.069306930693074</v>
      </c>
      <c r="F50" s="34">
        <v>92.307692307692307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92.682926829268297</v>
      </c>
    </row>
    <row r="51" spans="1:29" s="6" customFormat="1">
      <c r="A51" s="19"/>
      <c r="B51" s="19"/>
      <c r="C51" s="37" t="s">
        <v>21</v>
      </c>
      <c r="D51" s="38">
        <f>IF(D42=0,100,(D45+D43+D47)/D42*100)</f>
        <v>92.682926829268297</v>
      </c>
      <c r="E51" s="38">
        <v>93.069306930693074</v>
      </c>
      <c r="F51" s="38">
        <v>92.307692307692307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92.682926829268297</v>
      </c>
    </row>
    <row r="52" spans="1:29">
      <c r="A52" s="55" t="s">
        <v>22</v>
      </c>
      <c r="B52" s="41" t="s">
        <v>51</v>
      </c>
      <c r="C52" s="42" t="s">
        <v>58</v>
      </c>
      <c r="D52" s="41">
        <f>SUM(E52:AB52)</f>
        <v>3</v>
      </c>
      <c r="E52" s="41">
        <v>3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52</v>
      </c>
      <c r="C53" s="42" t="s">
        <v>59</v>
      </c>
      <c r="D53" s="41">
        <f>SUM(E53:AB53)</f>
        <v>2</v>
      </c>
      <c r="E53" s="41">
        <v>2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54</v>
      </c>
      <c r="C54" s="42" t="s">
        <v>60</v>
      </c>
      <c r="D54" s="41">
        <f>SUM(E54:AB54)</f>
        <v>1</v>
      </c>
      <c r="E54" s="41">
        <v>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38</v>
      </c>
      <c r="C55" s="42" t="s">
        <v>44</v>
      </c>
      <c r="D55" s="41">
        <f>SUM(E55:AB55)</f>
        <v>2</v>
      </c>
      <c r="E55" s="41"/>
      <c r="F55" s="41">
        <v>2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55</v>
      </c>
      <c r="C56" s="42" t="s">
        <v>61</v>
      </c>
      <c r="D56" s="41">
        <f>SUM(E56:AB56)</f>
        <v>1</v>
      </c>
      <c r="E56" s="41"/>
      <c r="F56" s="41">
        <v>1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56</v>
      </c>
      <c r="C57" s="42" t="s">
        <v>62</v>
      </c>
      <c r="D57" s="41">
        <f>SUM(E57:AB57)</f>
        <v>2</v>
      </c>
      <c r="E57" s="41">
        <v>1</v>
      </c>
      <c r="F57" s="41">
        <v>1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5"/>
      <c r="B58" s="41" t="s">
        <v>57</v>
      </c>
      <c r="C58" s="42" t="s">
        <v>63</v>
      </c>
      <c r="D58" s="41">
        <f>SUM(E58:AB58)</f>
        <v>2</v>
      </c>
      <c r="E58" s="41">
        <v>1</v>
      </c>
      <c r="F58" s="41">
        <v>1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>
      <c r="A59" s="55"/>
      <c r="B59" s="41" t="s">
        <v>50</v>
      </c>
      <c r="C59" s="42" t="s">
        <v>64</v>
      </c>
      <c r="D59" s="41">
        <f>SUM(E59:AB59)</f>
        <v>3</v>
      </c>
      <c r="E59" s="41"/>
      <c r="F59" s="41">
        <v>3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10"/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42</v>
      </c>
      <c r="B61" s="19"/>
      <c r="C61" s="20" t="s">
        <v>11</v>
      </c>
      <c r="D61" s="21">
        <f>SUM(E61:AB61)</f>
        <v>351</v>
      </c>
      <c r="E61" s="21">
        <v>351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351</v>
      </c>
    </row>
    <row r="62" spans="1:29">
      <c r="A62" s="19"/>
      <c r="B62" s="19"/>
      <c r="C62" s="20" t="s">
        <v>12</v>
      </c>
      <c r="D62" s="21">
        <f>SUM(E62:AB62)</f>
        <v>351</v>
      </c>
      <c r="E62" s="21">
        <v>351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351</v>
      </c>
    </row>
    <row r="63" spans="1:29" ht="3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mergeCells count="37">
    <mergeCell ref="A63:N63"/>
    <mergeCell ref="A39:B40"/>
    <mergeCell ref="A41:N41"/>
    <mergeCell ref="A42:B51"/>
    <mergeCell ref="A52:A59"/>
    <mergeCell ref="A60:N60"/>
    <mergeCell ref="A61:B62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5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89.74</v>
      </c>
      <c r="F17" s="45">
        <v>90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89.9</v>
      </c>
    </row>
    <row r="18" spans="1:29" s="4" customFormat="1">
      <c r="A18" s="43"/>
      <c r="B18" s="43"/>
      <c r="C18" s="44"/>
      <c r="D18" s="46" t="s">
        <v>3</v>
      </c>
      <c r="E18" s="45">
        <v>97.44</v>
      </c>
      <c r="F18" s="45">
        <v>95.83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96.46</v>
      </c>
    </row>
    <row r="19" spans="1:29" s="4" customFormat="1" ht="17.25" thickBot="1">
      <c r="A19" s="43"/>
      <c r="B19" s="43"/>
      <c r="C19" s="44"/>
      <c r="D19" s="50" t="s">
        <v>4</v>
      </c>
      <c r="E19" s="51">
        <v>97.435897435897417</v>
      </c>
      <c r="F19" s="51">
        <v>95.833333333333314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96.464646464646464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138</v>
      </c>
      <c r="E34" s="14"/>
      <c r="F34" s="14"/>
      <c r="G34" s="14">
        <v>5.87</v>
      </c>
      <c r="H34" s="14"/>
      <c r="I34" s="14">
        <v>9.0399999999999991</v>
      </c>
      <c r="J34" s="14"/>
      <c r="K34" s="14">
        <v>8.3699999999999992</v>
      </c>
      <c r="L34" s="14"/>
      <c r="M34" s="14">
        <v>5.49</v>
      </c>
      <c r="N34" s="14"/>
      <c r="O34" s="14">
        <v>4.38</v>
      </c>
      <c r="P34" s="14"/>
      <c r="Q34" s="14">
        <v>8.06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/>
      <c r="F35" s="14"/>
      <c r="G35" s="14">
        <v>6.22</v>
      </c>
      <c r="H35" s="14"/>
      <c r="I35" s="14">
        <v>6.58</v>
      </c>
      <c r="J35" s="14"/>
      <c r="K35" s="14">
        <v>7.74</v>
      </c>
      <c r="L35" s="14"/>
      <c r="M35" s="14">
        <v>2.5299999999999998</v>
      </c>
      <c r="N35" s="14"/>
      <c r="O35" s="14">
        <v>3.72</v>
      </c>
      <c r="P35" s="14"/>
      <c r="Q35" s="14">
        <v>2.02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39</v>
      </c>
      <c r="E36" s="14"/>
      <c r="F36" s="14"/>
      <c r="G36" s="14">
        <v>0.5</v>
      </c>
      <c r="H36" s="14"/>
      <c r="I36" s="14">
        <v>3.29</v>
      </c>
      <c r="J36" s="14"/>
      <c r="K36" s="14">
        <v>0.64</v>
      </c>
      <c r="L36" s="14"/>
      <c r="M36" s="14">
        <v>0.78</v>
      </c>
      <c r="N36" s="14"/>
      <c r="O36" s="14">
        <v>0.47</v>
      </c>
      <c r="P36" s="14"/>
      <c r="Q36" s="14">
        <v>1.21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198</v>
      </c>
      <c r="E39" s="21">
        <v>78</v>
      </c>
      <c r="F39" s="21">
        <v>120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198</v>
      </c>
    </row>
    <row r="40" spans="1:29">
      <c r="A40" s="19"/>
      <c r="B40" s="19"/>
      <c r="C40" s="20" t="s">
        <v>12</v>
      </c>
      <c r="D40" s="21">
        <f>SUM(E40:AB40)</f>
        <v>178</v>
      </c>
      <c r="E40" s="21">
        <v>70</v>
      </c>
      <c r="F40" s="21">
        <v>108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178</v>
      </c>
    </row>
    <row r="41" spans="1:29">
      <c r="A41" s="19"/>
      <c r="B41" s="19"/>
      <c r="C41" s="20" t="s">
        <v>16</v>
      </c>
      <c r="D41" s="21">
        <f>SUM(E41:AB41)</f>
        <v>20</v>
      </c>
      <c r="E41" s="21">
        <v>8</v>
      </c>
      <c r="F41" s="21">
        <v>12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20</v>
      </c>
    </row>
    <row r="42" spans="1:29">
      <c r="A42" s="19"/>
      <c r="B42" s="19"/>
      <c r="C42" s="20" t="s">
        <v>17</v>
      </c>
      <c r="D42" s="21">
        <f>SUM(E42:AB42)</f>
        <v>13</v>
      </c>
      <c r="E42" s="21">
        <v>6</v>
      </c>
      <c r="F42" s="21">
        <v>7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13</v>
      </c>
    </row>
    <row r="43" spans="1:29">
      <c r="A43" s="19"/>
      <c r="B43" s="19"/>
      <c r="C43" s="20" t="s">
        <v>18</v>
      </c>
      <c r="D43" s="21">
        <f>SUM(E43:AB43)</f>
        <v>7</v>
      </c>
      <c r="E43" s="21">
        <v>2</v>
      </c>
      <c r="F43" s="21">
        <v>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7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89.898989898989896</v>
      </c>
      <c r="E45" s="26">
        <v>89.743589743589737</v>
      </c>
      <c r="F45" s="26">
        <v>90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89.898989898989896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65</v>
      </c>
      <c r="E46" s="30">
        <v>75</v>
      </c>
      <c r="F46" s="30">
        <v>58.333333333333336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65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96.464646464646464</v>
      </c>
      <c r="E47" s="34">
        <v>97.435897435897431</v>
      </c>
      <c r="F47" s="34">
        <v>95.833333333333329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96.464646464646464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96.464646464646464</v>
      </c>
      <c r="E48" s="38">
        <v>97.435897435897431</v>
      </c>
      <c r="F48" s="38">
        <v>95.833333333333329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96.464646464646464</v>
      </c>
    </row>
    <row r="49" spans="1:29">
      <c r="A49" s="55" t="s">
        <v>22</v>
      </c>
      <c r="B49" s="41" t="s">
        <v>138</v>
      </c>
      <c r="C49" s="42" t="s">
        <v>139</v>
      </c>
      <c r="D49" s="41">
        <f>SUM(E49:AB49)</f>
        <v>13</v>
      </c>
      <c r="E49" s="41">
        <v>6</v>
      </c>
      <c r="F49" s="41">
        <v>7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93</v>
      </c>
      <c r="C50" s="42" t="s">
        <v>94</v>
      </c>
      <c r="D50" s="41">
        <f>SUM(E50:AB50)</f>
        <v>1</v>
      </c>
      <c r="E50" s="41"/>
      <c r="F50" s="41">
        <v>1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38</v>
      </c>
      <c r="C51" s="42" t="s">
        <v>44</v>
      </c>
      <c r="D51" s="41">
        <f>SUM(E51:AB51)</f>
        <v>3</v>
      </c>
      <c r="E51" s="41">
        <v>2</v>
      </c>
      <c r="F51" s="41">
        <v>1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39</v>
      </c>
      <c r="C52" s="42" t="s">
        <v>45</v>
      </c>
      <c r="D52" s="41">
        <f>SUM(E52:AB52)</f>
        <v>3</v>
      </c>
      <c r="E52" s="41"/>
      <c r="F52" s="41">
        <v>3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mergeCells count="33">
    <mergeCell ref="A39:B48"/>
    <mergeCell ref="A49:A52"/>
    <mergeCell ref="A53:N5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8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65.319999999999993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54.45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66.36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58.01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66.355720989215186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58.011931025223156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1.07</v>
      </c>
      <c r="P34" s="14"/>
      <c r="Q34" s="14">
        <v>46.7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66</v>
      </c>
      <c r="E35" s="14"/>
      <c r="F35" s="14"/>
      <c r="G35" s="14"/>
      <c r="H35" s="14"/>
      <c r="I35" s="14">
        <v>4.88</v>
      </c>
      <c r="J35" s="14"/>
      <c r="K35" s="14"/>
      <c r="L35" s="14"/>
      <c r="M35" s="14"/>
      <c r="N35" s="14"/>
      <c r="O35" s="14">
        <v>1.3</v>
      </c>
      <c r="P35" s="14"/>
      <c r="Q35" s="14">
        <v>4.8099999999999996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123</v>
      </c>
      <c r="E36" s="14"/>
      <c r="F36" s="14"/>
      <c r="G36" s="14"/>
      <c r="H36" s="14"/>
      <c r="I36" s="14">
        <v>1.75</v>
      </c>
      <c r="J36" s="14"/>
      <c r="K36" s="14">
        <v>2.36</v>
      </c>
      <c r="L36" s="14"/>
      <c r="M36" s="14">
        <v>2.38</v>
      </c>
      <c r="N36" s="14"/>
      <c r="O36" s="14">
        <v>4.2</v>
      </c>
      <c r="P36" s="14"/>
      <c r="Q36" s="14">
        <v>2.66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219</v>
      </c>
      <c r="E39" s="21">
        <v>79</v>
      </c>
      <c r="F39" s="21">
        <v>140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219</v>
      </c>
    </row>
    <row r="40" spans="1:29">
      <c r="A40" s="19"/>
      <c r="B40" s="19"/>
      <c r="C40" s="20" t="s">
        <v>12</v>
      </c>
      <c r="D40" s="21">
        <f>SUM(E40:AB40)</f>
        <v>199</v>
      </c>
      <c r="E40" s="21">
        <v>73</v>
      </c>
      <c r="F40" s="21">
        <v>126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199</v>
      </c>
    </row>
    <row r="41" spans="1:29">
      <c r="A41" s="19"/>
      <c r="B41" s="19"/>
      <c r="C41" s="20" t="s">
        <v>16</v>
      </c>
      <c r="D41" s="21">
        <f>SUM(E41:AB41)</f>
        <v>20</v>
      </c>
      <c r="E41" s="21">
        <v>6</v>
      </c>
      <c r="F41" s="21">
        <v>14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20</v>
      </c>
    </row>
    <row r="42" spans="1:29">
      <c r="A42" s="19"/>
      <c r="B42" s="19"/>
      <c r="C42" s="20" t="s">
        <v>17</v>
      </c>
      <c r="D42" s="21">
        <f>SUM(E42:AB42)</f>
        <v>4</v>
      </c>
      <c r="E42" s="21">
        <v>2</v>
      </c>
      <c r="F42" s="21">
        <v>2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4</v>
      </c>
    </row>
    <row r="43" spans="1:29">
      <c r="A43" s="19"/>
      <c r="B43" s="19"/>
      <c r="C43" s="20" t="s">
        <v>18</v>
      </c>
      <c r="D43" s="21">
        <f>SUM(E43:AB43)</f>
        <v>16</v>
      </c>
      <c r="E43" s="21">
        <v>4</v>
      </c>
      <c r="F43" s="21">
        <v>12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16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90.867579908675793</v>
      </c>
      <c r="E45" s="26">
        <v>92.405063291139243</v>
      </c>
      <c r="F45" s="26">
        <v>90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90.867579908675793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20</v>
      </c>
      <c r="E46" s="30">
        <v>33.333333333333336</v>
      </c>
      <c r="F46" s="30">
        <v>14.285714285714286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20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92.694063926940643</v>
      </c>
      <c r="E47" s="34">
        <v>94.936708860759495</v>
      </c>
      <c r="F47" s="34">
        <v>91.428571428571431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92.694063926940643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92.694063926940643</v>
      </c>
      <c r="E48" s="38">
        <v>94.936708860759495</v>
      </c>
      <c r="F48" s="38">
        <v>91.428571428571431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92.694063926940643</v>
      </c>
    </row>
    <row r="49" spans="1:29">
      <c r="A49" s="55" t="s">
        <v>22</v>
      </c>
      <c r="B49" s="41" t="s">
        <v>36</v>
      </c>
      <c r="C49" s="42" t="s">
        <v>37</v>
      </c>
      <c r="D49" s="41">
        <f>SUM(E49:AB49)</f>
        <v>6</v>
      </c>
      <c r="E49" s="41">
        <v>3</v>
      </c>
      <c r="F49" s="41">
        <v>3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118</v>
      </c>
      <c r="C50" s="42" t="s">
        <v>119</v>
      </c>
      <c r="D50" s="41">
        <f>SUM(E50:AB50)</f>
        <v>1</v>
      </c>
      <c r="E50" s="41"/>
      <c r="F50" s="41">
        <v>1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115</v>
      </c>
      <c r="C51" s="42" t="s">
        <v>120</v>
      </c>
      <c r="D51" s="41">
        <f>SUM(E51:AB51)</f>
        <v>5</v>
      </c>
      <c r="E51" s="41">
        <v>2</v>
      </c>
      <c r="F51" s="41">
        <v>3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138</v>
      </c>
      <c r="C52" s="42" t="s">
        <v>139</v>
      </c>
      <c r="D52" s="41">
        <f>SUM(E52:AB52)</f>
        <v>4</v>
      </c>
      <c r="E52" s="41">
        <v>1</v>
      </c>
      <c r="F52" s="41">
        <v>3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29</v>
      </c>
      <c r="C53" s="42" t="s">
        <v>43</v>
      </c>
      <c r="D53" s="41">
        <f>SUM(E53:AB53)</f>
        <v>10</v>
      </c>
      <c r="E53" s="41">
        <v>5</v>
      </c>
      <c r="F53" s="41">
        <v>5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38</v>
      </c>
      <c r="C54" s="42" t="s">
        <v>44</v>
      </c>
      <c r="D54" s="41">
        <f>SUM(E54:AB54)</f>
        <v>3</v>
      </c>
      <c r="E54" s="41">
        <v>1</v>
      </c>
      <c r="F54" s="41">
        <v>2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55</v>
      </c>
      <c r="C55" s="42" t="s">
        <v>61</v>
      </c>
      <c r="D55" s="41">
        <f>SUM(E55:AB55)</f>
        <v>1</v>
      </c>
      <c r="E55" s="41"/>
      <c r="F55" s="41">
        <v>1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40</v>
      </c>
      <c r="C56" s="42" t="s">
        <v>46</v>
      </c>
      <c r="D56" s="41">
        <f>SUM(E56:AB56)</f>
        <v>15</v>
      </c>
      <c r="E56" s="41">
        <v>9</v>
      </c>
      <c r="F56" s="41">
        <v>6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122</v>
      </c>
      <c r="B58" s="19"/>
      <c r="C58" s="20" t="s">
        <v>11</v>
      </c>
      <c r="D58" s="21">
        <f>SUM(E58:AB58)</f>
        <v>517</v>
      </c>
      <c r="E58" s="21">
        <v>386</v>
      </c>
      <c r="F58" s="21">
        <v>131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517</v>
      </c>
    </row>
    <row r="59" spans="1:29">
      <c r="A59" s="19"/>
      <c r="B59" s="19"/>
      <c r="C59" s="20" t="s">
        <v>12</v>
      </c>
      <c r="D59" s="21">
        <f>SUM(E59:AB59)</f>
        <v>450</v>
      </c>
      <c r="E59" s="21">
        <v>333</v>
      </c>
      <c r="F59" s="21">
        <v>117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450</v>
      </c>
    </row>
    <row r="60" spans="1:29">
      <c r="A60" s="19"/>
      <c r="B60" s="19"/>
      <c r="C60" s="20" t="s">
        <v>16</v>
      </c>
      <c r="D60" s="21">
        <f>SUM(E60:AB60)</f>
        <v>67</v>
      </c>
      <c r="E60" s="21">
        <v>53</v>
      </c>
      <c r="F60" s="21">
        <v>14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67</v>
      </c>
    </row>
    <row r="61" spans="1:29">
      <c r="A61" s="19"/>
      <c r="B61" s="19"/>
      <c r="C61" s="20" t="s">
        <v>17</v>
      </c>
      <c r="D61" s="21">
        <f>SUM(E61:AB61)</f>
        <v>20</v>
      </c>
      <c r="E61" s="21">
        <v>20</v>
      </c>
      <c r="F61" s="21">
        <v>0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20</v>
      </c>
    </row>
    <row r="62" spans="1:29">
      <c r="A62" s="19"/>
      <c r="B62" s="19"/>
      <c r="C62" s="20" t="s">
        <v>18</v>
      </c>
      <c r="D62" s="21">
        <f>SUM(E62:AB62)</f>
        <v>47</v>
      </c>
      <c r="E62" s="21">
        <v>33</v>
      </c>
      <c r="F62" s="21">
        <v>14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47</v>
      </c>
    </row>
    <row r="63" spans="1:29">
      <c r="A63" s="19"/>
      <c r="B63" s="19"/>
      <c r="C63" s="20" t="s">
        <v>19</v>
      </c>
      <c r="D63" s="21">
        <f>SUM(E63:AB63)</f>
        <v>0</v>
      </c>
      <c r="E63" s="21">
        <v>0</v>
      </c>
      <c r="F63" s="21">
        <v>0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0</v>
      </c>
    </row>
    <row r="64" spans="1:29" s="2" customFormat="1">
      <c r="A64" s="19"/>
      <c r="B64" s="19"/>
      <c r="C64" s="25" t="s">
        <v>2</v>
      </c>
      <c r="D64" s="26">
        <f xml:space="preserve"> IF(D58=0,100,D59/D58*100)</f>
        <v>87.040618955512571</v>
      </c>
      <c r="E64" s="26">
        <v>86.269430051813472</v>
      </c>
      <c r="F64" s="26">
        <v>89.312977099236647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>
        <f xml:space="preserve"> IF(AC58=0,100,AC59/AC58*100)</f>
        <v>87.040618955512571</v>
      </c>
    </row>
    <row r="65" spans="1:29" s="3" customFormat="1">
      <c r="A65" s="19"/>
      <c r="B65" s="19"/>
      <c r="C65" s="29" t="s">
        <v>20</v>
      </c>
      <c r="D65" s="30">
        <f xml:space="preserve"> IF(D60=0,0,D61/D60*100)</f>
        <v>29.850746268656714</v>
      </c>
      <c r="E65" s="30">
        <v>37.735849056603776</v>
      </c>
      <c r="F65" s="30">
        <v>0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2">
        <f xml:space="preserve"> IF(AC60=0,0,AC61/AC60*100)</f>
        <v>29.850746268656714</v>
      </c>
    </row>
    <row r="66" spans="1:29" s="5" customFormat="1">
      <c r="A66" s="19"/>
      <c r="B66" s="19"/>
      <c r="C66" s="33" t="s">
        <v>3</v>
      </c>
      <c r="D66" s="34">
        <f xml:space="preserve"> IF(D58=0,100,(D61+D59)/D58*100)</f>
        <v>90.909090909090907</v>
      </c>
      <c r="E66" s="34">
        <v>91.450777202072544</v>
      </c>
      <c r="F66" s="34">
        <v>89.312977099236647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>
        <f xml:space="preserve"> IF(AC58=0,100,(AC61+AC59)/AC58*100)</f>
        <v>90.909090909090907</v>
      </c>
    </row>
    <row r="67" spans="1:29" s="6" customFormat="1">
      <c r="A67" s="19"/>
      <c r="B67" s="19"/>
      <c r="C67" s="37" t="s">
        <v>21</v>
      </c>
      <c r="D67" s="38">
        <f>IF(D58=0,100,(D61+D59+D63)/D58*100)</f>
        <v>90.909090909090907</v>
      </c>
      <c r="E67" s="38">
        <v>91.450777202072544</v>
      </c>
      <c r="F67" s="38">
        <v>89.312977099236647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40">
        <f>IF(AC58=0,100,(AC61+AC59+AC63)/AC58*100)</f>
        <v>90.909090909090907</v>
      </c>
    </row>
    <row r="68" spans="1:29">
      <c r="A68" s="55" t="s">
        <v>22</v>
      </c>
      <c r="B68" s="41" t="s">
        <v>123</v>
      </c>
      <c r="C68" s="42" t="s">
        <v>129</v>
      </c>
      <c r="D68" s="41">
        <f>SUM(E68:AB68)</f>
        <v>21</v>
      </c>
      <c r="E68" s="41">
        <v>21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5"/>
      <c r="B69" s="41" t="s">
        <v>127</v>
      </c>
      <c r="C69" s="42" t="s">
        <v>131</v>
      </c>
      <c r="D69" s="41">
        <f>SUM(E69:AB69)</f>
        <v>8</v>
      </c>
      <c r="E69" s="41">
        <v>5</v>
      </c>
      <c r="F69" s="41">
        <v>3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>
      <c r="A70" s="55"/>
      <c r="B70" s="41" t="s">
        <v>125</v>
      </c>
      <c r="C70" s="42" t="s">
        <v>126</v>
      </c>
      <c r="D70" s="41">
        <f>SUM(E70:AB70)</f>
        <v>3</v>
      </c>
      <c r="E70" s="41"/>
      <c r="F70" s="41">
        <v>3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66</v>
      </c>
      <c r="C71" s="42" t="s">
        <v>68</v>
      </c>
      <c r="D71" s="41">
        <f>SUM(E71:AB71)</f>
        <v>41</v>
      </c>
      <c r="E71" s="41">
        <v>30</v>
      </c>
      <c r="F71" s="41">
        <v>11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41</v>
      </c>
      <c r="B73" s="19"/>
      <c r="C73" s="20" t="s">
        <v>11</v>
      </c>
      <c r="D73" s="21">
        <f>SUM(E73:AB73)</f>
        <v>674</v>
      </c>
      <c r="E73" s="21">
        <v>103</v>
      </c>
      <c r="F73" s="21">
        <v>571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674</v>
      </c>
    </row>
    <row r="74" spans="1:29">
      <c r="A74" s="19"/>
      <c r="B74" s="19"/>
      <c r="C74" s="20" t="s">
        <v>12</v>
      </c>
      <c r="D74" s="21">
        <f>SUM(E74:AB74)</f>
        <v>464</v>
      </c>
      <c r="E74" s="21">
        <v>0</v>
      </c>
      <c r="F74" s="21">
        <v>464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464</v>
      </c>
    </row>
    <row r="75" spans="1:29">
      <c r="A75" s="19"/>
      <c r="B75" s="19"/>
      <c r="C75" s="20" t="s">
        <v>16</v>
      </c>
      <c r="D75" s="21">
        <f>SUM(E75:AB75)</f>
        <v>210</v>
      </c>
      <c r="E75" s="21">
        <v>103</v>
      </c>
      <c r="F75" s="21">
        <v>107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210</v>
      </c>
    </row>
    <row r="76" spans="1:29">
      <c r="A76" s="19"/>
      <c r="B76" s="19"/>
      <c r="C76" s="20" t="s">
        <v>17</v>
      </c>
      <c r="D76" s="21">
        <f>SUM(E76:AB76)</f>
        <v>0</v>
      </c>
      <c r="E76" s="21">
        <v>0</v>
      </c>
      <c r="F76" s="21">
        <v>0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0</v>
      </c>
    </row>
    <row r="77" spans="1:29">
      <c r="A77" s="19"/>
      <c r="B77" s="19"/>
      <c r="C77" s="20" t="s">
        <v>18</v>
      </c>
      <c r="D77" s="21">
        <f>SUM(E77:AB77)</f>
        <v>210</v>
      </c>
      <c r="E77" s="21">
        <v>103</v>
      </c>
      <c r="F77" s="21">
        <v>107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210</v>
      </c>
    </row>
    <row r="78" spans="1:29">
      <c r="A78" s="19"/>
      <c r="B78" s="19"/>
      <c r="C78" s="20" t="s">
        <v>19</v>
      </c>
      <c r="D78" s="21">
        <f>SUM(E78:AB78)</f>
        <v>0</v>
      </c>
      <c r="E78" s="21">
        <v>0</v>
      </c>
      <c r="F78" s="21">
        <v>0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0</v>
      </c>
    </row>
    <row r="79" spans="1:29" s="2" customFormat="1">
      <c r="A79" s="19"/>
      <c r="B79" s="19"/>
      <c r="C79" s="25" t="s">
        <v>2</v>
      </c>
      <c r="D79" s="26">
        <f xml:space="preserve"> IF(D73=0,100,D74/D73*100)</f>
        <v>68.842729970326417</v>
      </c>
      <c r="E79" s="26">
        <v>0</v>
      </c>
      <c r="F79" s="26">
        <v>81.260945709281955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8">
        <f xml:space="preserve"> IF(AC73=0,100,AC74/AC73*100)</f>
        <v>68.842729970326417</v>
      </c>
    </row>
    <row r="80" spans="1:29" s="3" customFormat="1">
      <c r="A80" s="19"/>
      <c r="B80" s="19"/>
      <c r="C80" s="29" t="s">
        <v>20</v>
      </c>
      <c r="D80" s="30">
        <f xml:space="preserve"> IF(D75=0,0,D76/D75*100)</f>
        <v>0</v>
      </c>
      <c r="E80" s="30">
        <v>0</v>
      </c>
      <c r="F80" s="30">
        <v>0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2">
        <f xml:space="preserve"> IF(AC75=0,0,AC76/AC75*100)</f>
        <v>0</v>
      </c>
    </row>
    <row r="81" spans="1:29" s="5" customFormat="1">
      <c r="A81" s="19"/>
      <c r="B81" s="19"/>
      <c r="C81" s="33" t="s">
        <v>3</v>
      </c>
      <c r="D81" s="34">
        <f xml:space="preserve"> IF(D73=0,100,(D76+D74)/D73*100)</f>
        <v>68.842729970326417</v>
      </c>
      <c r="E81" s="34">
        <v>0</v>
      </c>
      <c r="F81" s="34">
        <v>81.260945709281955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>
        <f xml:space="preserve"> IF(AC73=0,100,(AC76+AC74)/AC73*100)</f>
        <v>68.842729970326417</v>
      </c>
    </row>
    <row r="82" spans="1:29" s="6" customFormat="1">
      <c r="A82" s="19"/>
      <c r="B82" s="19"/>
      <c r="C82" s="37" t="s">
        <v>21</v>
      </c>
      <c r="D82" s="38">
        <f>IF(D73=0,100,(D76+D74+D78)/D73*100)</f>
        <v>68.842729970326417</v>
      </c>
      <c r="E82" s="38">
        <v>0</v>
      </c>
      <c r="F82" s="38">
        <v>81.260945709281955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40">
        <f>IF(AC73=0,100,(AC76+AC74+AC78)/AC73*100)</f>
        <v>68.842729970326417</v>
      </c>
    </row>
    <row r="83" spans="1:29">
      <c r="A83" s="41" t="s">
        <v>22</v>
      </c>
      <c r="B83" s="41" t="s">
        <v>30</v>
      </c>
      <c r="C83" s="42" t="s">
        <v>48</v>
      </c>
      <c r="D83" s="41">
        <f>SUM(E83:AB83)</f>
        <v>326</v>
      </c>
      <c r="E83" s="41">
        <v>168</v>
      </c>
      <c r="F83" s="41">
        <v>158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10"/>
    </row>
    <row r="84" spans="1:29" ht="3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</sheetData>
  <mergeCells count="38">
    <mergeCell ref="A73:B82"/>
    <mergeCell ref="A84:N84"/>
    <mergeCell ref="A39:B48"/>
    <mergeCell ref="A49:A56"/>
    <mergeCell ref="A57:N57"/>
    <mergeCell ref="A58:B67"/>
    <mergeCell ref="A68:A71"/>
    <mergeCell ref="A72:N72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9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64.47</v>
      </c>
      <c r="F17" s="45">
        <v>74.069999999999993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69.27</v>
      </c>
    </row>
    <row r="18" spans="1:29" s="4" customFormat="1">
      <c r="A18" s="43"/>
      <c r="B18" s="43"/>
      <c r="C18" s="44"/>
      <c r="D18" s="46" t="s">
        <v>3</v>
      </c>
      <c r="E18" s="45">
        <v>67.59</v>
      </c>
      <c r="F18" s="45">
        <v>75.78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71.790000000000006</v>
      </c>
    </row>
    <row r="19" spans="1:29" s="4" customFormat="1" ht="17.25" thickBot="1">
      <c r="A19" s="43"/>
      <c r="B19" s="43"/>
      <c r="C19" s="44"/>
      <c r="D19" s="50" t="s">
        <v>4</v>
      </c>
      <c r="E19" s="51">
        <v>67.585355820649923</v>
      </c>
      <c r="F19" s="51">
        <v>75.78385193643544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71.792088830434196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36</v>
      </c>
      <c r="E34" s="14"/>
      <c r="F34" s="14"/>
      <c r="G34" s="14">
        <v>35.869999999999997</v>
      </c>
      <c r="H34" s="14"/>
      <c r="I34" s="14">
        <v>34.57</v>
      </c>
      <c r="J34" s="14"/>
      <c r="K34" s="14">
        <v>30.62</v>
      </c>
      <c r="L34" s="14"/>
      <c r="M34" s="14">
        <v>33.25</v>
      </c>
      <c r="N34" s="14"/>
      <c r="O34" s="14">
        <v>33.78</v>
      </c>
      <c r="P34" s="14"/>
      <c r="Q34" s="14">
        <v>26.32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123</v>
      </c>
      <c r="E35" s="14"/>
      <c r="F35" s="14"/>
      <c r="G35" s="14">
        <v>7.54</v>
      </c>
      <c r="H35" s="14"/>
      <c r="I35" s="14">
        <v>4.08</v>
      </c>
      <c r="J35" s="14"/>
      <c r="K35" s="14">
        <v>2.89</v>
      </c>
      <c r="L35" s="14"/>
      <c r="M35" s="14">
        <v>4.3499999999999996</v>
      </c>
      <c r="N35" s="14"/>
      <c r="O35" s="14">
        <v>2.77</v>
      </c>
      <c r="P35" s="14"/>
      <c r="Q35" s="14">
        <v>3.11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55</v>
      </c>
      <c r="E36" s="14"/>
      <c r="F36" s="14"/>
      <c r="G36" s="14">
        <v>0.09</v>
      </c>
      <c r="H36" s="14"/>
      <c r="I36" s="14">
        <v>0.17</v>
      </c>
      <c r="J36" s="14"/>
      <c r="K36" s="14">
        <v>0.11</v>
      </c>
      <c r="L36" s="14"/>
      <c r="M36" s="14">
        <v>0.09</v>
      </c>
      <c r="N36" s="14"/>
      <c r="O36" s="14">
        <v>0.26</v>
      </c>
      <c r="P36" s="14"/>
      <c r="Q36" s="14">
        <v>0.57999999999999996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24</v>
      </c>
      <c r="B39" s="19"/>
      <c r="C39" s="20" t="s">
        <v>11</v>
      </c>
      <c r="D39" s="21">
        <f>SUM(E39:AB39)</f>
        <v>1059</v>
      </c>
      <c r="E39" s="21"/>
      <c r="F39" s="21">
        <v>1059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1059</v>
      </c>
    </row>
    <row r="40" spans="1:29">
      <c r="A40" s="19"/>
      <c r="B40" s="19"/>
      <c r="C40" s="20" t="s">
        <v>12</v>
      </c>
      <c r="D40" s="21">
        <f>SUM(E40:AB40)</f>
        <v>1059</v>
      </c>
      <c r="E40" s="21"/>
      <c r="F40" s="21">
        <v>1059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1059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116</v>
      </c>
      <c r="B42" s="19"/>
      <c r="C42" s="20" t="s">
        <v>11</v>
      </c>
      <c r="D42" s="21">
        <f>SUM(E42:AB42)</f>
        <v>1059</v>
      </c>
      <c r="E42" s="21"/>
      <c r="F42" s="21">
        <v>1059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1059</v>
      </c>
    </row>
    <row r="43" spans="1:29">
      <c r="A43" s="19"/>
      <c r="B43" s="19"/>
      <c r="C43" s="20" t="s">
        <v>12</v>
      </c>
      <c r="D43" s="21">
        <f>SUM(E43:AB43)</f>
        <v>1059</v>
      </c>
      <c r="E43" s="21"/>
      <c r="F43" s="21">
        <v>1059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1059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83</v>
      </c>
      <c r="B45" s="19"/>
      <c r="C45" s="20" t="s">
        <v>11</v>
      </c>
      <c r="D45" s="21">
        <f>SUM(E45:AB45)</f>
        <v>932</v>
      </c>
      <c r="E45" s="21">
        <v>360</v>
      </c>
      <c r="F45" s="21">
        <v>572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932</v>
      </c>
    </row>
    <row r="46" spans="1:29">
      <c r="A46" s="19"/>
      <c r="B46" s="19"/>
      <c r="C46" s="20" t="s">
        <v>12</v>
      </c>
      <c r="D46" s="21">
        <f>SUM(E46:AB46)</f>
        <v>932</v>
      </c>
      <c r="E46" s="21">
        <v>360</v>
      </c>
      <c r="F46" s="21">
        <v>572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932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34</v>
      </c>
      <c r="B48" s="19"/>
      <c r="C48" s="20" t="s">
        <v>11</v>
      </c>
      <c r="D48" s="21">
        <f>SUM(E48:AB48)</f>
        <v>798</v>
      </c>
      <c r="E48" s="21">
        <v>798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798</v>
      </c>
    </row>
    <row r="49" spans="1:29">
      <c r="A49" s="19"/>
      <c r="B49" s="19"/>
      <c r="C49" s="20" t="s">
        <v>12</v>
      </c>
      <c r="D49" s="21">
        <f>SUM(E49:AB49)</f>
        <v>798</v>
      </c>
      <c r="E49" s="21">
        <v>798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798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74</v>
      </c>
      <c r="B51" s="19"/>
      <c r="C51" s="20" t="s">
        <v>11</v>
      </c>
      <c r="D51" s="21">
        <f>SUM(E51:AB51)</f>
        <v>2817</v>
      </c>
      <c r="E51" s="21">
        <v>2068</v>
      </c>
      <c r="F51" s="21">
        <v>749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2817</v>
      </c>
    </row>
    <row r="52" spans="1:29">
      <c r="A52" s="19"/>
      <c r="B52" s="19"/>
      <c r="C52" s="20" t="s">
        <v>12</v>
      </c>
      <c r="D52" s="21">
        <f>SUM(E52:AB52)</f>
        <v>2817</v>
      </c>
      <c r="E52" s="21">
        <v>2068</v>
      </c>
      <c r="F52" s="21">
        <v>749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2817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53</v>
      </c>
      <c r="B54" s="19"/>
      <c r="C54" s="20" t="s">
        <v>11</v>
      </c>
      <c r="D54" s="21">
        <f>SUM(E54:AB54)</f>
        <v>964</v>
      </c>
      <c r="E54" s="21">
        <v>468</v>
      </c>
      <c r="F54" s="21">
        <v>496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964</v>
      </c>
    </row>
    <row r="55" spans="1:29">
      <c r="A55" s="19"/>
      <c r="B55" s="19"/>
      <c r="C55" s="20" t="s">
        <v>12</v>
      </c>
      <c r="D55" s="21">
        <f>SUM(E55:AB55)</f>
        <v>691</v>
      </c>
      <c r="E55" s="21">
        <v>317</v>
      </c>
      <c r="F55" s="21">
        <v>374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691</v>
      </c>
    </row>
    <row r="56" spans="1:29">
      <c r="A56" s="19"/>
      <c r="B56" s="19"/>
      <c r="C56" s="20" t="s">
        <v>16</v>
      </c>
      <c r="D56" s="21">
        <f>SUM(E56:AB56)</f>
        <v>273</v>
      </c>
      <c r="E56" s="21">
        <v>151</v>
      </c>
      <c r="F56" s="21">
        <v>122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273</v>
      </c>
    </row>
    <row r="57" spans="1:29">
      <c r="A57" s="19"/>
      <c r="B57" s="19"/>
      <c r="C57" s="20" t="s">
        <v>17</v>
      </c>
      <c r="D57" s="21">
        <f>SUM(E57:AB57)</f>
        <v>4</v>
      </c>
      <c r="E57" s="21">
        <v>1</v>
      </c>
      <c r="F57" s="21">
        <v>3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4</v>
      </c>
    </row>
    <row r="58" spans="1:29">
      <c r="A58" s="19"/>
      <c r="B58" s="19"/>
      <c r="C58" s="20" t="s">
        <v>18</v>
      </c>
      <c r="D58" s="21">
        <f>SUM(E58:AB58)</f>
        <v>269</v>
      </c>
      <c r="E58" s="21">
        <v>150</v>
      </c>
      <c r="F58" s="21">
        <v>119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269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71.680497925311201</v>
      </c>
      <c r="E60" s="26">
        <v>67.73504273504274</v>
      </c>
      <c r="F60" s="26">
        <v>75.403225806451616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71.680497925311201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1.4652014652014651</v>
      </c>
      <c r="E61" s="30">
        <v>0.66225165562913912</v>
      </c>
      <c r="F61" s="30">
        <v>2.459016393442623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1.4652014652014651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72.095435684647299</v>
      </c>
      <c r="E62" s="34">
        <v>67.948717948717942</v>
      </c>
      <c r="F62" s="34">
        <v>76.008064516129039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72.095435684647299</v>
      </c>
    </row>
    <row r="63" spans="1:29" s="6" customFormat="1">
      <c r="A63" s="19"/>
      <c r="B63" s="19"/>
      <c r="C63" s="37" t="s">
        <v>21</v>
      </c>
      <c r="D63" s="38">
        <f>IF(D54=0,100,(D57+D55+D59)/D54*100)</f>
        <v>72.095435684647299</v>
      </c>
      <c r="E63" s="38">
        <v>67.948717948717942</v>
      </c>
      <c r="F63" s="38">
        <v>76.008064516129039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72.095435684647299</v>
      </c>
    </row>
    <row r="64" spans="1:29">
      <c r="A64" s="55" t="s">
        <v>22</v>
      </c>
      <c r="B64" s="41" t="s">
        <v>36</v>
      </c>
      <c r="C64" s="42" t="s">
        <v>37</v>
      </c>
      <c r="D64" s="41">
        <f>SUM(E64:AB64)</f>
        <v>256</v>
      </c>
      <c r="E64" s="41">
        <v>142</v>
      </c>
      <c r="F64" s="41">
        <v>114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118</v>
      </c>
      <c r="C65" s="42" t="s">
        <v>119</v>
      </c>
      <c r="D65" s="41">
        <f>SUM(E65:AB65)</f>
        <v>3</v>
      </c>
      <c r="E65" s="41">
        <v>1</v>
      </c>
      <c r="F65" s="41">
        <v>2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93</v>
      </c>
      <c r="C66" s="42" t="s">
        <v>94</v>
      </c>
      <c r="D66" s="41">
        <f>SUM(E66:AB66)</f>
        <v>5</v>
      </c>
      <c r="E66" s="41">
        <v>1</v>
      </c>
      <c r="F66" s="41">
        <v>4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5"/>
      <c r="B67" s="41" t="s">
        <v>38</v>
      </c>
      <c r="C67" s="42" t="s">
        <v>44</v>
      </c>
      <c r="D67" s="41">
        <f>SUM(E67:AB67)</f>
        <v>2</v>
      </c>
      <c r="E67" s="41">
        <v>2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55</v>
      </c>
      <c r="C68" s="42" t="s">
        <v>61</v>
      </c>
      <c r="D68" s="41">
        <f>SUM(E68:AB68)</f>
        <v>7</v>
      </c>
      <c r="E68" s="41">
        <v>5</v>
      </c>
      <c r="F68" s="41">
        <v>2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122</v>
      </c>
      <c r="B70" s="19"/>
      <c r="C70" s="20" t="s">
        <v>11</v>
      </c>
      <c r="D70" s="21">
        <f>SUM(E70:AB70)</f>
        <v>713</v>
      </c>
      <c r="E70" s="21">
        <v>374</v>
      </c>
      <c r="F70" s="21">
        <v>339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713</v>
      </c>
    </row>
    <row r="71" spans="1:29">
      <c r="A71" s="19"/>
      <c r="B71" s="19"/>
      <c r="C71" s="20" t="s">
        <v>12</v>
      </c>
      <c r="D71" s="21">
        <f>SUM(E71:AB71)</f>
        <v>691</v>
      </c>
      <c r="E71" s="21">
        <v>357</v>
      </c>
      <c r="F71" s="21">
        <v>334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691</v>
      </c>
    </row>
    <row r="72" spans="1:29">
      <c r="A72" s="19"/>
      <c r="B72" s="19"/>
      <c r="C72" s="20" t="s">
        <v>16</v>
      </c>
      <c r="D72" s="21">
        <f>SUM(E72:AB72)</f>
        <v>22</v>
      </c>
      <c r="E72" s="21">
        <v>17</v>
      </c>
      <c r="F72" s="21">
        <v>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22</v>
      </c>
    </row>
    <row r="73" spans="1:29">
      <c r="A73" s="19"/>
      <c r="B73" s="19"/>
      <c r="C73" s="20" t="s">
        <v>17</v>
      </c>
      <c r="D73" s="21">
        <f>SUM(E73:AB73)</f>
        <v>19</v>
      </c>
      <c r="E73" s="21">
        <v>15</v>
      </c>
      <c r="F73" s="21">
        <v>4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19</v>
      </c>
    </row>
    <row r="74" spans="1:29">
      <c r="A74" s="19"/>
      <c r="B74" s="19"/>
      <c r="C74" s="20" t="s">
        <v>18</v>
      </c>
      <c r="D74" s="21">
        <f>SUM(E74:AB74)</f>
        <v>3</v>
      </c>
      <c r="E74" s="21">
        <v>2</v>
      </c>
      <c r="F74" s="21">
        <v>1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3</v>
      </c>
    </row>
    <row r="75" spans="1:29">
      <c r="A75" s="19"/>
      <c r="B75" s="19"/>
      <c r="C75" s="20" t="s">
        <v>19</v>
      </c>
      <c r="D75" s="21">
        <f>SUM(E75:AB75)</f>
        <v>0</v>
      </c>
      <c r="E75" s="21">
        <v>0</v>
      </c>
      <c r="F75" s="21">
        <v>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 s="2" customFormat="1">
      <c r="A76" s="19"/>
      <c r="B76" s="19"/>
      <c r="C76" s="25" t="s">
        <v>2</v>
      </c>
      <c r="D76" s="26">
        <f xml:space="preserve"> IF(D70=0,100,D71/D70*100)</f>
        <v>96.91444600280505</v>
      </c>
      <c r="E76" s="26">
        <v>95.454545454545453</v>
      </c>
      <c r="F76" s="26">
        <v>98.525073746312685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8">
        <f xml:space="preserve"> IF(AC70=0,100,AC71/AC70*100)</f>
        <v>96.91444600280505</v>
      </c>
    </row>
    <row r="77" spans="1:29" s="3" customFormat="1">
      <c r="A77" s="19"/>
      <c r="B77" s="19"/>
      <c r="C77" s="29" t="s">
        <v>20</v>
      </c>
      <c r="D77" s="30">
        <f xml:space="preserve"> IF(D72=0,0,D73/D72*100)</f>
        <v>86.36363636363636</v>
      </c>
      <c r="E77" s="30">
        <v>88.235294117647058</v>
      </c>
      <c r="F77" s="30">
        <v>80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2">
        <f xml:space="preserve"> IF(AC72=0,0,AC73/AC72*100)</f>
        <v>86.36363636363636</v>
      </c>
    </row>
    <row r="78" spans="1:29" s="5" customFormat="1">
      <c r="A78" s="19"/>
      <c r="B78" s="19"/>
      <c r="C78" s="33" t="s">
        <v>3</v>
      </c>
      <c r="D78" s="34">
        <f xml:space="preserve"> IF(D70=0,100,(D73+D71)/D70*100)</f>
        <v>99.579242636746145</v>
      </c>
      <c r="E78" s="34">
        <v>99.465240641711233</v>
      </c>
      <c r="F78" s="34">
        <v>99.705014749262531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>
        <f xml:space="preserve"> IF(AC70=0,100,(AC73+AC71)/AC70*100)</f>
        <v>99.579242636746145</v>
      </c>
    </row>
    <row r="79" spans="1:29" s="6" customFormat="1">
      <c r="A79" s="19"/>
      <c r="B79" s="19"/>
      <c r="C79" s="37" t="s">
        <v>21</v>
      </c>
      <c r="D79" s="38">
        <f>IF(D70=0,100,(D73+D71+D75)/D70*100)</f>
        <v>99.579242636746145</v>
      </c>
      <c r="E79" s="38">
        <v>99.465240641711233</v>
      </c>
      <c r="F79" s="38">
        <v>99.705014749262531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40">
        <f>IF(AC70=0,100,(AC73+AC71+AC75)/AC70*100)</f>
        <v>99.579242636746145</v>
      </c>
    </row>
    <row r="80" spans="1:29">
      <c r="A80" s="55" t="s">
        <v>22</v>
      </c>
      <c r="B80" s="41" t="s">
        <v>123</v>
      </c>
      <c r="C80" s="42" t="s">
        <v>129</v>
      </c>
      <c r="D80" s="41">
        <f>SUM(E80:AB80)</f>
        <v>19</v>
      </c>
      <c r="E80" s="41">
        <v>14</v>
      </c>
      <c r="F80" s="41">
        <v>5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10"/>
    </row>
    <row r="81" spans="1:29">
      <c r="A81" s="55"/>
      <c r="B81" s="41" t="s">
        <v>125</v>
      </c>
      <c r="C81" s="42" t="s">
        <v>126</v>
      </c>
      <c r="D81" s="41">
        <f>SUM(E81:AB81)</f>
        <v>3</v>
      </c>
      <c r="E81" s="41">
        <v>3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128</v>
      </c>
      <c r="B83" s="19"/>
      <c r="C83" s="20" t="s">
        <v>11</v>
      </c>
      <c r="D83" s="21">
        <f>SUM(E83:AB83)</f>
        <v>697</v>
      </c>
      <c r="E83" s="21">
        <v>356</v>
      </c>
      <c r="F83" s="21">
        <v>341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SUM(E83:F83)</f>
        <v>697</v>
      </c>
    </row>
    <row r="84" spans="1:29">
      <c r="A84" s="19"/>
      <c r="B84" s="19"/>
      <c r="C84" s="20" t="s">
        <v>12</v>
      </c>
      <c r="D84" s="21">
        <f>SUM(E84:AB84)</f>
        <v>695</v>
      </c>
      <c r="E84" s="21">
        <v>355</v>
      </c>
      <c r="F84" s="21">
        <v>340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f>SUM(E84:F84)</f>
        <v>695</v>
      </c>
    </row>
    <row r="85" spans="1:29">
      <c r="A85" s="19"/>
      <c r="B85" s="19"/>
      <c r="C85" s="20" t="s">
        <v>16</v>
      </c>
      <c r="D85" s="21">
        <f>SUM(E85:AB85)</f>
        <v>2</v>
      </c>
      <c r="E85" s="21">
        <v>1</v>
      </c>
      <c r="F85" s="21">
        <v>1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SUM(E85:F85)</f>
        <v>2</v>
      </c>
    </row>
    <row r="86" spans="1:29">
      <c r="A86" s="19"/>
      <c r="B86" s="19"/>
      <c r="C86" s="20" t="s">
        <v>17</v>
      </c>
      <c r="D86" s="21">
        <f>SUM(E86:AB86)</f>
        <v>2</v>
      </c>
      <c r="E86" s="21">
        <v>1</v>
      </c>
      <c r="F86" s="21">
        <v>1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SUM(E86:F86)</f>
        <v>2</v>
      </c>
    </row>
    <row r="87" spans="1:29">
      <c r="A87" s="19"/>
      <c r="B87" s="19"/>
      <c r="C87" s="20" t="s">
        <v>18</v>
      </c>
      <c r="D87" s="21">
        <f>SUM(E87:AB87)</f>
        <v>0</v>
      </c>
      <c r="E87" s="21">
        <v>0</v>
      </c>
      <c r="F87" s="21">
        <v>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0</v>
      </c>
    </row>
    <row r="88" spans="1:29">
      <c r="A88" s="19"/>
      <c r="B88" s="19"/>
      <c r="C88" s="20" t="s">
        <v>19</v>
      </c>
      <c r="D88" s="21">
        <f>SUM(E88:AB88)</f>
        <v>0</v>
      </c>
      <c r="E88" s="21">
        <v>0</v>
      </c>
      <c r="F88" s="21">
        <v>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0</v>
      </c>
    </row>
    <row r="89" spans="1:29" s="2" customFormat="1">
      <c r="A89" s="19"/>
      <c r="B89" s="19"/>
      <c r="C89" s="25" t="s">
        <v>2</v>
      </c>
      <c r="D89" s="26">
        <f xml:space="preserve"> IF(D83=0,100,D84/D83*100)</f>
        <v>99.713055954088944</v>
      </c>
      <c r="E89" s="26">
        <v>99.719101123595507</v>
      </c>
      <c r="F89" s="26">
        <v>99.706744868035187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8">
        <f xml:space="preserve"> IF(AC83=0,100,AC84/AC83*100)</f>
        <v>99.713055954088944</v>
      </c>
    </row>
    <row r="90" spans="1:29" s="3" customFormat="1">
      <c r="A90" s="19"/>
      <c r="B90" s="19"/>
      <c r="C90" s="29" t="s">
        <v>20</v>
      </c>
      <c r="D90" s="30">
        <f xml:space="preserve"> IF(D85=0,0,D86/D85*100)</f>
        <v>100</v>
      </c>
      <c r="E90" s="30">
        <v>100</v>
      </c>
      <c r="F90" s="30">
        <v>100</v>
      </c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2">
        <f xml:space="preserve"> IF(AC85=0,0,AC86/AC85*100)</f>
        <v>100</v>
      </c>
    </row>
    <row r="91" spans="1:29" s="5" customFormat="1">
      <c r="A91" s="19"/>
      <c r="B91" s="19"/>
      <c r="C91" s="33" t="s">
        <v>3</v>
      </c>
      <c r="D91" s="34">
        <f xml:space="preserve"> IF(D83=0,100,(D86+D84)/D83*100)</f>
        <v>100</v>
      </c>
      <c r="E91" s="34">
        <v>100</v>
      </c>
      <c r="F91" s="34">
        <v>100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6">
        <f xml:space="preserve"> IF(AC83=0,100,(AC86+AC84)/AC83*100)</f>
        <v>100</v>
      </c>
    </row>
    <row r="92" spans="1:29" s="6" customFormat="1">
      <c r="A92" s="19"/>
      <c r="B92" s="19"/>
      <c r="C92" s="37" t="s">
        <v>21</v>
      </c>
      <c r="D92" s="38">
        <f>IF(D83=0,100,(D86+D84+D88)/D83*100)</f>
        <v>100</v>
      </c>
      <c r="E92" s="38">
        <v>100</v>
      </c>
      <c r="F92" s="38">
        <v>100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40">
        <f>IF(AC83=0,100,(AC86+AC84+AC88)/AC83*100)</f>
        <v>100</v>
      </c>
    </row>
    <row r="93" spans="1:29">
      <c r="A93" s="41" t="s">
        <v>22</v>
      </c>
      <c r="B93" s="41" t="s">
        <v>123</v>
      </c>
      <c r="C93" s="42" t="s">
        <v>129</v>
      </c>
      <c r="D93" s="41">
        <f>SUM(E93:AB93)</f>
        <v>2</v>
      </c>
      <c r="E93" s="41">
        <v>1</v>
      </c>
      <c r="F93" s="41">
        <v>1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10"/>
    </row>
    <row r="94" spans="1:29" ht="3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</sheetData>
  <mergeCells count="48">
    <mergeCell ref="A69:N69"/>
    <mergeCell ref="A70:B79"/>
    <mergeCell ref="A80:A81"/>
    <mergeCell ref="A82:N82"/>
    <mergeCell ref="A83:B92"/>
    <mergeCell ref="A94:N94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7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90.53</v>
      </c>
      <c r="F17" s="45">
        <v>94.92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93.63</v>
      </c>
    </row>
    <row r="18" spans="1:29" s="4" customFormat="1">
      <c r="A18" s="43"/>
      <c r="B18" s="43"/>
      <c r="C18" s="44"/>
      <c r="D18" s="46" t="s">
        <v>3</v>
      </c>
      <c r="E18" s="45">
        <v>94.06</v>
      </c>
      <c r="F18" s="45">
        <v>97.7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96.83</v>
      </c>
    </row>
    <row r="19" spans="1:29" s="4" customFormat="1" ht="17.25" thickBot="1">
      <c r="A19" s="43"/>
      <c r="B19" s="43"/>
      <c r="C19" s="44"/>
      <c r="D19" s="50" t="s">
        <v>4</v>
      </c>
      <c r="E19" s="51">
        <v>94.063880045188469</v>
      </c>
      <c r="F19" s="51">
        <v>97.697691290061016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96.828459451311431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104</v>
      </c>
      <c r="E34" s="14"/>
      <c r="F34" s="14"/>
      <c r="G34" s="14"/>
      <c r="H34" s="14"/>
      <c r="I34" s="14">
        <v>2.81</v>
      </c>
      <c r="J34" s="14"/>
      <c r="K34" s="14">
        <v>3.11</v>
      </c>
      <c r="L34" s="14"/>
      <c r="M34" s="14">
        <v>6.63</v>
      </c>
      <c r="N34" s="14"/>
      <c r="O34" s="14">
        <v>3</v>
      </c>
      <c r="P34" s="14"/>
      <c r="Q34" s="14">
        <v>1.93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36</v>
      </c>
      <c r="E35" s="14"/>
      <c r="F35" s="14"/>
      <c r="G35" s="14"/>
      <c r="H35" s="14"/>
      <c r="I35" s="14">
        <v>0.03</v>
      </c>
      <c r="J35" s="14"/>
      <c r="K35" s="14">
        <v>0.01</v>
      </c>
      <c r="L35" s="14"/>
      <c r="M35" s="14">
        <v>7.0000000000000007E-2</v>
      </c>
      <c r="N35" s="14"/>
      <c r="O35" s="14">
        <v>0.54</v>
      </c>
      <c r="P35" s="14"/>
      <c r="Q35" s="14">
        <v>1.35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30</v>
      </c>
      <c r="E36" s="14"/>
      <c r="F36" s="14"/>
      <c r="G36" s="14"/>
      <c r="H36" s="14"/>
      <c r="I36" s="14">
        <v>0.35</v>
      </c>
      <c r="J36" s="14"/>
      <c r="K36" s="14">
        <v>0.57999999999999996</v>
      </c>
      <c r="L36" s="14"/>
      <c r="M36" s="14">
        <v>0.48</v>
      </c>
      <c r="N36" s="14"/>
      <c r="O36" s="14">
        <v>0.89</v>
      </c>
      <c r="P36" s="14"/>
      <c r="Q36" s="14">
        <v>2.2599999999999998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428</v>
      </c>
      <c r="E39" s="21">
        <v>214</v>
      </c>
      <c r="F39" s="21">
        <v>214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428</v>
      </c>
    </row>
    <row r="40" spans="1:29">
      <c r="A40" s="19"/>
      <c r="B40" s="19"/>
      <c r="C40" s="20" t="s">
        <v>12</v>
      </c>
      <c r="D40" s="21">
        <f>SUM(E40:AB40)</f>
        <v>410</v>
      </c>
      <c r="E40" s="21">
        <v>205</v>
      </c>
      <c r="F40" s="21">
        <v>205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410</v>
      </c>
    </row>
    <row r="41" spans="1:29">
      <c r="A41" s="19"/>
      <c r="B41" s="19"/>
      <c r="C41" s="20" t="s">
        <v>16</v>
      </c>
      <c r="D41" s="21">
        <f>SUM(E41:AB41)</f>
        <v>18</v>
      </c>
      <c r="E41" s="21">
        <v>9</v>
      </c>
      <c r="F41" s="21">
        <v>9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18</v>
      </c>
    </row>
    <row r="42" spans="1:29">
      <c r="A42" s="19"/>
      <c r="B42" s="19"/>
      <c r="C42" s="20" t="s">
        <v>17</v>
      </c>
      <c r="D42" s="21">
        <f>SUM(E42:AB42)</f>
        <v>14</v>
      </c>
      <c r="E42" s="21">
        <v>8</v>
      </c>
      <c r="F42" s="21">
        <v>6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14</v>
      </c>
    </row>
    <row r="43" spans="1:29">
      <c r="A43" s="19"/>
      <c r="B43" s="19"/>
      <c r="C43" s="20" t="s">
        <v>18</v>
      </c>
      <c r="D43" s="21">
        <f>SUM(E43:AB43)</f>
        <v>4</v>
      </c>
      <c r="E43" s="21">
        <v>1</v>
      </c>
      <c r="F43" s="21">
        <v>3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4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95.794392523364493</v>
      </c>
      <c r="E45" s="26">
        <v>95.794392523364479</v>
      </c>
      <c r="F45" s="26">
        <v>95.794392523364479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95.794392523364493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77.777777777777786</v>
      </c>
      <c r="E46" s="30">
        <v>88.888888888888886</v>
      </c>
      <c r="F46" s="30">
        <v>66.666666666666671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77.777777777777786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99.065420560747668</v>
      </c>
      <c r="E47" s="34">
        <v>99.532710280373834</v>
      </c>
      <c r="F47" s="34">
        <v>98.598130841121488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99.065420560747668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99.065420560747668</v>
      </c>
      <c r="E48" s="38">
        <v>99.532710280373834</v>
      </c>
      <c r="F48" s="38">
        <v>98.598130841121488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99.065420560747668</v>
      </c>
    </row>
    <row r="49" spans="1:29">
      <c r="A49" s="55" t="s">
        <v>22</v>
      </c>
      <c r="B49" s="41" t="s">
        <v>118</v>
      </c>
      <c r="C49" s="42" t="s">
        <v>119</v>
      </c>
      <c r="D49" s="41">
        <f>SUM(E49:AB49)</f>
        <v>1</v>
      </c>
      <c r="E49" s="41"/>
      <c r="F49" s="41">
        <v>1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92</v>
      </c>
      <c r="C50" s="42" t="s">
        <v>95</v>
      </c>
      <c r="D50" s="41">
        <f>SUM(E50:AB50)</f>
        <v>2</v>
      </c>
      <c r="E50" s="41">
        <v>1</v>
      </c>
      <c r="F50" s="41">
        <v>1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104</v>
      </c>
      <c r="C51" s="42" t="s">
        <v>105</v>
      </c>
      <c r="D51" s="41">
        <f>SUM(E51:AB51)</f>
        <v>10</v>
      </c>
      <c r="E51" s="41">
        <v>5</v>
      </c>
      <c r="F51" s="41">
        <v>5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40</v>
      </c>
      <c r="C52" s="42" t="s">
        <v>46</v>
      </c>
      <c r="D52" s="41">
        <f>SUM(E52:AB52)</f>
        <v>5</v>
      </c>
      <c r="E52" s="41">
        <v>3</v>
      </c>
      <c r="F52" s="41">
        <v>2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41</v>
      </c>
      <c r="B54" s="19"/>
      <c r="C54" s="20" t="s">
        <v>11</v>
      </c>
      <c r="D54" s="21">
        <f>SUM(E54:AB54)</f>
        <v>310</v>
      </c>
      <c r="E54" s="21">
        <v>91</v>
      </c>
      <c r="F54" s="21">
        <v>219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310</v>
      </c>
    </row>
    <row r="55" spans="1:29">
      <c r="A55" s="19"/>
      <c r="B55" s="19"/>
      <c r="C55" s="20" t="s">
        <v>12</v>
      </c>
      <c r="D55" s="21">
        <f>SUM(E55:AB55)</f>
        <v>303</v>
      </c>
      <c r="E55" s="21">
        <v>86</v>
      </c>
      <c r="F55" s="21">
        <v>217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303</v>
      </c>
    </row>
    <row r="56" spans="1:29">
      <c r="A56" s="19"/>
      <c r="B56" s="19"/>
      <c r="C56" s="20" t="s">
        <v>16</v>
      </c>
      <c r="D56" s="21">
        <f>SUM(E56:AB56)</f>
        <v>7</v>
      </c>
      <c r="E56" s="21">
        <v>5</v>
      </c>
      <c r="F56" s="21">
        <v>2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7</v>
      </c>
    </row>
    <row r="57" spans="1:29">
      <c r="A57" s="19"/>
      <c r="B57" s="19"/>
      <c r="C57" s="20" t="s">
        <v>17</v>
      </c>
      <c r="D57" s="21">
        <f>SUM(E57:AB57)</f>
        <v>0</v>
      </c>
      <c r="E57" s="21">
        <v>0</v>
      </c>
      <c r="F57" s="21">
        <v>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18</v>
      </c>
      <c r="D58" s="21">
        <f>SUM(E58:AB58)</f>
        <v>7</v>
      </c>
      <c r="E58" s="21">
        <v>5</v>
      </c>
      <c r="F58" s="21">
        <v>2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7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97.741935483870961</v>
      </c>
      <c r="E60" s="26">
        <v>94.505494505494511</v>
      </c>
      <c r="F60" s="26">
        <v>99.086757990867582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97.741935483870961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0</v>
      </c>
      <c r="E61" s="30">
        <v>0</v>
      </c>
      <c r="F61" s="30"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97.741935483870961</v>
      </c>
      <c r="E62" s="34">
        <v>94.505494505494511</v>
      </c>
      <c r="F62" s="34">
        <v>99.086757990867582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97.741935483870961</v>
      </c>
    </row>
    <row r="63" spans="1:29" s="6" customFormat="1">
      <c r="A63" s="19"/>
      <c r="B63" s="19"/>
      <c r="C63" s="37" t="s">
        <v>21</v>
      </c>
      <c r="D63" s="38">
        <f>IF(D54=0,100,(D57+D55+D59)/D54*100)</f>
        <v>97.741935483870961</v>
      </c>
      <c r="E63" s="38">
        <v>94.505494505494511</v>
      </c>
      <c r="F63" s="38">
        <v>99.086757990867582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97.741935483870961</v>
      </c>
    </row>
    <row r="64" spans="1:29">
      <c r="A64" s="41" t="s">
        <v>22</v>
      </c>
      <c r="B64" s="41" t="s">
        <v>30</v>
      </c>
      <c r="C64" s="42" t="s">
        <v>48</v>
      </c>
      <c r="D64" s="41">
        <f>SUM(E64:AB64)</f>
        <v>7</v>
      </c>
      <c r="E64" s="41">
        <v>5</v>
      </c>
      <c r="F64" s="41">
        <v>2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42</v>
      </c>
      <c r="B66" s="19"/>
      <c r="C66" s="20" t="s">
        <v>11</v>
      </c>
      <c r="D66" s="21">
        <f>SUM(E66:AB66)</f>
        <v>435</v>
      </c>
      <c r="E66" s="21">
        <v>266</v>
      </c>
      <c r="F66" s="21">
        <v>169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435</v>
      </c>
    </row>
    <row r="67" spans="1:29">
      <c r="A67" s="19"/>
      <c r="B67" s="19"/>
      <c r="C67" s="20" t="s">
        <v>12</v>
      </c>
      <c r="D67" s="21">
        <f>SUM(E67:AB67)</f>
        <v>435</v>
      </c>
      <c r="E67" s="21">
        <v>266</v>
      </c>
      <c r="F67" s="21">
        <v>169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SUM(E67:F67)</f>
        <v>435</v>
      </c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78</v>
      </c>
      <c r="B69" s="19"/>
      <c r="C69" s="20" t="s">
        <v>11</v>
      </c>
      <c r="D69" s="21">
        <f>SUM(E69:AB69)</f>
        <v>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0</v>
      </c>
    </row>
    <row r="70" spans="1:29">
      <c r="A70" s="19"/>
      <c r="B70" s="19"/>
      <c r="C70" s="20" t="s">
        <v>12</v>
      </c>
      <c r="D70" s="21">
        <f>SUM(E70:AB70)</f>
        <v>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0</v>
      </c>
    </row>
    <row r="71" spans="1:29" ht="3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39">
    <mergeCell ref="A68:N68"/>
    <mergeCell ref="A69:B70"/>
    <mergeCell ref="A71:N71"/>
    <mergeCell ref="A39:B48"/>
    <mergeCell ref="A49:A52"/>
    <mergeCell ref="A53:N53"/>
    <mergeCell ref="A54:B63"/>
    <mergeCell ref="A65:N65"/>
    <mergeCell ref="A66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96.71</v>
      </c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97.32</v>
      </c>
    </row>
    <row r="18" spans="1:29" s="4" customFormat="1">
      <c r="A18" s="43"/>
      <c r="B18" s="43"/>
      <c r="C18" s="44"/>
      <c r="D18" s="46" t="s">
        <v>3</v>
      </c>
      <c r="E18" s="45">
        <v>96.71</v>
      </c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97.32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96.705348806189136</v>
      </c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97.323600973236012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66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0.31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0.83</v>
      </c>
      <c r="P35" s="14"/>
      <c r="Q35" s="14">
        <v>0.31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67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0.49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35</v>
      </c>
      <c r="B39" s="19"/>
      <c r="C39" s="20" t="s">
        <v>11</v>
      </c>
      <c r="D39" s="21">
        <f>SUM(E39:AB39)</f>
        <v>274</v>
      </c>
      <c r="E39" s="21">
        <v>147</v>
      </c>
      <c r="F39" s="21">
        <v>127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274</v>
      </c>
    </row>
    <row r="40" spans="1:29">
      <c r="A40" s="19"/>
      <c r="B40" s="19"/>
      <c r="C40" s="20" t="s">
        <v>12</v>
      </c>
      <c r="D40" s="21">
        <f>SUM(E40:AB40)</f>
        <v>272</v>
      </c>
      <c r="E40" s="21">
        <v>145</v>
      </c>
      <c r="F40" s="21">
        <v>127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272</v>
      </c>
    </row>
    <row r="41" spans="1:29">
      <c r="A41" s="19"/>
      <c r="B41" s="19"/>
      <c r="C41" s="20" t="s">
        <v>16</v>
      </c>
      <c r="D41" s="21">
        <f>SUM(E41:AB41)</f>
        <v>2</v>
      </c>
      <c r="E41" s="21">
        <v>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</v>
      </c>
    </row>
    <row r="42" spans="1:29">
      <c r="A42" s="19"/>
      <c r="B42" s="19"/>
      <c r="C42" s="20" t="s">
        <v>17</v>
      </c>
      <c r="D42" s="21">
        <f>SUM(E42:AB42)</f>
        <v>0</v>
      </c>
      <c r="E42" s="21">
        <v>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18</v>
      </c>
      <c r="D43" s="21">
        <f>SUM(E43:AB43)</f>
        <v>2</v>
      </c>
      <c r="E43" s="21">
        <v>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2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99.270072992700733</v>
      </c>
      <c r="E45" s="26">
        <v>98.639455782312922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99.270072992700733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0</v>
      </c>
      <c r="E46" s="30">
        <v>0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99.270072992700733</v>
      </c>
      <c r="E47" s="34">
        <v>98.639455782312922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99.270072992700733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99.270072992700733</v>
      </c>
      <c r="E48" s="38">
        <v>98.639455782312922</v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99.270072992700733</v>
      </c>
    </row>
    <row r="49" spans="1:29">
      <c r="A49" s="55" t="s">
        <v>22</v>
      </c>
      <c r="B49" s="41" t="s">
        <v>38</v>
      </c>
      <c r="C49" s="42" t="s">
        <v>44</v>
      </c>
      <c r="D49" s="41">
        <f>SUM(E49:AB49)</f>
        <v>1</v>
      </c>
      <c r="E49" s="41">
        <v>1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66</v>
      </c>
      <c r="C50" s="42" t="s">
        <v>68</v>
      </c>
      <c r="D50" s="41">
        <f>SUM(E50:AB50)</f>
        <v>1</v>
      </c>
      <c r="E50" s="41">
        <v>1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 ht="3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10"/>
    </row>
    <row r="52" spans="1:29">
      <c r="A52" s="19" t="s">
        <v>42</v>
      </c>
      <c r="B52" s="19"/>
      <c r="C52" s="20" t="s">
        <v>11</v>
      </c>
      <c r="D52" s="21">
        <f>SUM(E52:AB52)</f>
        <v>51</v>
      </c>
      <c r="E52" s="21">
        <v>51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51</v>
      </c>
    </row>
    <row r="53" spans="1:29">
      <c r="A53" s="19"/>
      <c r="B53" s="19"/>
      <c r="C53" s="20" t="s">
        <v>12</v>
      </c>
      <c r="D53" s="21">
        <f>SUM(E53:AB53)</f>
        <v>50</v>
      </c>
      <c r="E53" s="21">
        <v>50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50</v>
      </c>
    </row>
    <row r="54" spans="1:29">
      <c r="A54" s="19"/>
      <c r="B54" s="19"/>
      <c r="C54" s="20" t="s">
        <v>16</v>
      </c>
      <c r="D54" s="21">
        <f>SUM(E54:AB54)</f>
        <v>1</v>
      </c>
      <c r="E54" s="21">
        <v>1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1</v>
      </c>
    </row>
    <row r="55" spans="1:29">
      <c r="A55" s="19"/>
      <c r="B55" s="19"/>
      <c r="C55" s="20" t="s">
        <v>17</v>
      </c>
      <c r="D55" s="21">
        <f>SUM(E55:AB55)</f>
        <v>0</v>
      </c>
      <c r="E55" s="21">
        <v>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0</v>
      </c>
    </row>
    <row r="56" spans="1:29">
      <c r="A56" s="19"/>
      <c r="B56" s="19"/>
      <c r="C56" s="20" t="s">
        <v>18</v>
      </c>
      <c r="D56" s="21">
        <f>SUM(E56:AB56)</f>
        <v>1</v>
      </c>
      <c r="E56" s="21">
        <v>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1</v>
      </c>
    </row>
    <row r="57" spans="1:29">
      <c r="A57" s="19"/>
      <c r="B57" s="19"/>
      <c r="C57" s="20" t="s">
        <v>19</v>
      </c>
      <c r="D57" s="21">
        <f>SUM(E57:AB57)</f>
        <v>0</v>
      </c>
      <c r="E57" s="21">
        <v>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 s="2" customFormat="1">
      <c r="A58" s="19"/>
      <c r="B58" s="19"/>
      <c r="C58" s="25" t="s">
        <v>2</v>
      </c>
      <c r="D58" s="26">
        <f xml:space="preserve"> IF(D52=0,100,D53/D52*100)</f>
        <v>98.039215686274503</v>
      </c>
      <c r="E58" s="26">
        <v>98.039215686274517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8">
        <f xml:space="preserve"> IF(AC52=0,100,AC53/AC52*100)</f>
        <v>98.039215686274503</v>
      </c>
    </row>
    <row r="59" spans="1:29" s="3" customFormat="1">
      <c r="A59" s="19"/>
      <c r="B59" s="19"/>
      <c r="C59" s="29" t="s">
        <v>20</v>
      </c>
      <c r="D59" s="30">
        <f xml:space="preserve"> IF(D54=0,0,D55/D54*100)</f>
        <v>0</v>
      </c>
      <c r="E59" s="30">
        <v>0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2">
        <f xml:space="preserve"> IF(AC54=0,0,AC55/AC54*100)</f>
        <v>0</v>
      </c>
    </row>
    <row r="60" spans="1:29" s="5" customFormat="1">
      <c r="A60" s="19"/>
      <c r="B60" s="19"/>
      <c r="C60" s="33" t="s">
        <v>3</v>
      </c>
      <c r="D60" s="34">
        <f xml:space="preserve"> IF(D52=0,100,(D55+D53)/D52*100)</f>
        <v>98.039215686274503</v>
      </c>
      <c r="E60" s="34">
        <v>98.039215686274517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>
        <f xml:space="preserve"> IF(AC52=0,100,(AC55+AC53)/AC52*100)</f>
        <v>98.039215686274503</v>
      </c>
    </row>
    <row r="61" spans="1:29" s="6" customFormat="1">
      <c r="A61" s="19"/>
      <c r="B61" s="19"/>
      <c r="C61" s="37" t="s">
        <v>21</v>
      </c>
      <c r="D61" s="38">
        <f>IF(D52=0,100,(D55+D53+D57)/D52*100)</f>
        <v>98.039215686274503</v>
      </c>
      <c r="E61" s="38">
        <v>98.039215686274517</v>
      </c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40">
        <f>IF(AC52=0,100,(AC55+AC53+AC57)/AC52*100)</f>
        <v>98.039215686274503</v>
      </c>
    </row>
    <row r="62" spans="1:29">
      <c r="A62" s="41" t="s">
        <v>22</v>
      </c>
      <c r="B62" s="41" t="s">
        <v>67</v>
      </c>
      <c r="C62" s="42" t="s">
        <v>69</v>
      </c>
      <c r="D62" s="41">
        <f>SUM(E62:AB62)</f>
        <v>1</v>
      </c>
      <c r="E62" s="41">
        <v>1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10"/>
    </row>
    <row r="63" spans="1:29" ht="3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mergeCells count="35">
    <mergeCell ref="A39:B48"/>
    <mergeCell ref="A49:A50"/>
    <mergeCell ref="A51:N51"/>
    <mergeCell ref="A52:B61"/>
    <mergeCell ref="A63:N6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31</v>
      </c>
      <c r="B22" s="19"/>
      <c r="C22" s="20" t="s">
        <v>11</v>
      </c>
      <c r="D22" s="21">
        <f>SUM(E22:AB22)</f>
        <v>3041</v>
      </c>
      <c r="E22" s="21">
        <v>1721</v>
      </c>
      <c r="F22" s="21">
        <v>1320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3041</v>
      </c>
    </row>
    <row r="23" spans="1:29">
      <c r="A23" s="19"/>
      <c r="B23" s="19"/>
      <c r="C23" s="20" t="s">
        <v>12</v>
      </c>
      <c r="D23" s="21">
        <f>SUM(E23:AB23)</f>
        <v>3041</v>
      </c>
      <c r="E23" s="21">
        <v>1721</v>
      </c>
      <c r="F23" s="21">
        <v>1320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3041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5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72</v>
      </c>
      <c r="E34" s="14"/>
      <c r="F34" s="14"/>
      <c r="G34" s="14"/>
      <c r="H34" s="14"/>
      <c r="I34" s="14">
        <v>1.76</v>
      </c>
      <c r="J34" s="14"/>
      <c r="K34" s="14">
        <v>1.56</v>
      </c>
      <c r="L34" s="14"/>
      <c r="M34" s="14"/>
      <c r="N34" s="14"/>
      <c r="O34" s="14">
        <v>3.4</v>
      </c>
      <c r="P34" s="14"/>
      <c r="Q34" s="14">
        <v>0.74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73</v>
      </c>
      <c r="E35" s="14"/>
      <c r="F35" s="14"/>
      <c r="G35" s="14"/>
      <c r="H35" s="14"/>
      <c r="I35" s="14">
        <v>0.2</v>
      </c>
      <c r="J35" s="14"/>
      <c r="K35" s="14">
        <v>0.02</v>
      </c>
      <c r="L35" s="14"/>
      <c r="M35" s="14"/>
      <c r="N35" s="14"/>
      <c r="O35" s="14"/>
      <c r="P35" s="14"/>
      <c r="Q35" s="14">
        <v>0.18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10</v>
      </c>
      <c r="B39" s="19"/>
      <c r="C39" s="20" t="s">
        <v>11</v>
      </c>
      <c r="D39" s="21">
        <f>SUM(E39:AB39)</f>
        <v>476</v>
      </c>
      <c r="E39" s="21">
        <v>255</v>
      </c>
      <c r="F39" s="21">
        <v>221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476</v>
      </c>
    </row>
    <row r="40" spans="1:29">
      <c r="A40" s="19"/>
      <c r="B40" s="19"/>
      <c r="C40" s="20" t="s">
        <v>12</v>
      </c>
      <c r="D40" s="21">
        <f>SUM(E40:AB40)</f>
        <v>476</v>
      </c>
      <c r="E40" s="21">
        <v>255</v>
      </c>
      <c r="F40" s="21">
        <v>221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476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442</v>
      </c>
      <c r="E42" s="21">
        <v>204</v>
      </c>
      <c r="F42" s="21">
        <v>238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442</v>
      </c>
    </row>
    <row r="43" spans="1:29">
      <c r="A43" s="19"/>
      <c r="B43" s="19"/>
      <c r="C43" s="20" t="s">
        <v>12</v>
      </c>
      <c r="D43" s="21">
        <f>SUM(E43:AB43)</f>
        <v>442</v>
      </c>
      <c r="E43" s="21">
        <v>204</v>
      </c>
      <c r="F43" s="21">
        <v>238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442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14</v>
      </c>
      <c r="B45" s="19"/>
      <c r="C45" s="20" t="s">
        <v>11</v>
      </c>
      <c r="D45" s="21">
        <f>SUM(E45:AB45)</f>
        <v>459</v>
      </c>
      <c r="E45" s="21">
        <v>238</v>
      </c>
      <c r="F45" s="21">
        <v>221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459</v>
      </c>
    </row>
    <row r="46" spans="1:29">
      <c r="A46" s="19"/>
      <c r="B46" s="19"/>
      <c r="C46" s="20" t="s">
        <v>12</v>
      </c>
      <c r="D46" s="21">
        <f>SUM(E46:AB46)</f>
        <v>459</v>
      </c>
      <c r="E46" s="21">
        <v>238</v>
      </c>
      <c r="F46" s="21">
        <v>221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459</v>
      </c>
    </row>
    <row r="47" spans="1:29">
      <c r="A47" s="19"/>
      <c r="B47" s="19"/>
      <c r="C47" s="20" t="s">
        <v>16</v>
      </c>
      <c r="D47" s="21">
        <f>SUM(E47:AB47)</f>
        <v>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0</v>
      </c>
    </row>
    <row r="48" spans="1:29">
      <c r="A48" s="19"/>
      <c r="B48" s="19"/>
      <c r="C48" s="20" t="s">
        <v>17</v>
      </c>
      <c r="D48" s="21">
        <f>SUM(E48:AB48)</f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18</v>
      </c>
      <c r="D49" s="21">
        <f>SUM(E49:AB49)</f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0</v>
      </c>
    </row>
    <row r="50" spans="1:29">
      <c r="A50" s="19"/>
      <c r="B50" s="19"/>
      <c r="C50" s="20" t="s">
        <v>19</v>
      </c>
      <c r="D50" s="21">
        <f>SUM(E50:AB50)</f>
        <v>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0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100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100</v>
      </c>
    </row>
    <row r="52" spans="1:29" s="3" customFormat="1">
      <c r="A52" s="19"/>
      <c r="B52" s="19"/>
      <c r="C52" s="29" t="s">
        <v>20</v>
      </c>
      <c r="D52" s="30">
        <f xml:space="preserve"> IF(D47=0,0,D48/D47*100)</f>
        <v>0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100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100</v>
      </c>
    </row>
    <row r="54" spans="1:29" s="6" customFormat="1">
      <c r="A54" s="19"/>
      <c r="B54" s="19"/>
      <c r="C54" s="37" t="s">
        <v>21</v>
      </c>
      <c r="D54" s="38">
        <f>IF(D45=0,100,(D48+D46+D50)/D45*100)</f>
        <v>100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100</v>
      </c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74</v>
      </c>
      <c r="B56" s="19"/>
      <c r="C56" s="20" t="s">
        <v>11</v>
      </c>
      <c r="D56" s="21">
        <f>SUM(E56:AB56)</f>
        <v>1120</v>
      </c>
      <c r="E56" s="21">
        <v>1120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1120</v>
      </c>
    </row>
    <row r="57" spans="1:29">
      <c r="A57" s="19"/>
      <c r="B57" s="19"/>
      <c r="C57" s="20" t="s">
        <v>12</v>
      </c>
      <c r="D57" s="21">
        <f>SUM(E57:AB57)</f>
        <v>1120</v>
      </c>
      <c r="E57" s="21">
        <v>1120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1120</v>
      </c>
    </row>
    <row r="58" spans="1:29" ht="3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38">
    <mergeCell ref="A56:B57"/>
    <mergeCell ref="A58:N58"/>
    <mergeCell ref="A39:B40"/>
    <mergeCell ref="A41:N41"/>
    <mergeCell ref="A42:B43"/>
    <mergeCell ref="A44:N44"/>
    <mergeCell ref="A45:B54"/>
    <mergeCell ref="A55:N5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98.72</v>
      </c>
      <c r="F17" s="45">
        <v>99.8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99.23</v>
      </c>
    </row>
    <row r="18" spans="1:29" s="4" customFormat="1">
      <c r="A18" s="43"/>
      <c r="B18" s="43"/>
      <c r="C18" s="44"/>
      <c r="D18" s="46" t="s">
        <v>3</v>
      </c>
      <c r="E18" s="45">
        <v>98.72</v>
      </c>
      <c r="F18" s="45">
        <v>99.8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99.23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72</v>
      </c>
      <c r="E34" s="14"/>
      <c r="F34" s="14"/>
      <c r="G34" s="14"/>
      <c r="H34" s="14"/>
      <c r="I34" s="14"/>
      <c r="J34" s="14"/>
      <c r="K34" s="14"/>
      <c r="L34" s="14"/>
      <c r="M34" s="14">
        <v>0.31</v>
      </c>
      <c r="N34" s="14"/>
      <c r="O34" s="14">
        <v>0.33</v>
      </c>
      <c r="P34" s="14"/>
      <c r="Q34" s="14">
        <v>0.56000000000000005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76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25</v>
      </c>
    </row>
    <row r="39" spans="1:29">
      <c r="A39" s="19" t="s">
        <v>10</v>
      </c>
      <c r="B39" s="19"/>
      <c r="C39" s="20" t="s">
        <v>11</v>
      </c>
      <c r="D39" s="21">
        <f>SUM(E39:AB39)</f>
        <v>1035</v>
      </c>
      <c r="E39" s="21">
        <v>609</v>
      </c>
      <c r="F39" s="21">
        <v>426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1035</v>
      </c>
    </row>
    <row r="40" spans="1:29">
      <c r="A40" s="19"/>
      <c r="B40" s="19"/>
      <c r="C40" s="20" t="s">
        <v>12</v>
      </c>
      <c r="D40" s="21">
        <f>SUM(E40:AB40)</f>
        <v>1035</v>
      </c>
      <c r="E40" s="21">
        <v>609</v>
      </c>
      <c r="F40" s="21">
        <v>426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1035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1166</v>
      </c>
      <c r="E42" s="21">
        <v>630</v>
      </c>
      <c r="F42" s="21">
        <v>536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1166</v>
      </c>
    </row>
    <row r="43" spans="1:29">
      <c r="A43" s="19"/>
      <c r="B43" s="19"/>
      <c r="C43" s="20" t="s">
        <v>12</v>
      </c>
      <c r="D43" s="21">
        <f>SUM(E43:AB43)</f>
        <v>1166</v>
      </c>
      <c r="E43" s="21">
        <v>630</v>
      </c>
      <c r="F43" s="21">
        <v>536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1166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14</v>
      </c>
      <c r="B45" s="19"/>
      <c r="C45" s="20" t="s">
        <v>11</v>
      </c>
      <c r="D45" s="21">
        <f>SUM(E45:AB45)</f>
        <v>1044</v>
      </c>
      <c r="E45" s="21">
        <v>546</v>
      </c>
      <c r="F45" s="21">
        <v>498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1044</v>
      </c>
    </row>
    <row r="46" spans="1:29">
      <c r="A46" s="19"/>
      <c r="B46" s="19"/>
      <c r="C46" s="20" t="s">
        <v>12</v>
      </c>
      <c r="D46" s="21">
        <f>SUM(E46:AB46)</f>
        <v>1036</v>
      </c>
      <c r="E46" s="21">
        <v>539</v>
      </c>
      <c r="F46" s="21">
        <v>497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1036</v>
      </c>
    </row>
    <row r="47" spans="1:29">
      <c r="A47" s="19"/>
      <c r="B47" s="19"/>
      <c r="C47" s="20" t="s">
        <v>16</v>
      </c>
      <c r="D47" s="21">
        <f>SUM(E47:AB47)</f>
        <v>8</v>
      </c>
      <c r="E47" s="21">
        <v>7</v>
      </c>
      <c r="F47" s="21">
        <v>1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8</v>
      </c>
    </row>
    <row r="48" spans="1:29">
      <c r="A48" s="19"/>
      <c r="B48" s="19"/>
      <c r="C48" s="20" t="s">
        <v>17</v>
      </c>
      <c r="D48" s="21">
        <f>SUM(E48:AB48)</f>
        <v>0</v>
      </c>
      <c r="E48" s="21">
        <v>0</v>
      </c>
      <c r="F48" s="21">
        <v>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18</v>
      </c>
      <c r="D49" s="21">
        <f>SUM(E49:AB49)</f>
        <v>8</v>
      </c>
      <c r="E49" s="21">
        <v>7</v>
      </c>
      <c r="F49" s="21">
        <v>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8</v>
      </c>
    </row>
    <row r="50" spans="1:29">
      <c r="A50" s="19"/>
      <c r="B50" s="19"/>
      <c r="C50" s="20" t="s">
        <v>19</v>
      </c>
      <c r="D50" s="21">
        <f>SUM(E50:AB50)</f>
        <v>8</v>
      </c>
      <c r="E50" s="21">
        <v>7</v>
      </c>
      <c r="F50" s="21">
        <v>1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8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99.23371647509579</v>
      </c>
      <c r="E51" s="26">
        <v>98.717948717948715</v>
      </c>
      <c r="F51" s="26">
        <v>99.799196787148588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99.23371647509579</v>
      </c>
    </row>
    <row r="52" spans="1:29" s="3" customFormat="1">
      <c r="A52" s="19"/>
      <c r="B52" s="19"/>
      <c r="C52" s="29" t="s">
        <v>20</v>
      </c>
      <c r="D52" s="30">
        <f xml:space="preserve"> IF(D47=0,0,D48/D47*100)</f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99.23371647509579</v>
      </c>
      <c r="E53" s="34">
        <v>98.717948717948715</v>
      </c>
      <c r="F53" s="34">
        <v>99.799196787148588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99.23371647509579</v>
      </c>
    </row>
    <row r="54" spans="1:29" s="6" customFormat="1">
      <c r="A54" s="19"/>
      <c r="B54" s="19"/>
      <c r="C54" s="37" t="s">
        <v>21</v>
      </c>
      <c r="D54" s="38">
        <f>IF(D45=0,100,(D48+D46+D50)/D45*100)</f>
        <v>100</v>
      </c>
      <c r="E54" s="38">
        <v>100</v>
      </c>
      <c r="F54" s="38">
        <v>100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100</v>
      </c>
    </row>
    <row r="55" spans="1:29">
      <c r="A55" s="55" t="s">
        <v>22</v>
      </c>
      <c r="B55" s="41" t="s">
        <v>76</v>
      </c>
      <c r="C55" s="42" t="s">
        <v>79</v>
      </c>
      <c r="D55" s="41">
        <f>SUM(E55:AB55)</f>
        <v>1</v>
      </c>
      <c r="E55" s="41"/>
      <c r="F55" s="41">
        <v>1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72</v>
      </c>
      <c r="C56" s="42" t="s">
        <v>80</v>
      </c>
      <c r="D56" s="41">
        <f>SUM(E56:AB56)</f>
        <v>7</v>
      </c>
      <c r="E56" s="41">
        <v>7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15</v>
      </c>
      <c r="B58" s="19"/>
      <c r="C58" s="20" t="s">
        <v>11</v>
      </c>
      <c r="D58" s="21">
        <f>SUM(E58:AB58)</f>
        <v>1029</v>
      </c>
      <c r="E58" s="21">
        <v>609</v>
      </c>
      <c r="F58" s="21">
        <v>420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1029</v>
      </c>
    </row>
    <row r="59" spans="1:29">
      <c r="A59" s="19"/>
      <c r="B59" s="19"/>
      <c r="C59" s="20" t="s">
        <v>12</v>
      </c>
      <c r="D59" s="21">
        <f>SUM(E59:AB59)</f>
        <v>1029</v>
      </c>
      <c r="E59" s="21">
        <v>609</v>
      </c>
      <c r="F59" s="21">
        <v>420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1029</v>
      </c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23</v>
      </c>
      <c r="B61" s="19"/>
      <c r="C61" s="20" t="s">
        <v>11</v>
      </c>
      <c r="D61" s="21">
        <f>SUM(E61:AB61)</f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>
      <c r="A62" s="19"/>
      <c r="B62" s="19"/>
      <c r="C62" s="20" t="s">
        <v>12</v>
      </c>
      <c r="D62" s="21">
        <f>SUM(E62:AB62)</f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0</v>
      </c>
    </row>
    <row r="63" spans="1:29" ht="3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10"/>
    </row>
    <row r="64" spans="1:29">
      <c r="A64" s="19" t="s">
        <v>31</v>
      </c>
      <c r="B64" s="19"/>
      <c r="C64" s="20" t="s">
        <v>11</v>
      </c>
      <c r="D64" s="21">
        <f>SUM(E64:AB64)</f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0</v>
      </c>
    </row>
    <row r="65" spans="1:29">
      <c r="A65" s="19"/>
      <c r="B65" s="19"/>
      <c r="C65" s="20" t="s">
        <v>12</v>
      </c>
      <c r="D65" s="21">
        <f>SUM(E65:AB65)</f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0</v>
      </c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77</v>
      </c>
      <c r="B67" s="19"/>
      <c r="C67" s="20" t="s">
        <v>11</v>
      </c>
      <c r="D67" s="21">
        <f>SUM(E67:AB67)</f>
        <v>1500</v>
      </c>
      <c r="E67" s="21">
        <v>1000</v>
      </c>
      <c r="F67" s="21">
        <v>500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SUM(E67:F67)</f>
        <v>1500</v>
      </c>
    </row>
    <row r="68" spans="1:29">
      <c r="A68" s="19"/>
      <c r="B68" s="19"/>
      <c r="C68" s="20" t="s">
        <v>12</v>
      </c>
      <c r="D68" s="21">
        <f>SUM(E68:AB68)</f>
        <v>1500</v>
      </c>
      <c r="E68" s="21">
        <v>1000</v>
      </c>
      <c r="F68" s="21">
        <v>500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1500</v>
      </c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78</v>
      </c>
      <c r="B70" s="19"/>
      <c r="C70" s="20" t="s">
        <v>11</v>
      </c>
      <c r="D70" s="21">
        <f>SUM(E70:AB70)</f>
        <v>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0</v>
      </c>
    </row>
    <row r="71" spans="1:29">
      <c r="A71" s="19"/>
      <c r="B71" s="19"/>
      <c r="C71" s="20" t="s">
        <v>12</v>
      </c>
      <c r="D71" s="21">
        <f>SUM(E71:AB71)</f>
        <v>0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 ht="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</sheetData>
  <mergeCells count="47">
    <mergeCell ref="A66:N66"/>
    <mergeCell ref="A67:B68"/>
    <mergeCell ref="A69:N69"/>
    <mergeCell ref="A70:B71"/>
    <mergeCell ref="A72:N72"/>
    <mergeCell ref="A57:N57"/>
    <mergeCell ref="A58:B59"/>
    <mergeCell ref="A60:N60"/>
    <mergeCell ref="A61:B62"/>
    <mergeCell ref="A63:N63"/>
    <mergeCell ref="A64:B65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78</v>
      </c>
      <c r="B22" s="19"/>
      <c r="C22" s="20" t="s">
        <v>11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12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83</v>
      </c>
      <c r="B22" s="19"/>
      <c r="C22" s="20" t="s">
        <v>11</v>
      </c>
      <c r="D22" s="21">
        <f>SUM(E22:AB22)</f>
        <v>1398</v>
      </c>
      <c r="E22" s="21">
        <v>700</v>
      </c>
      <c r="F22" s="21">
        <v>698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1398</v>
      </c>
    </row>
    <row r="23" spans="1:29">
      <c r="A23" s="19"/>
      <c r="B23" s="19"/>
      <c r="C23" s="20" t="s">
        <v>12</v>
      </c>
      <c r="D23" s="21">
        <f>SUM(E23:AB23)</f>
        <v>1398</v>
      </c>
      <c r="E23" s="21">
        <v>700</v>
      </c>
      <c r="F23" s="21">
        <v>698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1398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32</v>
      </c>
      <c r="B25" s="19"/>
      <c r="C25" s="20" t="s">
        <v>11</v>
      </c>
      <c r="D25" s="21">
        <f>SUM(E25:AB25)</f>
        <v>840</v>
      </c>
      <c r="E25" s="21">
        <v>14</v>
      </c>
      <c r="F25" s="21">
        <v>826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840</v>
      </c>
    </row>
    <row r="26" spans="1:29">
      <c r="A26" s="19"/>
      <c r="B26" s="19"/>
      <c r="C26" s="20" t="s">
        <v>12</v>
      </c>
      <c r="D26" s="21">
        <f>SUM(E26:AB26)</f>
        <v>840</v>
      </c>
      <c r="E26" s="21">
        <v>14</v>
      </c>
      <c r="F26" s="21">
        <v>826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840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33</v>
      </c>
      <c r="B28" s="19"/>
      <c r="C28" s="20" t="s">
        <v>11</v>
      </c>
      <c r="D28" s="21">
        <f>SUM(E28:AB28)</f>
        <v>840</v>
      </c>
      <c r="E28" s="21"/>
      <c r="F28" s="21">
        <v>840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840</v>
      </c>
    </row>
    <row r="29" spans="1:29">
      <c r="A29" s="19"/>
      <c r="B29" s="19"/>
      <c r="C29" s="20" t="s">
        <v>12</v>
      </c>
      <c r="D29" s="21">
        <f>SUM(E29:AB29)</f>
        <v>840</v>
      </c>
      <c r="E29" s="21"/>
      <c r="F29" s="21">
        <v>840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840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34</v>
      </c>
      <c r="B31" s="19"/>
      <c r="C31" s="20" t="s">
        <v>11</v>
      </c>
      <c r="D31" s="21">
        <f>SUM(E31:AB31)</f>
        <v>840</v>
      </c>
      <c r="E31" s="21"/>
      <c r="F31" s="21">
        <v>840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840</v>
      </c>
    </row>
    <row r="32" spans="1:29">
      <c r="A32" s="19"/>
      <c r="B32" s="19"/>
      <c r="C32" s="20" t="s">
        <v>12</v>
      </c>
      <c r="D32" s="21">
        <f>SUM(E32:AB32)</f>
        <v>840</v>
      </c>
      <c r="E32" s="21"/>
      <c r="F32" s="21">
        <v>840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840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425-5</vt:lpstr>
      <vt:lpstr>425-6</vt:lpstr>
      <vt:lpstr>468</vt:lpstr>
      <vt:lpstr>495</vt:lpstr>
      <vt:lpstr>517-1</vt:lpstr>
      <vt:lpstr>536-1</vt:lpstr>
      <vt:lpstr>553</vt:lpstr>
      <vt:lpstr>553-1</vt:lpstr>
      <vt:lpstr>553-2</vt:lpstr>
      <vt:lpstr>553-4</vt:lpstr>
      <vt:lpstr>559-1</vt:lpstr>
      <vt:lpstr>566</vt:lpstr>
      <vt:lpstr>579(NS)</vt:lpstr>
      <vt:lpstr>579-1</vt:lpstr>
      <vt:lpstr>584</vt:lpstr>
      <vt:lpstr>587-1</vt:lpstr>
      <vt:lpstr>587-4 AIO</vt:lpstr>
      <vt:lpstr>600-1</vt:lpstr>
      <vt:lpstr>608-1</vt:lpstr>
      <vt:lpstr>613-4</vt:lpstr>
      <vt:lpstr>627</vt:lpstr>
      <vt:lpstr>631</vt:lpstr>
      <vt:lpstr>634</vt:lpstr>
      <vt:lpstr>636</vt:lpstr>
      <vt:lpstr>650</vt:lpstr>
      <vt:lpstr>651</vt:lpstr>
      <vt:lpstr>655</vt:lpstr>
      <vt:lpstr>655(NS)</vt:lpstr>
      <vt:lpstr>657</vt:lpstr>
      <vt:lpstr>666-1</vt:lpstr>
      <vt:lpstr>691</vt:lpstr>
      <vt:lpstr>692</vt:lpstr>
      <vt:lpstr>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2018-07-06T02:23:44Z</dcterms:created>
  <dcterms:modified xsi:type="dcterms:W3CDTF">2018-07-06T02:31:32Z</dcterms:modified>
</cp:coreProperties>
</file>