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drawings/drawing24.xml" ContentType="application/vnd.openxmlformats-officedocument.drawing+xml"/>
  <Override PartName="/xl/charts/chart56.xml" ContentType="application/vnd.openxmlformats-officedocument.drawingml.chart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drawings/drawing31.xml" ContentType="application/vnd.openxmlformats-officedocument.drawing+xml"/>
  <Override PartName="/xl/charts/chart63.xml" ContentType="application/vnd.openxmlformats-officedocument.drawingml.char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charts/chart59.xml" ContentType="application/vnd.openxmlformats-officedocument.drawingml.chart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charts/chart39.xml" ContentType="application/vnd.openxmlformats-officedocument.drawingml.chart+xml"/>
  <Override PartName="/xl/drawings/drawing25.xml" ContentType="application/vnd.openxmlformats-officedocument.drawing+xml"/>
  <Override PartName="/xl/charts/chart48.xml" ContentType="application/vnd.openxmlformats-officedocument.drawingml.chart+xml"/>
  <Override PartName="/xl/drawings/drawing34.xml" ContentType="application/vnd.openxmlformats-officedocument.drawing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drawings/drawing32.xml" ContentType="application/vnd.openxmlformats-officedocument.drawing+xml"/>
  <Override PartName="/xl/charts/chart55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drawings/drawing30.xml" ContentType="application/vnd.openxmlformats-officedocument.drawing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drawings/drawing26.xml" ContentType="application/vnd.openxmlformats-officedocument.drawing+xml"/>
  <Override PartName="/xl/charts/chart58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drawings/drawing3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worksheets/sheet27.xml" ContentType="application/vnd.openxmlformats-officedocument.spreadsheetml.workshee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3520" windowHeight="12315"/>
  </bookViews>
  <sheets>
    <sheet name="425-5" sheetId="1" r:id="rId1"/>
    <sheet name="425-6" sheetId="4" r:id="rId2"/>
    <sheet name="468" sheetId="5" r:id="rId3"/>
    <sheet name="474-1" sheetId="6" r:id="rId4"/>
    <sheet name="495" sheetId="7" r:id="rId5"/>
    <sheet name="503-3 AIO" sheetId="8" r:id="rId6"/>
    <sheet name="517-1" sheetId="9" r:id="rId7"/>
    <sheet name="536-1" sheetId="10" r:id="rId8"/>
    <sheet name="553" sheetId="11" r:id="rId9"/>
    <sheet name="553-1" sheetId="12" r:id="rId10"/>
    <sheet name="553-2" sheetId="13" r:id="rId11"/>
    <sheet name="553-4" sheetId="14" r:id="rId12"/>
    <sheet name="559-1" sheetId="15" r:id="rId13"/>
    <sheet name="566" sheetId="16" r:id="rId14"/>
    <sheet name="579(NS)" sheetId="17" r:id="rId15"/>
    <sheet name="579-1" sheetId="18" r:id="rId16"/>
    <sheet name="584" sheetId="19" r:id="rId17"/>
    <sheet name="584-L" sheetId="20" r:id="rId18"/>
    <sheet name="587-1" sheetId="21" r:id="rId19"/>
    <sheet name="587-4 AIO" sheetId="22" r:id="rId20"/>
    <sheet name="600-1" sheetId="23" r:id="rId21"/>
    <sheet name="608-1" sheetId="24" r:id="rId22"/>
    <sheet name="613-4" sheetId="25" r:id="rId23"/>
    <sheet name="625" sheetId="26" r:id="rId24"/>
    <sheet name="627" sheetId="27" r:id="rId25"/>
    <sheet name="631" sheetId="28" r:id="rId26"/>
    <sheet name="634" sheetId="29" r:id="rId27"/>
    <sheet name="636" sheetId="30" r:id="rId28"/>
    <sheet name="650" sheetId="31" r:id="rId29"/>
    <sheet name="651" sheetId="32" r:id="rId30"/>
    <sheet name="655" sheetId="33" r:id="rId31"/>
    <sheet name="655(NS)" sheetId="34" r:id="rId32"/>
    <sheet name="657" sheetId="35" r:id="rId33"/>
    <sheet name="666-1" sheetId="36" r:id="rId34"/>
    <sheet name="691" sheetId="37" r:id="rId35"/>
    <sheet name="692" sheetId="38" r:id="rId36"/>
    <sheet name="701" sheetId="39" r:id="rId37"/>
  </sheets>
  <calcPr calcId="124519"/>
</workbook>
</file>

<file path=xl/calcChain.xml><?xml version="1.0" encoding="utf-8"?>
<calcChain xmlns="http://schemas.openxmlformats.org/spreadsheetml/2006/main">
  <c r="AC81" i="39"/>
  <c r="AC80"/>
  <c r="D81"/>
  <c r="D80"/>
  <c r="AC78"/>
  <c r="AC77"/>
  <c r="D78"/>
  <c r="D77"/>
  <c r="AC75"/>
  <c r="AC74"/>
  <c r="D75"/>
  <c r="D74"/>
  <c r="D72"/>
  <c r="D71"/>
  <c r="D70"/>
  <c r="D65"/>
  <c r="D64"/>
  <c r="D63"/>
  <c r="D62"/>
  <c r="AC65"/>
  <c r="AC64"/>
  <c r="AC63"/>
  <c r="AC62"/>
  <c r="AC61"/>
  <c r="AC60"/>
  <c r="D61"/>
  <c r="D60"/>
  <c r="D58"/>
  <c r="D57"/>
  <c r="D56"/>
  <c r="D55"/>
  <c r="D54"/>
  <c r="D53"/>
  <c r="D52"/>
  <c r="D51"/>
  <c r="D50"/>
  <c r="D49"/>
  <c r="D44"/>
  <c r="D43"/>
  <c r="D42"/>
  <c r="D41"/>
  <c r="AC44"/>
  <c r="AC43"/>
  <c r="AC42"/>
  <c r="AC41"/>
  <c r="AC40"/>
  <c r="AC39"/>
  <c r="D40"/>
  <c r="D39"/>
  <c r="D120" i="38"/>
  <c r="D119"/>
  <c r="D114"/>
  <c r="D113"/>
  <c r="D112"/>
  <c r="D111"/>
  <c r="D116" s="1"/>
  <c r="AC114"/>
  <c r="AC113"/>
  <c r="AC112"/>
  <c r="AC111"/>
  <c r="AC116" s="1"/>
  <c r="AC110"/>
  <c r="AC109"/>
  <c r="D110"/>
  <c r="D109"/>
  <c r="D107"/>
  <c r="D102"/>
  <c r="D101"/>
  <c r="D100"/>
  <c r="D99"/>
  <c r="AC102"/>
  <c r="AC101"/>
  <c r="AC100"/>
  <c r="AC99"/>
  <c r="AC104" s="1"/>
  <c r="AC98"/>
  <c r="AC97"/>
  <c r="D98"/>
  <c r="D97"/>
  <c r="D95"/>
  <c r="D94"/>
  <c r="D89"/>
  <c r="D88"/>
  <c r="D87"/>
  <c r="D86"/>
  <c r="AC89"/>
  <c r="AC88"/>
  <c r="AC87"/>
  <c r="AC86"/>
  <c r="AC85"/>
  <c r="AC84"/>
  <c r="D85"/>
  <c r="D84"/>
  <c r="D82"/>
  <c r="D81"/>
  <c r="D80"/>
  <c r="D75"/>
  <c r="D74"/>
  <c r="D73"/>
  <c r="D72"/>
  <c r="AC75"/>
  <c r="AC74"/>
  <c r="AC73"/>
  <c r="AC72"/>
  <c r="AC71"/>
  <c r="AC70"/>
  <c r="D71"/>
  <c r="D70"/>
  <c r="D68"/>
  <c r="D67"/>
  <c r="D66"/>
  <c r="D65"/>
  <c r="D64"/>
  <c r="D59"/>
  <c r="D58"/>
  <c r="D57"/>
  <c r="D56"/>
  <c r="AC59"/>
  <c r="AC58"/>
  <c r="AC57"/>
  <c r="AC56"/>
  <c r="AC55"/>
  <c r="AC54"/>
  <c r="D55"/>
  <c r="D54"/>
  <c r="AC52"/>
  <c r="AC51"/>
  <c r="D52"/>
  <c r="D51"/>
  <c r="AC49"/>
  <c r="AC48"/>
  <c r="D49"/>
  <c r="D48"/>
  <c r="AC46"/>
  <c r="AC45"/>
  <c r="D46"/>
  <c r="D45"/>
  <c r="AC43"/>
  <c r="AC42"/>
  <c r="D43"/>
  <c r="D42"/>
  <c r="AC40"/>
  <c r="AC39"/>
  <c r="D40"/>
  <c r="D39"/>
  <c r="D110" i="37"/>
  <c r="D109"/>
  <c r="D108"/>
  <c r="D103"/>
  <c r="D102"/>
  <c r="D101"/>
  <c r="D100"/>
  <c r="AC103"/>
  <c r="AC102"/>
  <c r="AC101"/>
  <c r="AC100"/>
  <c r="AC99"/>
  <c r="AC98"/>
  <c r="D99"/>
  <c r="D98"/>
  <c r="D96"/>
  <c r="D91"/>
  <c r="D90"/>
  <c r="D89"/>
  <c r="D88"/>
  <c r="D93" s="1"/>
  <c r="AC91"/>
  <c r="AC90"/>
  <c r="AC89"/>
  <c r="AC88"/>
  <c r="AC93" s="1"/>
  <c r="AC87"/>
  <c r="AC86"/>
  <c r="AC94" s="1"/>
  <c r="D87"/>
  <c r="D86"/>
  <c r="D84"/>
  <c r="D79"/>
  <c r="D78"/>
  <c r="D77"/>
  <c r="D76"/>
  <c r="AC79"/>
  <c r="AC78"/>
  <c r="AC77"/>
  <c r="AC76"/>
  <c r="AC75"/>
  <c r="AC74"/>
  <c r="D75"/>
  <c r="D74"/>
  <c r="D83" s="1"/>
  <c r="D72"/>
  <c r="D71"/>
  <c r="D70"/>
  <c r="D69"/>
  <c r="D64"/>
  <c r="D63"/>
  <c r="D62"/>
  <c r="D61"/>
  <c r="AC64"/>
  <c r="AC63"/>
  <c r="AC62"/>
  <c r="AC61"/>
  <c r="AC60"/>
  <c r="AC59"/>
  <c r="D60"/>
  <c r="D59"/>
  <c r="D57"/>
  <c r="D56"/>
  <c r="D55"/>
  <c r="D54"/>
  <c r="D53"/>
  <c r="D52"/>
  <c r="D51"/>
  <c r="D50"/>
  <c r="D49"/>
  <c r="D44"/>
  <c r="D43"/>
  <c r="D42"/>
  <c r="D41"/>
  <c r="AC44"/>
  <c r="AC43"/>
  <c r="AC42"/>
  <c r="AC41"/>
  <c r="AC40"/>
  <c r="AC39"/>
  <c r="D40"/>
  <c r="D39"/>
  <c r="D64" i="36"/>
  <c r="D59"/>
  <c r="D58"/>
  <c r="D57"/>
  <c r="D56"/>
  <c r="AC59"/>
  <c r="AC58"/>
  <c r="AC57"/>
  <c r="AC56"/>
  <c r="AC55"/>
  <c r="AC54"/>
  <c r="D55"/>
  <c r="D54"/>
  <c r="D52"/>
  <c r="D51"/>
  <c r="D50"/>
  <c r="D49"/>
  <c r="D44"/>
  <c r="D43"/>
  <c r="D42"/>
  <c r="D41"/>
  <c r="AC44"/>
  <c r="AC43"/>
  <c r="AC42"/>
  <c r="AC41"/>
  <c r="AC40"/>
  <c r="AC39"/>
  <c r="D40"/>
  <c r="D39"/>
  <c r="AC26" i="35"/>
  <c r="AC25"/>
  <c r="D26"/>
  <c r="D25"/>
  <c r="AC23"/>
  <c r="AC22"/>
  <c r="D23"/>
  <c r="D22"/>
  <c r="AC89" i="34"/>
  <c r="AC88"/>
  <c r="D89"/>
  <c r="D88"/>
  <c r="AC86"/>
  <c r="AC85"/>
  <c r="D86"/>
  <c r="D85"/>
  <c r="AC83"/>
  <c r="AC82"/>
  <c r="D83"/>
  <c r="D82"/>
  <c r="AC80"/>
  <c r="AC79"/>
  <c r="D80"/>
  <c r="D79"/>
  <c r="D77"/>
  <c r="D72"/>
  <c r="D71"/>
  <c r="D70"/>
  <c r="D69"/>
  <c r="AC74"/>
  <c r="AC72"/>
  <c r="AC71"/>
  <c r="AC70"/>
  <c r="AC69"/>
  <c r="AC68"/>
  <c r="AC67"/>
  <c r="AC76" s="1"/>
  <c r="D68"/>
  <c r="D67"/>
  <c r="D65"/>
  <c r="D64"/>
  <c r="D59"/>
  <c r="D58"/>
  <c r="D57"/>
  <c r="D56"/>
  <c r="D61" s="1"/>
  <c r="AC59"/>
  <c r="AC58"/>
  <c r="AC57"/>
  <c r="AC56"/>
  <c r="AC61" s="1"/>
  <c r="AC55"/>
  <c r="AC54"/>
  <c r="D55"/>
  <c r="D54"/>
  <c r="D52"/>
  <c r="D47"/>
  <c r="D46"/>
  <c r="D45"/>
  <c r="D44"/>
  <c r="D49" s="1"/>
  <c r="AC47"/>
  <c r="AC46"/>
  <c r="AC45"/>
  <c r="AC44"/>
  <c r="AC49" s="1"/>
  <c r="AC43"/>
  <c r="AC42"/>
  <c r="AC51" s="1"/>
  <c r="D43"/>
  <c r="D42"/>
  <c r="AC40"/>
  <c r="AC39"/>
  <c r="D40"/>
  <c r="D39"/>
  <c r="AC80" i="33"/>
  <c r="AC79"/>
  <c r="D80"/>
  <c r="D79"/>
  <c r="AC77"/>
  <c r="AC76"/>
  <c r="D77"/>
  <c r="D76"/>
  <c r="AC74"/>
  <c r="AC73"/>
  <c r="D74"/>
  <c r="D73"/>
  <c r="AC71"/>
  <c r="AC70"/>
  <c r="D71"/>
  <c r="D70"/>
  <c r="D68"/>
  <c r="D67"/>
  <c r="D62"/>
  <c r="D61"/>
  <c r="D60"/>
  <c r="D59"/>
  <c r="D64" s="1"/>
  <c r="AC62"/>
  <c r="AC61"/>
  <c r="AC60"/>
  <c r="AC59"/>
  <c r="AC64" s="1"/>
  <c r="AC58"/>
  <c r="AC57"/>
  <c r="D58"/>
  <c r="D57"/>
  <c r="D55"/>
  <c r="D54"/>
  <c r="D53"/>
  <c r="D52"/>
  <c r="D51"/>
  <c r="D50"/>
  <c r="D49"/>
  <c r="D44"/>
  <c r="D43"/>
  <c r="D42"/>
  <c r="D41"/>
  <c r="AC44"/>
  <c r="AC43"/>
  <c r="AC42"/>
  <c r="AC41"/>
  <c r="AC40"/>
  <c r="AC39"/>
  <c r="D40"/>
  <c r="D39"/>
  <c r="D130" i="32"/>
  <c r="D125"/>
  <c r="D124"/>
  <c r="D123"/>
  <c r="D122"/>
  <c r="AC125"/>
  <c r="AC124"/>
  <c r="AC123"/>
  <c r="AC122"/>
  <c r="AC127" s="1"/>
  <c r="AC121"/>
  <c r="AC120"/>
  <c r="D121"/>
  <c r="D120"/>
  <c r="D118"/>
  <c r="D113"/>
  <c r="D112"/>
  <c r="D111"/>
  <c r="D110"/>
  <c r="D115" s="1"/>
  <c r="AC113"/>
  <c r="AC112"/>
  <c r="AC111"/>
  <c r="AC110"/>
  <c r="AC115" s="1"/>
  <c r="AC109"/>
  <c r="AC108"/>
  <c r="D109"/>
  <c r="D108"/>
  <c r="D106"/>
  <c r="D105"/>
  <c r="D104"/>
  <c r="D103"/>
  <c r="D98"/>
  <c r="D97"/>
  <c r="D96"/>
  <c r="D95"/>
  <c r="AC98"/>
  <c r="AC97"/>
  <c r="AC96"/>
  <c r="AC95"/>
  <c r="AC94"/>
  <c r="AC93"/>
  <c r="D94"/>
  <c r="D93"/>
  <c r="D91"/>
  <c r="D90"/>
  <c r="D89"/>
  <c r="D88"/>
  <c r="D83"/>
  <c r="D82"/>
  <c r="D81"/>
  <c r="D80"/>
  <c r="D85" s="1"/>
  <c r="AC83"/>
  <c r="AC82"/>
  <c r="AC81"/>
  <c r="AC80"/>
  <c r="AC85" s="1"/>
  <c r="AC79"/>
  <c r="AC78"/>
  <c r="D79"/>
  <c r="D78"/>
  <c r="D76"/>
  <c r="D75"/>
  <c r="D74"/>
  <c r="D73"/>
  <c r="D72"/>
  <c r="D71"/>
  <c r="D70"/>
  <c r="D65"/>
  <c r="D64"/>
  <c r="D63"/>
  <c r="D62"/>
  <c r="AC65"/>
  <c r="AC64"/>
  <c r="AC63"/>
  <c r="AC62"/>
  <c r="AC61"/>
  <c r="AC60"/>
  <c r="D61"/>
  <c r="D60"/>
  <c r="AC58"/>
  <c r="AC57"/>
  <c r="D58"/>
  <c r="D57"/>
  <c r="AC55"/>
  <c r="AC54"/>
  <c r="D55"/>
  <c r="D54"/>
  <c r="AC52"/>
  <c r="AC51"/>
  <c r="D52"/>
  <c r="D51"/>
  <c r="AC49"/>
  <c r="AC48"/>
  <c r="D49"/>
  <c r="D48"/>
  <c r="AC46"/>
  <c r="AC45"/>
  <c r="D46"/>
  <c r="D45"/>
  <c r="AC43"/>
  <c r="AC42"/>
  <c r="D43"/>
  <c r="D42"/>
  <c r="AC40"/>
  <c r="AC39"/>
  <c r="D40"/>
  <c r="D39"/>
  <c r="D109" i="31"/>
  <c r="D108"/>
  <c r="D107"/>
  <c r="D106"/>
  <c r="D101"/>
  <c r="D100"/>
  <c r="D99"/>
  <c r="D98"/>
  <c r="AC101"/>
  <c r="AC100"/>
  <c r="AC99"/>
  <c r="AC98"/>
  <c r="AC97"/>
  <c r="AC96"/>
  <c r="D97"/>
  <c r="D96"/>
  <c r="AC94"/>
  <c r="AC93"/>
  <c r="D94"/>
  <c r="D93"/>
  <c r="D91"/>
  <c r="D90"/>
  <c r="D89"/>
  <c r="D88"/>
  <c r="D87"/>
  <c r="D82"/>
  <c r="D81"/>
  <c r="D80"/>
  <c r="D79"/>
  <c r="AC82"/>
  <c r="AC81"/>
  <c r="AC80"/>
  <c r="AC79"/>
  <c r="AC78"/>
  <c r="AC77"/>
  <c r="D78"/>
  <c r="D77"/>
  <c r="D75"/>
  <c r="D74"/>
  <c r="D73"/>
  <c r="D72"/>
  <c r="D71"/>
  <c r="D70"/>
  <c r="D69"/>
  <c r="D68"/>
  <c r="D67"/>
  <c r="D62"/>
  <c r="D61"/>
  <c r="D60"/>
  <c r="D59"/>
  <c r="D64" s="1"/>
  <c r="AC62"/>
  <c r="AC61"/>
  <c r="AC60"/>
  <c r="AC59"/>
  <c r="AC64" s="1"/>
  <c r="AC58"/>
  <c r="AC57"/>
  <c r="D58"/>
  <c r="D57"/>
  <c r="AC55"/>
  <c r="AC54"/>
  <c r="D55"/>
  <c r="D54"/>
  <c r="AC52"/>
  <c r="AC51"/>
  <c r="D52"/>
  <c r="D51"/>
  <c r="AC49"/>
  <c r="AC48"/>
  <c r="D49"/>
  <c r="D48"/>
  <c r="AC46"/>
  <c r="AC45"/>
  <c r="D46"/>
  <c r="D45"/>
  <c r="AC43"/>
  <c r="AC42"/>
  <c r="D43"/>
  <c r="D42"/>
  <c r="AC40"/>
  <c r="AC39"/>
  <c r="D40"/>
  <c r="D39"/>
  <c r="AC29" i="30"/>
  <c r="AC28"/>
  <c r="D29"/>
  <c r="D28"/>
  <c r="AC26"/>
  <c r="AC25"/>
  <c r="D26"/>
  <c r="D25"/>
  <c r="AC23"/>
  <c r="AC22"/>
  <c r="D23"/>
  <c r="D22"/>
  <c r="AC23" i="29"/>
  <c r="AC22"/>
  <c r="D23"/>
  <c r="D22"/>
  <c r="AC75" i="28"/>
  <c r="AC74"/>
  <c r="D75"/>
  <c r="D74"/>
  <c r="AC72"/>
  <c r="AC71"/>
  <c r="D72"/>
  <c r="D71"/>
  <c r="D69"/>
  <c r="D68"/>
  <c r="D67"/>
  <c r="D66"/>
  <c r="D65"/>
  <c r="D64"/>
  <c r="D59"/>
  <c r="D58"/>
  <c r="D57"/>
  <c r="D56"/>
  <c r="D61" s="1"/>
  <c r="AC59"/>
  <c r="AC58"/>
  <c r="AC57"/>
  <c r="AC56"/>
  <c r="AC61" s="1"/>
  <c r="AC55"/>
  <c r="AC54"/>
  <c r="D55"/>
  <c r="D54"/>
  <c r="D52"/>
  <c r="D51"/>
  <c r="D50"/>
  <c r="D49"/>
  <c r="D44"/>
  <c r="D43"/>
  <c r="D42"/>
  <c r="D41"/>
  <c r="AC44"/>
  <c r="AC43"/>
  <c r="AC42"/>
  <c r="AC41"/>
  <c r="AC40"/>
  <c r="AC39"/>
  <c r="D40"/>
  <c r="D39"/>
  <c r="AC54" i="27"/>
  <c r="AC53"/>
  <c r="D54"/>
  <c r="D53"/>
  <c r="D51"/>
  <c r="D50"/>
  <c r="D49"/>
  <c r="D44"/>
  <c r="D43"/>
  <c r="D42"/>
  <c r="D41"/>
  <c r="AC44"/>
  <c r="AC43"/>
  <c r="AC42"/>
  <c r="AC41"/>
  <c r="AC40"/>
  <c r="AC39"/>
  <c r="D40"/>
  <c r="D39"/>
  <c r="AC69" i="26"/>
  <c r="AC68"/>
  <c r="D69"/>
  <c r="D68"/>
  <c r="AC66"/>
  <c r="AC65"/>
  <c r="D66"/>
  <c r="D65"/>
  <c r="D63"/>
  <c r="D58"/>
  <c r="D57"/>
  <c r="D56"/>
  <c r="D55"/>
  <c r="AC58"/>
  <c r="AC57"/>
  <c r="AC56"/>
  <c r="AC55"/>
  <c r="AC60" s="1"/>
  <c r="AC54"/>
  <c r="AC53"/>
  <c r="D54"/>
  <c r="D53"/>
  <c r="D51"/>
  <c r="D50"/>
  <c r="D49"/>
  <c r="D44"/>
  <c r="D43"/>
  <c r="D42"/>
  <c r="D41"/>
  <c r="AC44"/>
  <c r="AC43"/>
  <c r="AC42"/>
  <c r="AC41"/>
  <c r="AC40"/>
  <c r="AC39"/>
  <c r="D40"/>
  <c r="D39"/>
  <c r="AC23" i="25"/>
  <c r="AC22"/>
  <c r="D23"/>
  <c r="D22"/>
  <c r="AC23" i="24"/>
  <c r="AC22"/>
  <c r="D23"/>
  <c r="D22"/>
  <c r="AC101" i="23"/>
  <c r="AC100"/>
  <c r="D101"/>
  <c r="D100"/>
  <c r="AC98"/>
  <c r="AC97"/>
  <c r="D98"/>
  <c r="D97"/>
  <c r="AC95"/>
  <c r="AC94"/>
  <c r="D95"/>
  <c r="D94"/>
  <c r="AC92"/>
  <c r="AC91"/>
  <c r="D92"/>
  <c r="D91"/>
  <c r="AC89"/>
  <c r="AC88"/>
  <c r="D89"/>
  <c r="D88"/>
  <c r="D86"/>
  <c r="D85"/>
  <c r="D80"/>
  <c r="D79"/>
  <c r="D78"/>
  <c r="D77"/>
  <c r="AC80"/>
  <c r="AC79"/>
  <c r="AC78"/>
  <c r="AC77"/>
  <c r="AC76"/>
  <c r="AC75"/>
  <c r="D76"/>
  <c r="D75"/>
  <c r="D73"/>
  <c r="D72"/>
  <c r="D71"/>
  <c r="D70"/>
  <c r="D69"/>
  <c r="D68"/>
  <c r="D67"/>
  <c r="D62"/>
  <c r="D61"/>
  <c r="D60"/>
  <c r="D59"/>
  <c r="AC62"/>
  <c r="AC61"/>
  <c r="AC60"/>
  <c r="AC59"/>
  <c r="AC58"/>
  <c r="AC57"/>
  <c r="D58"/>
  <c r="D57"/>
  <c r="AC55"/>
  <c r="AC54"/>
  <c r="D55"/>
  <c r="D54"/>
  <c r="AC52"/>
  <c r="AC51"/>
  <c r="D52"/>
  <c r="D51"/>
  <c r="AC49"/>
  <c r="AC48"/>
  <c r="D49"/>
  <c r="D48"/>
  <c r="AC46"/>
  <c r="AC45"/>
  <c r="D46"/>
  <c r="D45"/>
  <c r="AC43"/>
  <c r="AC42"/>
  <c r="D43"/>
  <c r="D42"/>
  <c r="AC40"/>
  <c r="AC39"/>
  <c r="D40"/>
  <c r="D39"/>
  <c r="AC75" i="22"/>
  <c r="AC74"/>
  <c r="D75"/>
  <c r="D74"/>
  <c r="D72"/>
  <c r="D71"/>
  <c r="D66"/>
  <c r="D65"/>
  <c r="D64"/>
  <c r="D63"/>
  <c r="D68" s="1"/>
  <c r="AC66"/>
  <c r="AC65"/>
  <c r="AC64"/>
  <c r="AC63"/>
  <c r="AC68" s="1"/>
  <c r="AC62"/>
  <c r="AC61"/>
  <c r="AC69" s="1"/>
  <c r="D62"/>
  <c r="D61"/>
  <c r="D59"/>
  <c r="D58"/>
  <c r="D57"/>
  <c r="D56"/>
  <c r="D55"/>
  <c r="D54"/>
  <c r="D53"/>
  <c r="D52"/>
  <c r="D47"/>
  <c r="D46"/>
  <c r="D45"/>
  <c r="D44"/>
  <c r="D49" s="1"/>
  <c r="AC47"/>
  <c r="AC46"/>
  <c r="AC45"/>
  <c r="AC44"/>
  <c r="AC49" s="1"/>
  <c r="AC43"/>
  <c r="AC42"/>
  <c r="D43"/>
  <c r="D42"/>
  <c r="AC40"/>
  <c r="AC39"/>
  <c r="D40"/>
  <c r="D39"/>
  <c r="AC84" i="21"/>
  <c r="AC83"/>
  <c r="D84"/>
  <c r="D83"/>
  <c r="D81"/>
  <c r="D76"/>
  <c r="D75"/>
  <c r="D74"/>
  <c r="D73"/>
  <c r="AC78"/>
  <c r="AC76"/>
  <c r="AC75"/>
  <c r="AC74"/>
  <c r="AC73"/>
  <c r="AC72"/>
  <c r="AC71"/>
  <c r="AC80" s="1"/>
  <c r="D72"/>
  <c r="D71"/>
  <c r="AC69"/>
  <c r="AC68"/>
  <c r="D69"/>
  <c r="D68"/>
  <c r="D66"/>
  <c r="D65"/>
  <c r="D60"/>
  <c r="D59"/>
  <c r="D58"/>
  <c r="D57"/>
  <c r="AC60"/>
  <c r="AC59"/>
  <c r="AC58"/>
  <c r="AC57"/>
  <c r="AC56"/>
  <c r="AC55"/>
  <c r="D56"/>
  <c r="D55"/>
  <c r="D53"/>
  <c r="D52"/>
  <c r="D51"/>
  <c r="D50"/>
  <c r="D49"/>
  <c r="D44"/>
  <c r="D43"/>
  <c r="D42"/>
  <c r="D41"/>
  <c r="AC44"/>
  <c r="AC43"/>
  <c r="AC42"/>
  <c r="AC41"/>
  <c r="AC40"/>
  <c r="AC39"/>
  <c r="D40"/>
  <c r="D39"/>
  <c r="D50" i="20"/>
  <c r="D49"/>
  <c r="D48"/>
  <c r="D47"/>
  <c r="D46"/>
  <c r="D45"/>
  <c r="D44"/>
  <c r="D43"/>
  <c r="D42"/>
  <c r="D41"/>
  <c r="AC48"/>
  <c r="AC47"/>
  <c r="AC46"/>
  <c r="AC45"/>
  <c r="AC44"/>
  <c r="AC43"/>
  <c r="AC42"/>
  <c r="AC41"/>
  <c r="AC40"/>
  <c r="AC39"/>
  <c r="D40"/>
  <c r="D39"/>
  <c r="AC55" i="19"/>
  <c r="AC54"/>
  <c r="D55"/>
  <c r="D54"/>
  <c r="AC52"/>
  <c r="AC51"/>
  <c r="D52"/>
  <c r="D51"/>
  <c r="D49"/>
  <c r="D44"/>
  <c r="D43"/>
  <c r="D42"/>
  <c r="D41"/>
  <c r="AC44"/>
  <c r="AC43"/>
  <c r="AC42"/>
  <c r="AC41"/>
  <c r="AC40"/>
  <c r="AC39"/>
  <c r="D40"/>
  <c r="D39"/>
  <c r="AC80" i="18"/>
  <c r="AC79"/>
  <c r="D80"/>
  <c r="D79"/>
  <c r="AC77"/>
  <c r="AC76"/>
  <c r="D77"/>
  <c r="D76"/>
  <c r="AC74"/>
  <c r="AC73"/>
  <c r="D74"/>
  <c r="D73"/>
  <c r="AC71"/>
  <c r="AC70"/>
  <c r="D71"/>
  <c r="D70"/>
  <c r="D68"/>
  <c r="D63"/>
  <c r="D62"/>
  <c r="D61"/>
  <c r="D60"/>
  <c r="AC65"/>
  <c r="AC63"/>
  <c r="AC62"/>
  <c r="AC61"/>
  <c r="AC60"/>
  <c r="AC59"/>
  <c r="AC58"/>
  <c r="D59"/>
  <c r="D58"/>
  <c r="D56"/>
  <c r="D55"/>
  <c r="D54"/>
  <c r="D53"/>
  <c r="D52"/>
  <c r="D51"/>
  <c r="D50"/>
  <c r="D49"/>
  <c r="D44"/>
  <c r="D43"/>
  <c r="D42"/>
  <c r="D41"/>
  <c r="AC44"/>
  <c r="AC43"/>
  <c r="AC42"/>
  <c r="AC41"/>
  <c r="AC40"/>
  <c r="AC39"/>
  <c r="D40"/>
  <c r="D39"/>
  <c r="AC26" i="17"/>
  <c r="AC25"/>
  <c r="D26"/>
  <c r="D25"/>
  <c r="AC23"/>
  <c r="AC22"/>
  <c r="D23"/>
  <c r="D22"/>
  <c r="AC59" i="16"/>
  <c r="AC58"/>
  <c r="D59"/>
  <c r="D58"/>
  <c r="AC56"/>
  <c r="AC55"/>
  <c r="D56"/>
  <c r="D55"/>
  <c r="AC53"/>
  <c r="AC52"/>
  <c r="D53"/>
  <c r="D52"/>
  <c r="D50"/>
  <c r="D49"/>
  <c r="D44"/>
  <c r="D43"/>
  <c r="D42"/>
  <c r="D41"/>
  <c r="D46" s="1"/>
  <c r="AC44"/>
  <c r="AC43"/>
  <c r="AC42"/>
  <c r="AC41"/>
  <c r="AC46" s="1"/>
  <c r="AC40"/>
  <c r="AC39"/>
  <c r="D40"/>
  <c r="D39"/>
  <c r="AC67" i="15"/>
  <c r="AC66"/>
  <c r="D67"/>
  <c r="D66"/>
  <c r="AC64"/>
  <c r="AC63"/>
  <c r="D64"/>
  <c r="D63"/>
  <c r="D61"/>
  <c r="D60"/>
  <c r="D59"/>
  <c r="D58"/>
  <c r="D57"/>
  <c r="D56"/>
  <c r="D55"/>
  <c r="D54"/>
  <c r="D53"/>
  <c r="D52"/>
  <c r="D47"/>
  <c r="D46"/>
  <c r="D45"/>
  <c r="D44"/>
  <c r="AC47"/>
  <c r="AC46"/>
  <c r="AC45"/>
  <c r="AC44"/>
  <c r="AC43"/>
  <c r="AC42"/>
  <c r="D43"/>
  <c r="D42"/>
  <c r="AC40"/>
  <c r="AC39"/>
  <c r="D40"/>
  <c r="D39"/>
  <c r="AC73" i="14"/>
  <c r="AC72"/>
  <c r="D73"/>
  <c r="D72"/>
  <c r="D70"/>
  <c r="D69"/>
  <c r="D64"/>
  <c r="D63"/>
  <c r="D62"/>
  <c r="D61"/>
  <c r="AC64"/>
  <c r="AC63"/>
  <c r="AC62"/>
  <c r="AC61"/>
  <c r="AC66" s="1"/>
  <c r="AC60"/>
  <c r="AC59"/>
  <c r="D60"/>
  <c r="D59"/>
  <c r="D57"/>
  <c r="D56"/>
  <c r="D55"/>
  <c r="D54"/>
  <c r="D53"/>
  <c r="D52"/>
  <c r="D47"/>
  <c r="D46"/>
  <c r="D45"/>
  <c r="D44"/>
  <c r="AC47"/>
  <c r="AC46"/>
  <c r="AC45"/>
  <c r="AC44"/>
  <c r="AC43"/>
  <c r="AC42"/>
  <c r="D43"/>
  <c r="D42"/>
  <c r="AC40"/>
  <c r="AC39"/>
  <c r="D40"/>
  <c r="D39"/>
  <c r="AC32" i="13"/>
  <c r="AC31"/>
  <c r="D32"/>
  <c r="D31"/>
  <c r="AC29"/>
  <c r="AC28"/>
  <c r="D29"/>
  <c r="D28"/>
  <c r="AC26"/>
  <c r="AC25"/>
  <c r="D26"/>
  <c r="D25"/>
  <c r="AC23"/>
  <c r="AC22"/>
  <c r="D23"/>
  <c r="D22"/>
  <c r="AC23" i="12"/>
  <c r="AC22"/>
  <c r="D23"/>
  <c r="D22"/>
  <c r="AC77" i="11"/>
  <c r="AC76"/>
  <c r="D77"/>
  <c r="D76"/>
  <c r="AC74"/>
  <c r="AC73"/>
  <c r="D74"/>
  <c r="D73"/>
  <c r="AC71"/>
  <c r="AC70"/>
  <c r="D71"/>
  <c r="D70"/>
  <c r="AC68"/>
  <c r="AC67"/>
  <c r="D68"/>
  <c r="D67"/>
  <c r="AC65"/>
  <c r="AC64"/>
  <c r="D65"/>
  <c r="D64"/>
  <c r="AC62"/>
  <c r="AC61"/>
  <c r="D62"/>
  <c r="D61"/>
  <c r="AC59"/>
  <c r="AC58"/>
  <c r="D59"/>
  <c r="D58"/>
  <c r="D56"/>
  <c r="D55"/>
  <c r="D50"/>
  <c r="D49"/>
  <c r="D48"/>
  <c r="D47"/>
  <c r="D52" s="1"/>
  <c r="AC52"/>
  <c r="AC50"/>
  <c r="AC49"/>
  <c r="AC48"/>
  <c r="AC47"/>
  <c r="AC46"/>
  <c r="AC45"/>
  <c r="AC53" s="1"/>
  <c r="D46"/>
  <c r="D45"/>
  <c r="AC43"/>
  <c r="AC42"/>
  <c r="D43"/>
  <c r="D42"/>
  <c r="AC40"/>
  <c r="AC39"/>
  <c r="D40"/>
  <c r="D39"/>
  <c r="D99" i="10"/>
  <c r="D98"/>
  <c r="D97"/>
  <c r="D96"/>
  <c r="D91"/>
  <c r="D90"/>
  <c r="D89"/>
  <c r="D88"/>
  <c r="AC91"/>
  <c r="AC90"/>
  <c r="AC89"/>
  <c r="AC88"/>
  <c r="AC87"/>
  <c r="AC86"/>
  <c r="D87"/>
  <c r="D86"/>
  <c r="D84"/>
  <c r="D83"/>
  <c r="D82"/>
  <c r="D81"/>
  <c r="D80"/>
  <c r="D79"/>
  <c r="D78"/>
  <c r="D77"/>
  <c r="D72"/>
  <c r="D71"/>
  <c r="D70"/>
  <c r="D69"/>
  <c r="AC72"/>
  <c r="AC71"/>
  <c r="AC70"/>
  <c r="AC69"/>
  <c r="AC68"/>
  <c r="AC67"/>
  <c r="D68"/>
  <c r="D67"/>
  <c r="AC65"/>
  <c r="AC64"/>
  <c r="D65"/>
  <c r="D64"/>
  <c r="AC62"/>
  <c r="AC61"/>
  <c r="D62"/>
  <c r="D61"/>
  <c r="AC59"/>
  <c r="AC58"/>
  <c r="D59"/>
  <c r="D58"/>
  <c r="D56"/>
  <c r="D55"/>
  <c r="D50"/>
  <c r="D49"/>
  <c r="D48"/>
  <c r="D47"/>
  <c r="AC50"/>
  <c r="AC49"/>
  <c r="AC48"/>
  <c r="AC47"/>
  <c r="AC46"/>
  <c r="AC45"/>
  <c r="D46"/>
  <c r="D45"/>
  <c r="AC43"/>
  <c r="AC42"/>
  <c r="D43"/>
  <c r="D42"/>
  <c r="AC40"/>
  <c r="AC39"/>
  <c r="D40"/>
  <c r="D39"/>
  <c r="AC32" i="9"/>
  <c r="AC31"/>
  <c r="D32"/>
  <c r="D31"/>
  <c r="AC29"/>
  <c r="AC28"/>
  <c r="D29"/>
  <c r="D28"/>
  <c r="AC26"/>
  <c r="AC25"/>
  <c r="D26"/>
  <c r="D25"/>
  <c r="AC23"/>
  <c r="AC22"/>
  <c r="D23"/>
  <c r="D22"/>
  <c r="AC23" i="8"/>
  <c r="AC22"/>
  <c r="D23"/>
  <c r="D22"/>
  <c r="AC81" i="7"/>
  <c r="AC80"/>
  <c r="D81"/>
  <c r="D80"/>
  <c r="D78"/>
  <c r="D73"/>
  <c r="D72"/>
  <c r="D71"/>
  <c r="D70"/>
  <c r="AC75"/>
  <c r="AC73"/>
  <c r="AC72"/>
  <c r="AC71"/>
  <c r="AC70"/>
  <c r="AC69"/>
  <c r="AC68"/>
  <c r="AC77" s="1"/>
  <c r="D69"/>
  <c r="D68"/>
  <c r="D66"/>
  <c r="D65"/>
  <c r="D60"/>
  <c r="D59"/>
  <c r="D58"/>
  <c r="D57"/>
  <c r="AC60"/>
  <c r="AC59"/>
  <c r="AC58"/>
  <c r="AC57"/>
  <c r="AC56"/>
  <c r="AC55"/>
  <c r="D56"/>
  <c r="D55"/>
  <c r="D64" s="1"/>
  <c r="D53"/>
  <c r="D52"/>
  <c r="D51"/>
  <c r="D50"/>
  <c r="D49"/>
  <c r="D44"/>
  <c r="D43"/>
  <c r="D42"/>
  <c r="D41"/>
  <c r="AC44"/>
  <c r="AC43"/>
  <c r="AC42"/>
  <c r="AC41"/>
  <c r="AC40"/>
  <c r="AC39"/>
  <c r="D40"/>
  <c r="D39"/>
  <c r="AC23" i="6"/>
  <c r="AC22"/>
  <c r="D23"/>
  <c r="D22"/>
  <c r="AC66" i="5"/>
  <c r="AC65"/>
  <c r="D66"/>
  <c r="D65"/>
  <c r="AC63"/>
  <c r="AC62"/>
  <c r="D63"/>
  <c r="D62"/>
  <c r="D60"/>
  <c r="D59"/>
  <c r="D58"/>
  <c r="D57"/>
  <c r="D56"/>
  <c r="D55"/>
  <c r="D54"/>
  <c r="D53"/>
  <c r="D52"/>
  <c r="D47"/>
  <c r="D46"/>
  <c r="D45"/>
  <c r="D44"/>
  <c r="AC47"/>
  <c r="AC46"/>
  <c r="AC45"/>
  <c r="AC44"/>
  <c r="AC43"/>
  <c r="AC42"/>
  <c r="D43"/>
  <c r="D42"/>
  <c r="AC40"/>
  <c r="AC39"/>
  <c r="D40"/>
  <c r="D39"/>
  <c r="AC86" i="4"/>
  <c r="AC85"/>
  <c r="D86"/>
  <c r="D85"/>
  <c r="D83"/>
  <c r="D82"/>
  <c r="D81"/>
  <c r="D76"/>
  <c r="D75"/>
  <c r="D74"/>
  <c r="D73"/>
  <c r="AC76"/>
  <c r="AC75"/>
  <c r="AC74"/>
  <c r="AC73"/>
  <c r="AC72"/>
  <c r="AC71"/>
  <c r="D72"/>
  <c r="D71"/>
  <c r="D69"/>
  <c r="D68"/>
  <c r="D67"/>
  <c r="D66"/>
  <c r="D65"/>
  <c r="D64"/>
  <c r="D59"/>
  <c r="D58"/>
  <c r="D57"/>
  <c r="D56"/>
  <c r="AC59"/>
  <c r="AC58"/>
  <c r="AC57"/>
  <c r="AC56"/>
  <c r="AC55"/>
  <c r="AC54"/>
  <c r="D55"/>
  <c r="D54"/>
  <c r="AC52"/>
  <c r="AC51"/>
  <c r="D52"/>
  <c r="D51"/>
  <c r="AC49"/>
  <c r="AC48"/>
  <c r="D49"/>
  <c r="D48"/>
  <c r="AC46"/>
  <c r="AC45"/>
  <c r="D46"/>
  <c r="D45"/>
  <c r="AC43"/>
  <c r="AC42"/>
  <c r="D43"/>
  <c r="D42"/>
  <c r="AC40"/>
  <c r="AC39"/>
  <c r="D40"/>
  <c r="D39"/>
  <c r="AC73" i="1"/>
  <c r="AC72"/>
  <c r="D73"/>
  <c r="D72"/>
  <c r="AC70"/>
  <c r="AC69"/>
  <c r="D70"/>
  <c r="D69"/>
  <c r="D67"/>
  <c r="D62"/>
  <c r="D61"/>
  <c r="D60"/>
  <c r="D59"/>
  <c r="AC64"/>
  <c r="AC62"/>
  <c r="AC61"/>
  <c r="AC60"/>
  <c r="AC59"/>
  <c r="AC58"/>
  <c r="AC57"/>
  <c r="AC66" s="1"/>
  <c r="D58"/>
  <c r="D57"/>
  <c r="D66" s="1"/>
  <c r="AC55"/>
  <c r="AC54"/>
  <c r="D55"/>
  <c r="D54"/>
  <c r="D52"/>
  <c r="D47"/>
  <c r="D46"/>
  <c r="D45"/>
  <c r="D44"/>
  <c r="AC47"/>
  <c r="AC46"/>
  <c r="AC45"/>
  <c r="AC44"/>
  <c r="AC43"/>
  <c r="AC42"/>
  <c r="D43"/>
  <c r="D42"/>
  <c r="AC40"/>
  <c r="AC39"/>
  <c r="D40"/>
  <c r="D39"/>
  <c r="AC67" i="39" l="1"/>
  <c r="AC69"/>
  <c r="AC66"/>
  <c r="AC68"/>
  <c r="AC48"/>
  <c r="AC46"/>
  <c r="AC45"/>
  <c r="AC47"/>
  <c r="D69"/>
  <c r="D48"/>
  <c r="D67"/>
  <c r="D66"/>
  <c r="D68"/>
  <c r="D46"/>
  <c r="D45"/>
  <c r="D47"/>
  <c r="AC91" i="38"/>
  <c r="AC61"/>
  <c r="D61"/>
  <c r="D63"/>
  <c r="D117"/>
  <c r="AC117"/>
  <c r="AC118"/>
  <c r="AC115"/>
  <c r="D104"/>
  <c r="D106"/>
  <c r="AC105"/>
  <c r="AC106"/>
  <c r="AC103"/>
  <c r="D93"/>
  <c r="AC92"/>
  <c r="AC93"/>
  <c r="AC90"/>
  <c r="AC79"/>
  <c r="AC77"/>
  <c r="AC76"/>
  <c r="AC78"/>
  <c r="AC62"/>
  <c r="AC63"/>
  <c r="AC60"/>
  <c r="D77"/>
  <c r="D118"/>
  <c r="D115"/>
  <c r="D103"/>
  <c r="D105"/>
  <c r="D91"/>
  <c r="D90"/>
  <c r="D92"/>
  <c r="D78"/>
  <c r="D79"/>
  <c r="D76"/>
  <c r="D60"/>
  <c r="D62"/>
  <c r="D107" i="37"/>
  <c r="AC47"/>
  <c r="AC107"/>
  <c r="AC105"/>
  <c r="AC104"/>
  <c r="AC106"/>
  <c r="AC95"/>
  <c r="AC92"/>
  <c r="AC83"/>
  <c r="AC81"/>
  <c r="D81"/>
  <c r="AC80"/>
  <c r="AC82"/>
  <c r="D80"/>
  <c r="D82"/>
  <c r="AC68"/>
  <c r="AC66"/>
  <c r="AC65"/>
  <c r="AC67"/>
  <c r="AC46"/>
  <c r="AC48"/>
  <c r="AC45"/>
  <c r="D105"/>
  <c r="D104"/>
  <c r="D106"/>
  <c r="D94"/>
  <c r="D95"/>
  <c r="D92"/>
  <c r="D68"/>
  <c r="D66"/>
  <c r="D65"/>
  <c r="D67"/>
  <c r="D46"/>
  <c r="D47"/>
  <c r="D48"/>
  <c r="D45"/>
  <c r="D48" i="36"/>
  <c r="AC61"/>
  <c r="D61"/>
  <c r="AC62"/>
  <c r="AC63"/>
  <c r="AC60"/>
  <c r="AC46"/>
  <c r="AC47"/>
  <c r="AC48"/>
  <c r="AC45"/>
  <c r="D63"/>
  <c r="D60"/>
  <c r="D62"/>
  <c r="D46"/>
  <c r="D45"/>
  <c r="D47"/>
  <c r="D63" i="34"/>
  <c r="AC63"/>
  <c r="AC73"/>
  <c r="AC75"/>
  <c r="AC60"/>
  <c r="AC62"/>
  <c r="AC48"/>
  <c r="AC50"/>
  <c r="D76"/>
  <c r="D74"/>
  <c r="D73"/>
  <c r="D75"/>
  <c r="D60"/>
  <c r="D62"/>
  <c r="D50"/>
  <c r="D51"/>
  <c r="D48"/>
  <c r="AC46" i="33"/>
  <c r="AC65"/>
  <c r="AC66"/>
  <c r="AC63"/>
  <c r="AC48"/>
  <c r="AC45"/>
  <c r="AC47"/>
  <c r="D65"/>
  <c r="D66"/>
  <c r="D63"/>
  <c r="D46"/>
  <c r="D48"/>
  <c r="D45"/>
  <c r="D47"/>
  <c r="D127" i="32"/>
  <c r="D129"/>
  <c r="AC128"/>
  <c r="AC129"/>
  <c r="AC126"/>
  <c r="AC116"/>
  <c r="AC117"/>
  <c r="AC114"/>
  <c r="AC100"/>
  <c r="D100"/>
  <c r="AC101"/>
  <c r="AC102"/>
  <c r="AC99"/>
  <c r="D86"/>
  <c r="AC86"/>
  <c r="AC87"/>
  <c r="AC84"/>
  <c r="AC69"/>
  <c r="AC67"/>
  <c r="D67"/>
  <c r="AC66"/>
  <c r="AC68"/>
  <c r="D126"/>
  <c r="D128"/>
  <c r="D116"/>
  <c r="D117"/>
  <c r="D114"/>
  <c r="D101"/>
  <c r="D102"/>
  <c r="D99"/>
  <c r="D87"/>
  <c r="D84"/>
  <c r="D69"/>
  <c r="D66"/>
  <c r="D68"/>
  <c r="AC86" i="31"/>
  <c r="AC103"/>
  <c r="AC105"/>
  <c r="AC102"/>
  <c r="AC104"/>
  <c r="AC84"/>
  <c r="AC83"/>
  <c r="AC85"/>
  <c r="AC65"/>
  <c r="AC66"/>
  <c r="AC63"/>
  <c r="D86"/>
  <c r="D103"/>
  <c r="D104"/>
  <c r="D105"/>
  <c r="D102"/>
  <c r="D84"/>
  <c r="D83"/>
  <c r="D85"/>
  <c r="D65"/>
  <c r="D66"/>
  <c r="D63"/>
  <c r="AC62" i="28"/>
  <c r="AC63"/>
  <c r="AC60"/>
  <c r="AC46"/>
  <c r="AC47"/>
  <c r="AC48"/>
  <c r="AC45"/>
  <c r="D62"/>
  <c r="D63"/>
  <c r="D60"/>
  <c r="D46"/>
  <c r="D47"/>
  <c r="D48"/>
  <c r="D45"/>
  <c r="AC48" i="27"/>
  <c r="AC46"/>
  <c r="AC45"/>
  <c r="AC47"/>
  <c r="D48"/>
  <c r="D46"/>
  <c r="D45"/>
  <c r="D47"/>
  <c r="D60" i="26"/>
  <c r="D62"/>
  <c r="AC61"/>
  <c r="AC48"/>
  <c r="AC46"/>
  <c r="AC62"/>
  <c r="AC59"/>
  <c r="AC45"/>
  <c r="AC47"/>
  <c r="D46"/>
  <c r="D59"/>
  <c r="D61"/>
  <c r="D47"/>
  <c r="D48"/>
  <c r="D45"/>
  <c r="AC82" i="23"/>
  <c r="AC83"/>
  <c r="AC84"/>
  <c r="AC81"/>
  <c r="AC66"/>
  <c r="AC64"/>
  <c r="AC63"/>
  <c r="AC65"/>
  <c r="D66"/>
  <c r="D82"/>
  <c r="D83"/>
  <c r="D84"/>
  <c r="D81"/>
  <c r="D64"/>
  <c r="D63"/>
  <c r="D65"/>
  <c r="AC70" i="22"/>
  <c r="AC67"/>
  <c r="AC50"/>
  <c r="AC51"/>
  <c r="AC48"/>
  <c r="D69"/>
  <c r="D70"/>
  <c r="D67"/>
  <c r="D50"/>
  <c r="D51"/>
  <c r="D48"/>
  <c r="AC46" i="21"/>
  <c r="D46"/>
  <c r="AC77"/>
  <c r="AC79"/>
  <c r="AC62"/>
  <c r="D64"/>
  <c r="AC64"/>
  <c r="AC61"/>
  <c r="AC63"/>
  <c r="AC47"/>
  <c r="AC48"/>
  <c r="AC45"/>
  <c r="D78"/>
  <c r="D80"/>
  <c r="D77"/>
  <c r="D79"/>
  <c r="D62"/>
  <c r="D61"/>
  <c r="D63"/>
  <c r="D47"/>
  <c r="D48"/>
  <c r="D45"/>
  <c r="AC48" i="19"/>
  <c r="AC46"/>
  <c r="D46"/>
  <c r="AC45"/>
  <c r="AC47"/>
  <c r="D48"/>
  <c r="D45"/>
  <c r="D47"/>
  <c r="AC46" i="18"/>
  <c r="D46"/>
  <c r="AC48"/>
  <c r="AC67"/>
  <c r="AC64"/>
  <c r="AC66"/>
  <c r="AC45"/>
  <c r="AC47"/>
  <c r="D65"/>
  <c r="D67"/>
  <c r="D64"/>
  <c r="D66"/>
  <c r="D48"/>
  <c r="D45"/>
  <c r="D47"/>
  <c r="AC47" i="16"/>
  <c r="AC48"/>
  <c r="AC45"/>
  <c r="D47"/>
  <c r="D48"/>
  <c r="D45"/>
  <c r="AC50" i="15"/>
  <c r="AC49"/>
  <c r="AC51"/>
  <c r="AC48"/>
  <c r="D50"/>
  <c r="D49"/>
  <c r="D51"/>
  <c r="D48"/>
  <c r="D66" i="14"/>
  <c r="AC67"/>
  <c r="AC68"/>
  <c r="AC65"/>
  <c r="AC49"/>
  <c r="AC50"/>
  <c r="AC51"/>
  <c r="AC48"/>
  <c r="D67"/>
  <c r="D68"/>
  <c r="D65"/>
  <c r="D49"/>
  <c r="D50"/>
  <c r="D51"/>
  <c r="D48"/>
  <c r="AC54" i="11"/>
  <c r="AC51"/>
  <c r="D53"/>
  <c r="D54"/>
  <c r="D51"/>
  <c r="AC74" i="10"/>
  <c r="AC75"/>
  <c r="D53"/>
  <c r="AC54"/>
  <c r="AC93"/>
  <c r="AC94"/>
  <c r="AC95"/>
  <c r="AC92"/>
  <c r="AC76"/>
  <c r="AC73"/>
  <c r="AC52"/>
  <c r="D52"/>
  <c r="AC51"/>
  <c r="AC53"/>
  <c r="D74"/>
  <c r="D93"/>
  <c r="D94"/>
  <c r="D95"/>
  <c r="D92"/>
  <c r="D75"/>
  <c r="D76"/>
  <c r="D73"/>
  <c r="D54"/>
  <c r="D51"/>
  <c r="AC64" i="7"/>
  <c r="AC46"/>
  <c r="AC74"/>
  <c r="AC76"/>
  <c r="AC62"/>
  <c r="AC61"/>
  <c r="AC63"/>
  <c r="D46"/>
  <c r="AC47"/>
  <c r="AC48"/>
  <c r="AC45"/>
  <c r="D62"/>
  <c r="D61"/>
  <c r="D63"/>
  <c r="D75"/>
  <c r="D77"/>
  <c r="D74"/>
  <c r="D76"/>
  <c r="D47"/>
  <c r="D48"/>
  <c r="D45"/>
  <c r="AC49" i="5"/>
  <c r="AC51"/>
  <c r="AC48"/>
  <c r="AC50"/>
  <c r="D49"/>
  <c r="D51"/>
  <c r="D48"/>
  <c r="D50"/>
  <c r="AC63" i="4"/>
  <c r="AC78"/>
  <c r="AC80"/>
  <c r="AC77"/>
  <c r="AC79"/>
  <c r="AC61"/>
  <c r="AC60"/>
  <c r="AC62"/>
  <c r="D78"/>
  <c r="D80"/>
  <c r="D77"/>
  <c r="D79"/>
  <c r="D61"/>
  <c r="D63"/>
  <c r="D60"/>
  <c r="D62"/>
  <c r="AC49" i="1"/>
  <c r="D49"/>
  <c r="AC51"/>
  <c r="AC63"/>
  <c r="AC65"/>
  <c r="AC48"/>
  <c r="AC50"/>
  <c r="D64"/>
  <c r="D63"/>
  <c r="D65"/>
  <c r="D50"/>
  <c r="D51"/>
  <c r="D48"/>
</calcChain>
</file>

<file path=xl/sharedStrings.xml><?xml version="1.0" encoding="utf-8"?>
<sst xmlns="http://schemas.openxmlformats.org/spreadsheetml/2006/main" count="1917" uniqueCount="179">
  <si>
    <t>425-5 Daily Report</t>
  </si>
  <si>
    <t>Target(%)</t>
  </si>
  <si>
    <t>FPY(%)</t>
  </si>
  <si>
    <t>SPY(%)</t>
  </si>
  <si>
    <t>Final Yield(%)</t>
  </si>
  <si>
    <t>Today</t>
  </si>
  <si>
    <t>Operation</t>
  </si>
  <si>
    <t>Item</t>
  </si>
  <si>
    <t>Total</t>
  </si>
  <si>
    <t>BS01</t>
  </si>
  <si>
    <t>DM01</t>
  </si>
  <si>
    <t>SPOT001</t>
  </si>
  <si>
    <t>SMT_INPUT_T</t>
  </si>
  <si>
    <t>Total Input</t>
  </si>
  <si>
    <t>First Output</t>
  </si>
  <si>
    <t>SMT_MOUNT_T</t>
  </si>
  <si>
    <t>Total Defect</t>
  </si>
  <si>
    <t>Retest Pass</t>
  </si>
  <si>
    <t>Final NG</t>
  </si>
  <si>
    <t>Repair Q'ty</t>
  </si>
  <si>
    <t>Retest Yield(%)</t>
  </si>
  <si>
    <t>Final(%)</t>
  </si>
  <si>
    <t>Defect Detail</t>
  </si>
  <si>
    <t>SMT_VI_T</t>
  </si>
  <si>
    <t>FUNC TEST</t>
  </si>
  <si>
    <t>SMT_PACK</t>
  </si>
  <si>
    <t>Rank_PCB</t>
  </si>
  <si>
    <r>
      <t>10</t>
    </r>
    <r>
      <rPr>
        <sz val="8"/>
        <color theme="1"/>
        <rFont val="新細明體"/>
        <family val="2"/>
        <charset val="136"/>
      </rPr>
      <t>時</t>
    </r>
    <r>
      <rPr>
        <sz val="8"/>
        <color theme="1"/>
        <rFont val="tahoma"/>
        <family val="2"/>
      </rPr>
      <t>~13</t>
    </r>
    <r>
      <rPr>
        <sz val="8"/>
        <color theme="1"/>
        <rFont val="新細明體"/>
        <family val="2"/>
        <charset val="136"/>
      </rPr>
      <t>時</t>
    </r>
    <r>
      <rPr>
        <sz val="8"/>
        <color theme="1"/>
        <rFont val="tahoma"/>
        <family val="2"/>
      </rPr>
      <t>Total</t>
    </r>
  </si>
  <si>
    <r>
      <rPr>
        <sz val="8"/>
        <color theme="1"/>
        <rFont val="新細明體"/>
        <family val="1"/>
        <charset val="136"/>
      </rPr>
      <t>錫膏暴露時間超時</t>
    </r>
  </si>
  <si>
    <r>
      <rPr>
        <sz val="8"/>
        <color theme="1"/>
        <rFont val="新細明體"/>
        <family val="1"/>
        <charset val="136"/>
      </rPr>
      <t>黑屏</t>
    </r>
  </si>
  <si>
    <t>425-6 Daily Report</t>
  </si>
  <si>
    <t>LSO01</t>
  </si>
  <si>
    <t>LMG01</t>
  </si>
  <si>
    <t>MT001</t>
  </si>
  <si>
    <t>Attach-Label</t>
  </si>
  <si>
    <t>HODLE MOUNT</t>
  </si>
  <si>
    <t>CAR REPLACE</t>
  </si>
  <si>
    <t>COB-VI</t>
  </si>
  <si>
    <t>AutoTest</t>
  </si>
  <si>
    <t>MTF01</t>
  </si>
  <si>
    <t>MTF</t>
  </si>
  <si>
    <t>FOS02</t>
  </si>
  <si>
    <t>FOS04</t>
  </si>
  <si>
    <t>BL01</t>
  </si>
  <si>
    <t>LED01</t>
  </si>
  <si>
    <t>FOS03</t>
  </si>
  <si>
    <t>CM-VI</t>
  </si>
  <si>
    <t>LSS02</t>
  </si>
  <si>
    <t>LRA01</t>
  </si>
  <si>
    <t>Mylar</t>
  </si>
  <si>
    <r>
      <rPr>
        <sz val="8"/>
        <color theme="1"/>
        <rFont val="新細明體"/>
        <family val="1"/>
        <charset val="136"/>
      </rPr>
      <t>超過調焦範圍</t>
    </r>
  </si>
  <si>
    <r>
      <rPr>
        <sz val="8"/>
        <color theme="1"/>
        <rFont val="新細明體"/>
        <family val="1"/>
        <charset val="136"/>
      </rPr>
      <t>中心與四周相差過大</t>
    </r>
  </si>
  <si>
    <r>
      <rPr>
        <sz val="8"/>
        <color theme="1"/>
        <rFont val="新細明體"/>
        <family val="1"/>
        <charset val="136"/>
      </rPr>
      <t>黑斑</t>
    </r>
  </si>
  <si>
    <r>
      <t>Led</t>
    </r>
    <r>
      <rPr>
        <sz val="8"/>
        <color theme="1"/>
        <rFont val="新細明體"/>
        <family val="1"/>
        <charset val="136"/>
      </rPr>
      <t>燈不亮</t>
    </r>
  </si>
  <si>
    <r>
      <rPr>
        <sz val="8"/>
        <color theme="1"/>
        <rFont val="新細明體"/>
        <family val="1"/>
        <charset val="136"/>
      </rPr>
      <t>超過調焦時間</t>
    </r>
  </si>
  <si>
    <r>
      <t>Lens</t>
    </r>
    <r>
      <rPr>
        <sz val="8"/>
        <color theme="1"/>
        <rFont val="新細明體"/>
        <family val="1"/>
        <charset val="136"/>
      </rPr>
      <t>溢膠</t>
    </r>
  </si>
  <si>
    <r>
      <t>Lens</t>
    </r>
    <r>
      <rPr>
        <sz val="8"/>
        <color theme="1"/>
        <rFont val="新細明體"/>
        <family val="1"/>
        <charset val="136"/>
      </rPr>
      <t>表面劃傷</t>
    </r>
  </si>
  <si>
    <r>
      <t>Lens</t>
    </r>
    <r>
      <rPr>
        <sz val="8"/>
        <color theme="1"/>
        <rFont val="新細明體"/>
        <family val="1"/>
        <charset val="136"/>
      </rPr>
      <t>翹角</t>
    </r>
  </si>
  <si>
    <t>468 Daily Report</t>
  </si>
  <si>
    <t>MAF14</t>
  </si>
  <si>
    <t>MAF11</t>
  </si>
  <si>
    <t>DD03</t>
  </si>
  <si>
    <t>FQC</t>
  </si>
  <si>
    <t>FAF02</t>
  </si>
  <si>
    <t>FAF01</t>
  </si>
  <si>
    <t>MAF15</t>
  </si>
  <si>
    <t>DD02</t>
  </si>
  <si>
    <t>DD04</t>
  </si>
  <si>
    <r>
      <t>VCM</t>
    </r>
    <r>
      <rPr>
        <sz val="8"/>
        <color theme="1"/>
        <rFont val="新細明體"/>
        <family val="1"/>
        <charset val="136"/>
      </rPr>
      <t>作動不良</t>
    </r>
  </si>
  <si>
    <r>
      <t>delta2</t>
    </r>
    <r>
      <rPr>
        <sz val="8"/>
        <color theme="1"/>
        <rFont val="新細明體"/>
        <family val="1"/>
        <charset val="136"/>
      </rPr>
      <t>超過規格</t>
    </r>
    <r>
      <rPr>
        <sz val="8"/>
        <color theme="1"/>
        <rFont val="tahoma"/>
        <family val="2"/>
      </rPr>
      <t>(title)</t>
    </r>
  </si>
  <si>
    <r>
      <t>STEP0</t>
    </r>
    <r>
      <rPr>
        <sz val="8"/>
        <color theme="1"/>
        <rFont val="新細明體"/>
        <family val="1"/>
        <charset val="136"/>
      </rPr>
      <t>分數過低</t>
    </r>
  </si>
  <si>
    <r>
      <rPr>
        <sz val="8"/>
        <color theme="1"/>
        <rFont val="新細明體"/>
        <family val="1"/>
        <charset val="136"/>
      </rPr>
      <t>角落</t>
    </r>
    <r>
      <rPr>
        <sz val="8"/>
        <color theme="1"/>
        <rFont val="tahoma"/>
        <family val="2"/>
      </rPr>
      <t>MTF NG</t>
    </r>
  </si>
  <si>
    <r>
      <rPr>
        <sz val="8"/>
        <color theme="1"/>
        <rFont val="新細明體"/>
        <family val="1"/>
        <charset val="136"/>
      </rPr>
      <t>黑點</t>
    </r>
    <r>
      <rPr>
        <sz val="8"/>
        <color theme="1"/>
        <rFont val="tahoma"/>
        <family val="2"/>
      </rPr>
      <t>C</t>
    </r>
    <r>
      <rPr>
        <sz val="8"/>
        <color theme="1"/>
        <rFont val="新細明體"/>
        <family val="1"/>
        <charset val="136"/>
      </rPr>
      <t>類</t>
    </r>
    <r>
      <rPr>
        <sz val="8"/>
        <color theme="1"/>
        <rFont val="tahoma"/>
        <family val="2"/>
      </rPr>
      <t xml:space="preserve"> 5~8</t>
    </r>
  </si>
  <si>
    <r>
      <rPr>
        <sz val="8"/>
        <color theme="1"/>
        <rFont val="新細明體"/>
        <family val="1"/>
        <charset val="136"/>
      </rPr>
      <t>黑點</t>
    </r>
    <r>
      <rPr>
        <sz val="8"/>
        <color theme="1"/>
        <rFont val="tahoma"/>
        <family val="2"/>
      </rPr>
      <t>B</t>
    </r>
    <r>
      <rPr>
        <sz val="8"/>
        <color theme="1"/>
        <rFont val="新細明體"/>
        <family val="1"/>
        <charset val="136"/>
      </rPr>
      <t>類</t>
    </r>
    <r>
      <rPr>
        <sz val="8"/>
        <color theme="1"/>
        <rFont val="tahoma"/>
        <family val="2"/>
      </rPr>
      <t xml:space="preserve"> 3~5</t>
    </r>
  </si>
  <si>
    <r>
      <rPr>
        <sz val="8"/>
        <color theme="1"/>
        <rFont val="新細明體"/>
        <family val="1"/>
        <charset val="136"/>
      </rPr>
      <t>黑點</t>
    </r>
    <r>
      <rPr>
        <sz val="8"/>
        <color theme="1"/>
        <rFont val="tahoma"/>
        <family val="2"/>
      </rPr>
      <t>D</t>
    </r>
    <r>
      <rPr>
        <sz val="8"/>
        <color theme="1"/>
        <rFont val="新細明體"/>
        <family val="1"/>
        <charset val="136"/>
      </rPr>
      <t>類</t>
    </r>
    <r>
      <rPr>
        <sz val="8"/>
        <color theme="1"/>
        <rFont val="tahoma"/>
        <family val="2"/>
      </rPr>
      <t xml:space="preserve"> over 8</t>
    </r>
  </si>
  <si>
    <r>
      <rPr>
        <sz val="8"/>
        <color theme="1"/>
        <rFont val="新細明體"/>
        <family val="1"/>
        <charset val="136"/>
      </rPr>
      <t>誤調近焦</t>
    </r>
  </si>
  <si>
    <t>474-1 Daily Report</t>
  </si>
  <si>
    <t>495 Daily Report</t>
  </si>
  <si>
    <t>OQC-TEST</t>
  </si>
  <si>
    <r>
      <rPr>
        <sz val="8"/>
        <color theme="1"/>
        <rFont val="新細明體"/>
        <family val="1"/>
        <charset val="136"/>
      </rPr>
      <t>機台不良</t>
    </r>
  </si>
  <si>
    <r>
      <t>Lens</t>
    </r>
    <r>
      <rPr>
        <sz val="8"/>
        <color theme="1"/>
        <rFont val="新細明體"/>
        <family val="1"/>
        <charset val="136"/>
      </rPr>
      <t>漏點膠</t>
    </r>
  </si>
  <si>
    <t>503-3 AIO Daily Report</t>
  </si>
  <si>
    <t>517-1 Daily Report</t>
  </si>
  <si>
    <t>SN_Binding</t>
  </si>
  <si>
    <t>CM-PACK-CARTON</t>
  </si>
  <si>
    <t>CM-PACK-PALLET</t>
  </si>
  <si>
    <t>536-1 Daily Report</t>
  </si>
  <si>
    <t>US01</t>
  </si>
  <si>
    <t>FOS01</t>
  </si>
  <si>
    <t>MIC04</t>
  </si>
  <si>
    <t>SP01</t>
  </si>
  <si>
    <t>CM-Input</t>
  </si>
  <si>
    <t>LS01</t>
  </si>
  <si>
    <t>Lens shading</t>
  </si>
  <si>
    <t>MIC06</t>
  </si>
  <si>
    <t>MIC03</t>
  </si>
  <si>
    <t>MIC01</t>
  </si>
  <si>
    <t>AutoTest_IR</t>
  </si>
  <si>
    <r>
      <rPr>
        <sz val="8"/>
        <color theme="1"/>
        <rFont val="新細明體"/>
        <family val="1"/>
        <charset val="136"/>
      </rPr>
      <t>空焊</t>
    </r>
  </si>
  <si>
    <r>
      <rPr>
        <sz val="8"/>
        <color theme="1"/>
        <rFont val="新細明體"/>
        <family val="1"/>
        <charset val="136"/>
      </rPr>
      <t>偏移</t>
    </r>
  </si>
  <si>
    <r>
      <rPr>
        <sz val="8"/>
        <color theme="1"/>
        <rFont val="新細明體"/>
        <family val="1"/>
        <charset val="136"/>
      </rPr>
      <t>調焦不良</t>
    </r>
  </si>
  <si>
    <r>
      <rPr>
        <sz val="8"/>
        <color theme="1"/>
        <rFont val="新細明體"/>
        <family val="1"/>
        <charset val="136"/>
      </rPr>
      <t>單麥克風小聲</t>
    </r>
  </si>
  <si>
    <r>
      <rPr>
        <sz val="8"/>
        <color theme="1"/>
        <rFont val="新細明體"/>
        <family val="1"/>
        <charset val="136"/>
      </rPr>
      <t>雙麥克風小聲</t>
    </r>
  </si>
  <si>
    <r>
      <rPr>
        <sz val="8"/>
        <color theme="1"/>
        <rFont val="新細明體"/>
        <family val="1"/>
        <charset val="136"/>
      </rPr>
      <t>單麥克風大聲</t>
    </r>
  </si>
  <si>
    <r>
      <rPr>
        <sz val="8"/>
        <color theme="1"/>
        <rFont val="新細明體"/>
        <family val="1"/>
        <charset val="136"/>
      </rPr>
      <t>麥克風不良</t>
    </r>
  </si>
  <si>
    <t>553 Daily Report</t>
  </si>
  <si>
    <t>FP01</t>
  </si>
  <si>
    <t>COB_Plasma</t>
  </si>
  <si>
    <r>
      <rPr>
        <sz val="8"/>
        <color theme="1"/>
        <rFont val="新細明體"/>
        <family val="1"/>
        <charset val="136"/>
      </rPr>
      <t>元件翻轉</t>
    </r>
    <r>
      <rPr>
        <sz val="8"/>
        <color theme="1"/>
        <rFont val="tahoma"/>
        <family val="2"/>
      </rPr>
      <t>,</t>
    </r>
    <r>
      <rPr>
        <sz val="8"/>
        <color theme="1"/>
        <rFont val="新細明體"/>
        <family val="1"/>
        <charset val="136"/>
      </rPr>
      <t>反白</t>
    </r>
    <r>
      <rPr>
        <sz val="8"/>
        <color theme="1"/>
        <rFont val="tahoma"/>
        <family val="2"/>
      </rPr>
      <t>(FLIP PART)</t>
    </r>
  </si>
  <si>
    <t>553-1 Daily Report</t>
  </si>
  <si>
    <t>553-2 Daily Report</t>
  </si>
  <si>
    <t>DIE BOND</t>
  </si>
  <si>
    <t>553-4 Daily Report</t>
  </si>
  <si>
    <t>559-1 Daily Report</t>
  </si>
  <si>
    <t>FAF04</t>
  </si>
  <si>
    <t>SD02</t>
  </si>
  <si>
    <t>FAF03</t>
  </si>
  <si>
    <t>AF_Bake_Out</t>
  </si>
  <si>
    <t>shading NG</t>
  </si>
  <si>
    <t>MAF12</t>
  </si>
  <si>
    <t>SD03</t>
  </si>
  <si>
    <r>
      <rPr>
        <sz val="8"/>
        <color theme="1"/>
        <rFont val="新細明體"/>
        <family val="1"/>
        <charset val="136"/>
      </rPr>
      <t>暗角</t>
    </r>
  </si>
  <si>
    <r>
      <rPr>
        <sz val="8"/>
        <color theme="1"/>
        <rFont val="新細明體"/>
        <family val="1"/>
        <charset val="136"/>
      </rPr>
      <t>中心</t>
    </r>
    <r>
      <rPr>
        <sz val="8"/>
        <color theme="1"/>
        <rFont val="tahoma"/>
        <family val="2"/>
      </rPr>
      <t>MTF NG</t>
    </r>
  </si>
  <si>
    <t>566 Daily Report</t>
  </si>
  <si>
    <t>OOT01</t>
  </si>
  <si>
    <r>
      <rPr>
        <sz val="8"/>
        <color theme="1"/>
        <rFont val="新細明體"/>
        <family val="1"/>
        <charset val="136"/>
      </rPr>
      <t>超時未處理</t>
    </r>
    <r>
      <rPr>
        <sz val="8"/>
        <color theme="1"/>
        <rFont val="tahoma"/>
        <family val="2"/>
      </rPr>
      <t>Out Of Time</t>
    </r>
  </si>
  <si>
    <t>579(NS) Daily Report</t>
  </si>
  <si>
    <t>579-1 Daily Report</t>
  </si>
  <si>
    <t>WhB01</t>
  </si>
  <si>
    <t>white Balance</t>
  </si>
  <si>
    <t>584 Daily Report</t>
  </si>
  <si>
    <t>584-L Daily Report</t>
  </si>
  <si>
    <t>587-1 Daily Report</t>
  </si>
  <si>
    <t>LG001</t>
  </si>
  <si>
    <r>
      <t>Lens</t>
    </r>
    <r>
      <rPr>
        <sz val="8"/>
        <color theme="1"/>
        <rFont val="新細明體"/>
        <family val="1"/>
        <charset val="136"/>
      </rPr>
      <t>表面刮傷</t>
    </r>
  </si>
  <si>
    <t>587-4 AIO Daily Report</t>
  </si>
  <si>
    <t>DBG01</t>
  </si>
  <si>
    <r>
      <rPr>
        <sz val="8"/>
        <color theme="1"/>
        <rFont val="新細明體"/>
        <family val="1"/>
        <charset val="136"/>
      </rPr>
      <t>首件不良</t>
    </r>
  </si>
  <si>
    <t>600-1 Daily Report</t>
  </si>
  <si>
    <t>Sponge_AOI</t>
  </si>
  <si>
    <t>OQC</t>
  </si>
  <si>
    <t>608-1 Daily Report</t>
  </si>
  <si>
    <t>613-4 Daily Report</t>
  </si>
  <si>
    <t>625 Daily Report</t>
  </si>
  <si>
    <t>627 Daily Report</t>
  </si>
  <si>
    <t>631 Daily Report</t>
  </si>
  <si>
    <t>BD01</t>
  </si>
  <si>
    <r>
      <rPr>
        <sz val="8"/>
        <color theme="1"/>
        <rFont val="新細明體"/>
        <family val="1"/>
        <charset val="136"/>
      </rPr>
      <t>亮點</t>
    </r>
  </si>
  <si>
    <t>634 Daily Report</t>
  </si>
  <si>
    <t>636 Daily Report</t>
  </si>
  <si>
    <t>650 Daily Report</t>
  </si>
  <si>
    <t>Focus</t>
  </si>
  <si>
    <t>FOS06</t>
  </si>
  <si>
    <r>
      <rPr>
        <sz val="8"/>
        <color theme="1"/>
        <rFont val="新細明體"/>
        <family val="1"/>
        <charset val="136"/>
      </rPr>
      <t>四角</t>
    </r>
    <r>
      <rPr>
        <sz val="8"/>
        <color theme="1"/>
        <rFont val="tahoma"/>
        <family val="2"/>
      </rPr>
      <t>Tilt</t>
    </r>
  </si>
  <si>
    <t>651 Daily Report</t>
  </si>
  <si>
    <t>OTP</t>
  </si>
  <si>
    <t>OT04</t>
  </si>
  <si>
    <t>CS02</t>
  </si>
  <si>
    <t>Color shading</t>
  </si>
  <si>
    <t>GZ01</t>
  </si>
  <si>
    <t>CHECK_OTP</t>
  </si>
  <si>
    <r>
      <rPr>
        <sz val="8"/>
        <color theme="1"/>
        <rFont val="新細明體"/>
        <family val="1"/>
        <charset val="136"/>
      </rPr>
      <t>燒錄不良</t>
    </r>
  </si>
  <si>
    <r>
      <rPr>
        <sz val="8"/>
        <color theme="1"/>
        <rFont val="新細明體"/>
        <family val="1"/>
        <charset val="136"/>
      </rPr>
      <t>當機無反應</t>
    </r>
  </si>
  <si>
    <r>
      <rPr>
        <sz val="8"/>
        <color theme="1"/>
        <rFont val="新細明體"/>
        <family val="1"/>
        <charset val="136"/>
      </rPr>
      <t>光軸不良</t>
    </r>
  </si>
  <si>
    <t>655 Daily Report</t>
  </si>
  <si>
    <t>655(NS) Daily Report</t>
  </si>
  <si>
    <t>NLED</t>
  </si>
  <si>
    <r>
      <rPr>
        <sz val="8"/>
        <color theme="1"/>
        <rFont val="新細明體"/>
        <family val="1"/>
        <charset val="136"/>
      </rPr>
      <t>沒有</t>
    </r>
    <r>
      <rPr>
        <sz val="8"/>
        <color theme="1"/>
        <rFont val="tahoma"/>
        <family val="2"/>
      </rPr>
      <t>LED</t>
    </r>
  </si>
  <si>
    <t>657 Daily Report</t>
  </si>
  <si>
    <t>666-1 Daily Report</t>
  </si>
  <si>
    <t>691 Daily Report</t>
  </si>
  <si>
    <t>692 Daily Report</t>
  </si>
  <si>
    <t>701 Daily Report</t>
  </si>
  <si>
    <t>FOS10</t>
  </si>
  <si>
    <t>N001</t>
  </si>
  <si>
    <t>SHB02</t>
  </si>
  <si>
    <r>
      <rPr>
        <sz val="8"/>
        <color theme="1"/>
        <rFont val="新細明體"/>
        <family val="1"/>
        <charset val="136"/>
      </rPr>
      <t>調焦環未能正常運作</t>
    </r>
  </si>
  <si>
    <r>
      <t>NOISE</t>
    </r>
    <r>
      <rPr>
        <sz val="8"/>
        <color theme="1"/>
        <rFont val="新細明體"/>
        <family val="1"/>
        <charset val="136"/>
      </rPr>
      <t>異常</t>
    </r>
  </si>
  <si>
    <r>
      <rPr>
        <sz val="8"/>
        <color theme="1"/>
        <rFont val="新細明體"/>
        <family val="1"/>
        <charset val="136"/>
      </rPr>
      <t>螺絲孔破損</t>
    </r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</si>
</sst>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16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8"/>
      <color rgb="FFFFFFFF"/>
      <name val="Tahoma"/>
      <family val="2"/>
    </font>
    <font>
      <sz val="12"/>
      <color rgb="FF0000FF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9B3399"/>
      <name val="新細明體"/>
      <family val="2"/>
      <charset val="136"/>
      <scheme val="minor"/>
    </font>
    <font>
      <sz val="12"/>
      <color rgb="FFFF3399"/>
      <name val="新細明體"/>
      <family val="2"/>
      <charset val="136"/>
      <scheme val="minor"/>
    </font>
    <font>
      <sz val="8"/>
      <color theme="1"/>
      <name val="tahoma"/>
      <family val="2"/>
    </font>
    <font>
      <b/>
      <sz val="8"/>
      <color rgb="FFFFFFFF"/>
      <name val="tahoma"/>
      <family val="2"/>
    </font>
    <font>
      <b/>
      <sz val="8"/>
      <color theme="1"/>
      <name val="tahoma"/>
      <family val="2"/>
    </font>
    <font>
      <sz val="8"/>
      <color theme="1"/>
      <name val="新細明體"/>
      <family val="2"/>
      <charset val="136"/>
    </font>
    <font>
      <sz val="8"/>
      <color rgb="FF0000FF"/>
      <name val="tahoma"/>
      <family val="2"/>
    </font>
    <font>
      <sz val="8"/>
      <color rgb="FFFF0000"/>
      <name val="tahoma"/>
      <family val="2"/>
    </font>
    <font>
      <sz val="8"/>
      <color rgb="FF9B3399"/>
      <name val="tahoma"/>
      <family val="2"/>
    </font>
    <font>
      <sz val="8"/>
      <color rgb="FFFF3399"/>
      <name val="tahoma"/>
      <family val="2"/>
    </font>
    <font>
      <sz val="8"/>
      <color theme="1"/>
      <name val="新細明體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BBB5A"/>
        <bgColor indexed="64"/>
      </patternFill>
    </fill>
    <fill>
      <patternFill patternType="solid">
        <fgColor rgb="FF9B895A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B9F5F5"/>
        <bgColor indexed="64"/>
      </patternFill>
    </fill>
    <fill>
      <patternFill patternType="solid">
        <fgColor rgb="FFB9F5CD"/>
        <bgColor indexed="64"/>
      </patternFill>
    </fill>
    <fill>
      <patternFill patternType="solid">
        <fgColor rgb="FFEBB9B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>
      <alignment vertical="center"/>
    </xf>
    <xf numFmtId="2" fontId="3" fillId="0" borderId="0" xfId="0" applyNumberFormat="1" applyFont="1">
      <alignment vertical="center"/>
    </xf>
    <xf numFmtId="2" fontId="1" fillId="0" borderId="0" xfId="0" applyNumberFormat="1" applyFont="1">
      <alignment vertical="center"/>
    </xf>
    <xf numFmtId="2" fontId="0" fillId="0" borderId="0" xfId="0" applyNumberFormat="1">
      <alignment vertical="center"/>
    </xf>
    <xf numFmtId="2" fontId="5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6" borderId="0" xfId="0" applyFont="1" applyFill="1" applyAlignment="1">
      <alignment horizontal="center" vertical="center"/>
    </xf>
    <xf numFmtId="176" fontId="7" fillId="6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left" vertical="center"/>
    </xf>
    <xf numFmtId="2" fontId="11" fillId="7" borderId="1" xfId="0" applyNumberFormat="1" applyFont="1" applyFill="1" applyBorder="1" applyAlignment="1">
      <alignment horizontal="center" vertical="center"/>
    </xf>
    <xf numFmtId="2" fontId="11" fillId="8" borderId="1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2" fillId="7" borderId="1" xfId="0" applyNumberFormat="1" applyFont="1" applyFill="1" applyBorder="1" applyAlignment="1">
      <alignment horizontal="left" vertical="center"/>
    </xf>
    <xf numFmtId="2" fontId="12" fillId="7" borderId="1" xfId="0" applyNumberFormat="1" applyFont="1" applyFill="1" applyBorder="1" applyAlignment="1">
      <alignment horizontal="center" vertical="center"/>
    </xf>
    <xf numFmtId="2" fontId="12" fillId="8" borderId="1" xfId="0" applyNumberFormat="1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3" fillId="7" borderId="1" xfId="0" applyNumberFormat="1" applyFont="1" applyFill="1" applyBorder="1" applyAlignment="1">
      <alignment horizontal="left" vertical="center"/>
    </xf>
    <xf numFmtId="2" fontId="13" fillId="7" borderId="1" xfId="0" applyNumberFormat="1" applyFont="1" applyFill="1" applyBorder="1" applyAlignment="1">
      <alignment horizontal="center" vertical="center"/>
    </xf>
    <xf numFmtId="2" fontId="13" fillId="8" borderId="1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4" fillId="7" borderId="1" xfId="0" applyNumberFormat="1" applyFont="1" applyFill="1" applyBorder="1" applyAlignment="1">
      <alignment horizontal="left" vertical="center"/>
    </xf>
    <xf numFmtId="2" fontId="14" fillId="7" borderId="1" xfId="0" applyNumberFormat="1" applyFont="1" applyFill="1" applyBorder="1" applyAlignment="1">
      <alignment horizontal="center" vertical="center"/>
    </xf>
    <xf numFmtId="2" fontId="14" fillId="8" borderId="1" xfId="0" applyNumberFormat="1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left" vertical="center"/>
    </xf>
    <xf numFmtId="2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left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2" fontId="9" fillId="5" borderId="8" xfId="0" applyNumberFormat="1" applyFont="1" applyFill="1" applyBorder="1" applyAlignment="1">
      <alignment horizontal="center" vertical="center"/>
    </xf>
    <xf numFmtId="2" fontId="9" fillId="5" borderId="9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'425-5'!$D$17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'425-5'!$E$17:$AB$17</c:f>
              <c:numCache>
                <c:formatCode>0.00</c:formatCode>
                <c:ptCount val="24"/>
                <c:pt idx="0">
                  <c:v>100</c:v>
                </c:pt>
                <c:pt idx="1">
                  <c:v>99.96</c:v>
                </c:pt>
                <c:pt idx="2">
                  <c:v>100</c:v>
                </c:pt>
                <c:pt idx="3">
                  <c:v>99.87</c:v>
                </c:pt>
                <c:pt idx="4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'425-5'!$D$18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'425-5'!$E$18:$AB$18</c:f>
              <c:numCache>
                <c:formatCode>0.00</c:formatCode>
                <c:ptCount val="24"/>
                <c:pt idx="0">
                  <c:v>100</c:v>
                </c:pt>
                <c:pt idx="1">
                  <c:v>99.96</c:v>
                </c:pt>
                <c:pt idx="2">
                  <c:v>100</c:v>
                </c:pt>
                <c:pt idx="3">
                  <c:v>99.87</c:v>
                </c:pt>
                <c:pt idx="4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'425-5'!$D$19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'425-5'!$E$19:$AB$19</c:f>
              <c:numCache>
                <c:formatCode>0.00</c:formatCode>
                <c:ptCount val="24"/>
                <c:pt idx="0">
                  <c:v>100</c:v>
                </c:pt>
                <c:pt idx="1">
                  <c:v>99.955791335101679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marker val="1"/>
        <c:axId val="95150080"/>
        <c:axId val="95151616"/>
      </c:lineChart>
      <c:catAx>
        <c:axId val="95150080"/>
        <c:scaling>
          <c:orientation val="minMax"/>
        </c:scaling>
        <c:axPos val="b"/>
        <c:numFmt formatCode="General" sourceLinked="1"/>
        <c:tickLblPos val="nextTo"/>
        <c:crossAx val="95151616"/>
        <c:crosses val="autoZero"/>
        <c:auto val="1"/>
        <c:lblAlgn val="ctr"/>
        <c:lblOffset val="100"/>
      </c:catAx>
      <c:valAx>
        <c:axId val="95151616"/>
        <c:scaling>
          <c:orientation val="minMax"/>
        </c:scaling>
        <c:axPos val="l"/>
        <c:majorGridlines/>
        <c:numFmt formatCode="0.00" sourceLinked="1"/>
        <c:tickLblPos val="nextTo"/>
        <c:crossAx val="95150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'503-3 AIO'!$D$16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'503-3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'503-3 AIO'!$E$16:$AB$16</c:f>
              <c:numCache>
                <c:formatCode>0.00</c:formatCode>
                <c:ptCount val="24"/>
                <c:pt idx="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'503-3 AIO'!$D$17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'503-3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'503-3 AIO'!$E$17:$AB$17</c:f>
              <c:numCache>
                <c:formatCode>0.00</c:formatCode>
                <c:ptCount val="24"/>
                <c:pt idx="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'503-3 AIO'!$D$18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'503-3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'503-3 AIO'!$E$18:$AB$18</c:f>
              <c:numCache>
                <c:formatCode>0.00</c:formatCode>
                <c:ptCount val="24"/>
                <c:pt idx="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'503-3 AIO'!$D$19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'503-3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'503-3 AIO'!$E$19:$AB$19</c:f>
              <c:numCache>
                <c:formatCode>0.00</c:formatCode>
                <c:ptCount val="24"/>
                <c:pt idx="3">
                  <c:v>100</c:v>
                </c:pt>
              </c:numCache>
            </c:numRef>
          </c:val>
        </c:ser>
        <c:marker val="1"/>
        <c:axId val="81925632"/>
        <c:axId val="81927168"/>
      </c:lineChart>
      <c:catAx>
        <c:axId val="81925632"/>
        <c:scaling>
          <c:orientation val="minMax"/>
        </c:scaling>
        <c:axPos val="b"/>
        <c:numFmt formatCode="General" sourceLinked="1"/>
        <c:tickLblPos val="nextTo"/>
        <c:crossAx val="81927168"/>
        <c:crosses val="autoZero"/>
        <c:auto val="1"/>
        <c:lblAlgn val="ctr"/>
        <c:lblOffset val="100"/>
      </c:catAx>
      <c:valAx>
        <c:axId val="81927168"/>
        <c:scaling>
          <c:orientation val="minMax"/>
        </c:scaling>
        <c:axPos val="l"/>
        <c:majorGridlines/>
        <c:numFmt formatCode="0.00" sourceLinked="1"/>
        <c:tickLblPos val="nextTo"/>
        <c:crossAx val="81925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'517-1'!$D$16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'517-1'!$E$15:$AB$15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'517-1'!$E$16:$AB$16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'517-1'!$D$17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'517-1'!$E$15:$AB$15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'517-1'!$E$17:$AB$17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'517-1'!$D$18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'517-1'!$E$15:$AB$15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'517-1'!$E$18:$AB$18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'517-1'!$D$19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'517-1'!$E$15:$AB$15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'517-1'!$E$19:$AB$19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marker val="1"/>
        <c:axId val="46485504"/>
        <c:axId val="46487040"/>
      </c:lineChart>
      <c:catAx>
        <c:axId val="46485504"/>
        <c:scaling>
          <c:orientation val="minMax"/>
        </c:scaling>
        <c:axPos val="b"/>
        <c:numFmt formatCode="General" sourceLinked="1"/>
        <c:tickLblPos val="nextTo"/>
        <c:crossAx val="46487040"/>
        <c:crosses val="autoZero"/>
        <c:auto val="1"/>
        <c:lblAlgn val="ctr"/>
        <c:lblOffset val="100"/>
      </c:catAx>
      <c:valAx>
        <c:axId val="46487040"/>
        <c:scaling>
          <c:orientation val="minMax"/>
        </c:scaling>
        <c:axPos val="l"/>
        <c:majorGridlines/>
        <c:numFmt formatCode="0.00" sourceLinked="1"/>
        <c:tickLblPos val="nextTo"/>
        <c:crossAx val="46485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'536-1'!$D$16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'536-1'!$D$17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'536-1'!$E$17:$AB$17</c:f>
              <c:numCache>
                <c:formatCode>0.00</c:formatCode>
                <c:ptCount val="24"/>
                <c:pt idx="0">
                  <c:v>93.21</c:v>
                </c:pt>
                <c:pt idx="1">
                  <c:v>94.44</c:v>
                </c:pt>
                <c:pt idx="2">
                  <c:v>90.45</c:v>
                </c:pt>
                <c:pt idx="3">
                  <c:v>70</c:v>
                </c:pt>
                <c:pt idx="4">
                  <c:v>93.5</c:v>
                </c:pt>
              </c:numCache>
            </c:numRef>
          </c:val>
        </c:ser>
        <c:ser>
          <c:idx val="2"/>
          <c:order val="2"/>
          <c:tx>
            <c:strRef>
              <c:f>'536-1'!$D$18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'536-1'!$E$18:$AB$18</c:f>
              <c:numCache>
                <c:formatCode>0.00</c:formatCode>
                <c:ptCount val="24"/>
                <c:pt idx="0">
                  <c:v>96.43</c:v>
                </c:pt>
                <c:pt idx="1">
                  <c:v>98.61</c:v>
                </c:pt>
                <c:pt idx="2">
                  <c:v>92.9</c:v>
                </c:pt>
                <c:pt idx="3">
                  <c:v>96.08</c:v>
                </c:pt>
                <c:pt idx="4">
                  <c:v>93.5</c:v>
                </c:pt>
              </c:numCache>
            </c:numRef>
          </c:val>
        </c:ser>
        <c:ser>
          <c:idx val="3"/>
          <c:order val="3"/>
          <c:tx>
            <c:strRef>
              <c:f>'536-1'!$D$19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'536-1'!$E$19:$AB$19</c:f>
              <c:numCache>
                <c:formatCode>0.00</c:formatCode>
                <c:ptCount val="24"/>
                <c:pt idx="0">
                  <c:v>96.428571428571431</c:v>
                </c:pt>
                <c:pt idx="1">
                  <c:v>98.611111111111114</c:v>
                </c:pt>
                <c:pt idx="2">
                  <c:v>98.701298701298697</c:v>
                </c:pt>
                <c:pt idx="3">
                  <c:v>98.823529411764696</c:v>
                </c:pt>
                <c:pt idx="4">
                  <c:v>93.808049535603715</c:v>
                </c:pt>
              </c:numCache>
            </c:numRef>
          </c:val>
        </c:ser>
        <c:marker val="1"/>
        <c:axId val="47085824"/>
        <c:axId val="47087616"/>
      </c:lineChart>
      <c:catAx>
        <c:axId val="47085824"/>
        <c:scaling>
          <c:orientation val="minMax"/>
        </c:scaling>
        <c:axPos val="b"/>
        <c:numFmt formatCode="General" sourceLinked="1"/>
        <c:tickLblPos val="nextTo"/>
        <c:crossAx val="47087616"/>
        <c:crosses val="autoZero"/>
        <c:auto val="1"/>
        <c:lblAlgn val="ctr"/>
        <c:lblOffset val="100"/>
      </c:catAx>
      <c:valAx>
        <c:axId val="47087616"/>
        <c:scaling>
          <c:orientation val="minMax"/>
        </c:scaling>
        <c:axPos val="l"/>
        <c:majorGridlines/>
        <c:numFmt formatCode="0.00" sourceLinked="1"/>
        <c:tickLblPos val="nextTo"/>
        <c:crossAx val="47085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'536-1'!$D$34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'536-1'!$E$33:$R$33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'536-1'!$E$34:$R$34</c:f>
              <c:numCache>
                <c:formatCode>General</c:formatCode>
                <c:ptCount val="14"/>
                <c:pt idx="4">
                  <c:v>1.76</c:v>
                </c:pt>
                <c:pt idx="6">
                  <c:v>1.56</c:v>
                </c:pt>
                <c:pt idx="10">
                  <c:v>3.4</c:v>
                </c:pt>
                <c:pt idx="12">
                  <c:v>3.05</c:v>
                </c:pt>
              </c:numCache>
            </c:numRef>
          </c:val>
        </c:ser>
        <c:ser>
          <c:idx val="1"/>
          <c:order val="1"/>
          <c:tx>
            <c:strRef>
              <c:f>'536-1'!$D$35</c:f>
              <c:strCache>
                <c:ptCount val="1"/>
                <c:pt idx="0">
                  <c:v>FOS01</c:v>
                </c:pt>
              </c:strCache>
            </c:strRef>
          </c:tx>
          <c:cat>
            <c:numRef>
              <c:f>'536-1'!$E$33:$R$33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'536-1'!$E$35:$R$35</c:f>
              <c:numCache>
                <c:formatCode>General</c:formatCode>
                <c:ptCount val="14"/>
                <c:pt idx="10">
                  <c:v>6.06</c:v>
                </c:pt>
                <c:pt idx="12">
                  <c:v>2.15</c:v>
                </c:pt>
              </c:numCache>
            </c:numRef>
          </c:val>
        </c:ser>
        <c:ser>
          <c:idx val="2"/>
          <c:order val="2"/>
          <c:tx>
            <c:strRef>
              <c:f>'536-1'!$D$36</c:f>
              <c:strCache>
                <c:ptCount val="1"/>
                <c:pt idx="0">
                  <c:v>MIC04</c:v>
                </c:pt>
              </c:strCache>
            </c:strRef>
          </c:tx>
          <c:cat>
            <c:numRef>
              <c:f>'536-1'!$E$33:$R$33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'536-1'!$E$36:$R$36</c:f>
              <c:numCache>
                <c:formatCode>General</c:formatCode>
                <c:ptCount val="14"/>
                <c:pt idx="12">
                  <c:v>0.91</c:v>
                </c:pt>
              </c:numCache>
            </c:numRef>
          </c:val>
        </c:ser>
        <c:marker val="1"/>
        <c:axId val="85177856"/>
        <c:axId val="85176320"/>
      </c:lineChart>
      <c:dateAx>
        <c:axId val="85177856"/>
        <c:scaling>
          <c:orientation val="minMax"/>
        </c:scaling>
        <c:axPos val="b"/>
        <c:numFmt formatCode="m&quot;月&quot;d&quot;日&quot;" sourceLinked="1"/>
        <c:tickLblPos val="nextTo"/>
        <c:crossAx val="85176320"/>
        <c:crosses val="autoZero"/>
        <c:auto val="1"/>
        <c:lblOffset val="100"/>
      </c:dateAx>
      <c:valAx>
        <c:axId val="85176320"/>
        <c:scaling>
          <c:orientation val="minMax"/>
        </c:scaling>
        <c:axPos val="l"/>
        <c:majorGridlines/>
        <c:numFmt formatCode="General" sourceLinked="1"/>
        <c:tickLblPos val="nextTo"/>
        <c:crossAx val="85177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'553'!$E$17:$AB$17</c:f>
              <c:numCache>
                <c:formatCode>0.00</c:formatCode>
                <c:ptCount val="24"/>
                <c:pt idx="0">
                  <c:v>98.72</c:v>
                </c:pt>
                <c:pt idx="1">
                  <c:v>99.8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'553'!$D$18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'553'!$E$18:$AB$18</c:f>
              <c:numCache>
                <c:formatCode>0.00</c:formatCode>
                <c:ptCount val="24"/>
                <c:pt idx="0">
                  <c:v>98.72</c:v>
                </c:pt>
                <c:pt idx="1">
                  <c:v>99.8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'553'!$D$19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marker val="1"/>
        <c:axId val="160755712"/>
        <c:axId val="160757248"/>
      </c:lineChart>
      <c:catAx>
        <c:axId val="160755712"/>
        <c:scaling>
          <c:orientation val="minMax"/>
        </c:scaling>
        <c:axPos val="b"/>
        <c:numFmt formatCode="General" sourceLinked="1"/>
        <c:tickLblPos val="nextTo"/>
        <c:crossAx val="160757248"/>
        <c:crosses val="autoZero"/>
        <c:auto val="1"/>
        <c:lblAlgn val="ctr"/>
        <c:lblOffset val="100"/>
      </c:catAx>
      <c:valAx>
        <c:axId val="160757248"/>
        <c:scaling>
          <c:orientation val="minMax"/>
        </c:scaling>
        <c:axPos val="l"/>
        <c:majorGridlines/>
        <c:numFmt formatCode="0.00" sourceLinked="1"/>
        <c:tickLblPos val="nextTo"/>
        <c:crossAx val="160755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'553'!$D$34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'553'!$E$33:$R$33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'553'!$E$34:$R$34</c:f>
              <c:numCache>
                <c:formatCode>General</c:formatCode>
                <c:ptCount val="14"/>
                <c:pt idx="8">
                  <c:v>0.31</c:v>
                </c:pt>
                <c:pt idx="10">
                  <c:v>0.33</c:v>
                </c:pt>
                <c:pt idx="12">
                  <c:v>0.55000000000000004</c:v>
                </c:pt>
              </c:numCache>
            </c:numRef>
          </c:val>
        </c:ser>
        <c:ser>
          <c:idx val="1"/>
          <c:order val="1"/>
          <c:tx>
            <c:strRef>
              <c:f>'553'!$D$35</c:f>
              <c:strCache>
                <c:ptCount val="1"/>
                <c:pt idx="0">
                  <c:v>FP01</c:v>
                </c:pt>
              </c:strCache>
            </c:strRef>
          </c:tx>
          <c:cat>
            <c:numRef>
              <c:f>'553'!$E$33:$R$33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'553'!$E$35:$R$35</c:f>
              <c:numCache>
                <c:formatCode>General</c:formatCode>
                <c:ptCount val="14"/>
                <c:pt idx="12">
                  <c:v>0.08</c:v>
                </c:pt>
              </c:numCache>
            </c:numRef>
          </c:val>
        </c:ser>
        <c:ser>
          <c:idx val="2"/>
          <c:order val="2"/>
          <c:tx>
            <c:strRef>
              <c:f>'553'!$D$36</c:f>
              <c:strCache>
                <c:ptCount val="1"/>
              </c:strCache>
            </c:strRef>
          </c:tx>
          <c:cat>
            <c:numRef>
              <c:f>'553'!$E$33:$R$33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'553'!$E$36:$R$36</c:f>
              <c:numCache>
                <c:formatCode>General</c:formatCode>
                <c:ptCount val="14"/>
              </c:numCache>
            </c:numRef>
          </c:val>
        </c:ser>
        <c:marker val="1"/>
        <c:axId val="127951616"/>
        <c:axId val="127953536"/>
      </c:lineChart>
      <c:dateAx>
        <c:axId val="127951616"/>
        <c:scaling>
          <c:orientation val="minMax"/>
        </c:scaling>
        <c:axPos val="b"/>
        <c:numFmt formatCode="m&quot;月&quot;d&quot;日&quot;" sourceLinked="1"/>
        <c:tickLblPos val="nextTo"/>
        <c:crossAx val="127953536"/>
        <c:crosses val="autoZero"/>
        <c:auto val="1"/>
        <c:lblOffset val="100"/>
      </c:dateAx>
      <c:valAx>
        <c:axId val="127953536"/>
        <c:scaling>
          <c:orientation val="minMax"/>
        </c:scaling>
        <c:axPos val="l"/>
        <c:majorGridlines/>
        <c:numFmt formatCode="General" sourceLinked="1"/>
        <c:tickLblPos val="nextTo"/>
        <c:crossAx val="127951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'553-1'!$E$16:$AB$16</c:f>
              <c:numCache>
                <c:formatCode>0.00</c:formatCode>
                <c:ptCount val="24"/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'553-1'!$E$17:$AB$17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'553-1'!$D$18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'553-1'!$E$18:$AB$18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'553-1'!$D$19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'553-1'!$E$19:$AB$19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marker val="1"/>
        <c:axId val="130465152"/>
        <c:axId val="130475136"/>
      </c:lineChart>
      <c:catAx>
        <c:axId val="130465152"/>
        <c:scaling>
          <c:orientation val="minMax"/>
        </c:scaling>
        <c:axPos val="b"/>
        <c:numFmt formatCode="General" sourceLinked="1"/>
        <c:tickLblPos val="nextTo"/>
        <c:crossAx val="130475136"/>
        <c:crosses val="autoZero"/>
        <c:auto val="1"/>
        <c:lblAlgn val="ctr"/>
        <c:lblOffset val="100"/>
      </c:catAx>
      <c:valAx>
        <c:axId val="130475136"/>
        <c:scaling>
          <c:orientation val="minMax"/>
        </c:scaling>
        <c:axPos val="l"/>
        <c:majorGridlines/>
        <c:numFmt formatCode="0.00" sourceLinked="1"/>
        <c:tickLblPos val="nextTo"/>
        <c:crossAx val="130465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'553-2'!$D$16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'553-2'!$D$17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'553-2'!$D$18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'553-2'!$D$19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marker val="1"/>
        <c:axId val="161183616"/>
        <c:axId val="161185152"/>
      </c:lineChart>
      <c:catAx>
        <c:axId val="161183616"/>
        <c:scaling>
          <c:orientation val="minMax"/>
        </c:scaling>
        <c:axPos val="b"/>
        <c:numFmt formatCode="General" sourceLinked="1"/>
        <c:tickLblPos val="nextTo"/>
        <c:crossAx val="161185152"/>
        <c:crosses val="autoZero"/>
        <c:auto val="1"/>
        <c:lblAlgn val="ctr"/>
        <c:lblOffset val="100"/>
      </c:catAx>
      <c:valAx>
        <c:axId val="161185152"/>
        <c:scaling>
          <c:orientation val="minMax"/>
        </c:scaling>
        <c:axPos val="l"/>
        <c:majorGridlines/>
        <c:numFmt formatCode="0.00" sourceLinked="1"/>
        <c:tickLblPos val="nextTo"/>
        <c:crossAx val="161183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'553-4'!$D$16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'553-4'!$E$16:$AB$16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'553-4'!$D$17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'553-4'!$E$17:$AB$17</c:f>
              <c:numCache>
                <c:formatCode>0.00</c:formatCode>
                <c:ptCount val="24"/>
                <c:pt idx="0">
                  <c:v>88.72</c:v>
                </c:pt>
                <c:pt idx="1">
                  <c:v>97.22</c:v>
                </c:pt>
                <c:pt idx="2">
                  <c:v>94.67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'553-4'!$D$18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'553-4'!$E$18:$AB$18</c:f>
              <c:numCache>
                <c:formatCode>0.00</c:formatCode>
                <c:ptCount val="24"/>
                <c:pt idx="0">
                  <c:v>90.98</c:v>
                </c:pt>
                <c:pt idx="1">
                  <c:v>97.88</c:v>
                </c:pt>
                <c:pt idx="2">
                  <c:v>99.33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'553-4'!$D$19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'553-4'!$E$19:$AB$19</c:f>
              <c:numCache>
                <c:formatCode>0.00</c:formatCode>
                <c:ptCount val="24"/>
                <c:pt idx="0">
                  <c:v>90.977443609022558</c:v>
                </c:pt>
                <c:pt idx="1">
                  <c:v>97.883597883597901</c:v>
                </c:pt>
                <c:pt idx="2">
                  <c:v>99.333333333333314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163279232"/>
        <c:axId val="163280768"/>
      </c:lineChart>
      <c:catAx>
        <c:axId val="163279232"/>
        <c:scaling>
          <c:orientation val="minMax"/>
        </c:scaling>
        <c:axPos val="b"/>
        <c:numFmt formatCode="General" sourceLinked="1"/>
        <c:tickLblPos val="nextTo"/>
        <c:crossAx val="163280768"/>
        <c:crosses val="autoZero"/>
        <c:auto val="1"/>
        <c:lblAlgn val="ctr"/>
        <c:lblOffset val="100"/>
      </c:catAx>
      <c:valAx>
        <c:axId val="163280768"/>
        <c:scaling>
          <c:orientation val="minMax"/>
        </c:scaling>
        <c:axPos val="l"/>
        <c:majorGridlines/>
        <c:numFmt formatCode="0.00" sourceLinked="1"/>
        <c:tickLblPos val="nextTo"/>
        <c:crossAx val="16327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'553-4'!$D$34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'553-4'!$E$33:$R$33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'553-4'!$E$34:$R$34</c:f>
              <c:numCache>
                <c:formatCode>General</c:formatCode>
                <c:ptCount val="14"/>
                <c:pt idx="10">
                  <c:v>1.75</c:v>
                </c:pt>
                <c:pt idx="12">
                  <c:v>1.72</c:v>
                </c:pt>
              </c:numCache>
            </c:numRef>
          </c:val>
        </c:ser>
        <c:ser>
          <c:idx val="1"/>
          <c:order val="1"/>
          <c:tx>
            <c:strRef>
              <c:f>'553-4'!$D$35</c:f>
              <c:strCache>
                <c:ptCount val="1"/>
                <c:pt idx="0">
                  <c:v>MT001</c:v>
                </c:pt>
              </c:strCache>
            </c:strRef>
          </c:tx>
          <c:cat>
            <c:numRef>
              <c:f>'553-4'!$E$33:$R$33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'553-4'!$E$35:$R$35</c:f>
              <c:numCache>
                <c:formatCode>General</c:formatCode>
                <c:ptCount val="14"/>
                <c:pt idx="10">
                  <c:v>0.79</c:v>
                </c:pt>
                <c:pt idx="12">
                  <c:v>1.45</c:v>
                </c:pt>
              </c:numCache>
            </c:numRef>
          </c:val>
        </c:ser>
        <c:ser>
          <c:idx val="2"/>
          <c:order val="2"/>
          <c:tx>
            <c:strRef>
              <c:f>'553-4'!$D$36</c:f>
              <c:strCache>
                <c:ptCount val="1"/>
                <c:pt idx="0">
                  <c:v>MIC06</c:v>
                </c:pt>
              </c:strCache>
            </c:strRef>
          </c:tx>
          <c:cat>
            <c:numRef>
              <c:f>'553-4'!$E$33:$R$33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'553-4'!$E$36:$R$36</c:f>
              <c:numCache>
                <c:formatCode>General</c:formatCode>
                <c:ptCount val="14"/>
                <c:pt idx="10">
                  <c:v>0.64</c:v>
                </c:pt>
                <c:pt idx="12">
                  <c:v>0.92</c:v>
                </c:pt>
              </c:numCache>
            </c:numRef>
          </c:val>
        </c:ser>
        <c:marker val="1"/>
        <c:axId val="150408576"/>
        <c:axId val="150385024"/>
      </c:lineChart>
      <c:dateAx>
        <c:axId val="150408576"/>
        <c:scaling>
          <c:orientation val="minMax"/>
        </c:scaling>
        <c:axPos val="b"/>
        <c:numFmt formatCode="m&quot;月&quot;d&quot;日&quot;" sourceLinked="1"/>
        <c:tickLblPos val="nextTo"/>
        <c:crossAx val="150385024"/>
        <c:crosses val="autoZero"/>
        <c:auto val="1"/>
        <c:lblOffset val="100"/>
      </c:dateAx>
      <c:valAx>
        <c:axId val="150385024"/>
        <c:scaling>
          <c:orientation val="minMax"/>
        </c:scaling>
        <c:axPos val="l"/>
        <c:majorGridlines/>
        <c:numFmt formatCode="General" sourceLinked="1"/>
        <c:tickLblPos val="nextTo"/>
        <c:crossAx val="150408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'425-5'!$D$34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'425-5'!$E$34:$R$34</c:f>
              <c:numCache>
                <c:formatCode>General</c:formatCode>
                <c:ptCount val="14"/>
                <c:pt idx="10">
                  <c:v>0.1</c:v>
                </c:pt>
                <c:pt idx="12">
                  <c:v>0.02</c:v>
                </c:pt>
              </c:numCache>
            </c:numRef>
          </c:val>
        </c:ser>
        <c:ser>
          <c:idx val="1"/>
          <c:order val="1"/>
          <c:tx>
            <c:strRef>
              <c:f>'425-5'!$D$35</c:f>
              <c:strCache>
                <c:ptCount val="1"/>
                <c:pt idx="0">
                  <c:v>DM01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'425-5'!$E$35:$R$35</c:f>
              <c:numCache>
                <c:formatCode>General</c:formatCode>
                <c:ptCount val="14"/>
                <c:pt idx="12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'425-5'!$D$36</c:f>
              <c:strCache>
                <c:ptCount val="1"/>
                <c:pt idx="0">
                  <c:v>SPOT001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'425-5'!$E$36:$R$36</c:f>
              <c:numCache>
                <c:formatCode>General</c:formatCode>
                <c:ptCount val="14"/>
                <c:pt idx="12">
                  <c:v>0.02</c:v>
                </c:pt>
              </c:numCache>
            </c:numRef>
          </c:val>
        </c:ser>
        <c:marker val="1"/>
        <c:axId val="113308032"/>
        <c:axId val="113174400"/>
      </c:lineChart>
      <c:dateAx>
        <c:axId val="113308032"/>
        <c:scaling>
          <c:orientation val="minMax"/>
        </c:scaling>
        <c:axPos val="b"/>
        <c:numFmt formatCode="m&quot;月&quot;d&quot;日&quot;" sourceLinked="1"/>
        <c:tickLblPos val="nextTo"/>
        <c:crossAx val="113174400"/>
        <c:crosses val="autoZero"/>
        <c:auto val="1"/>
        <c:lblOffset val="100"/>
      </c:dateAx>
      <c:valAx>
        <c:axId val="113174400"/>
        <c:scaling>
          <c:orientation val="minMax"/>
        </c:scaling>
        <c:axPos val="l"/>
        <c:majorGridlines/>
        <c:numFmt formatCode="General" sourceLinked="1"/>
        <c:tickLblPos val="nextTo"/>
        <c:crossAx val="113308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'559-1'!$D$16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'559-1'!$D$17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'559-1'!$E$17:$AB$17</c:f>
              <c:numCache>
                <c:formatCode>0.00</c:formatCode>
                <c:ptCount val="24"/>
                <c:pt idx="0">
                  <c:v>78.72</c:v>
                </c:pt>
                <c:pt idx="1">
                  <c:v>80</c:v>
                </c:pt>
                <c:pt idx="2">
                  <c:v>67.239999999999995</c:v>
                </c:pt>
                <c:pt idx="3">
                  <c:v>73.58</c:v>
                </c:pt>
                <c:pt idx="4">
                  <c:v>70</c:v>
                </c:pt>
              </c:numCache>
            </c:numRef>
          </c:val>
        </c:ser>
        <c:ser>
          <c:idx val="2"/>
          <c:order val="2"/>
          <c:tx>
            <c:strRef>
              <c:f>'559-1'!$D$18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'559-1'!$E$18:$AB$18</c:f>
              <c:numCache>
                <c:formatCode>0.00</c:formatCode>
                <c:ptCount val="24"/>
                <c:pt idx="0">
                  <c:v>80.849999999999994</c:v>
                </c:pt>
                <c:pt idx="1">
                  <c:v>80</c:v>
                </c:pt>
                <c:pt idx="2">
                  <c:v>67.239999999999995</c:v>
                </c:pt>
                <c:pt idx="3">
                  <c:v>75.47</c:v>
                </c:pt>
                <c:pt idx="4">
                  <c:v>71.25</c:v>
                </c:pt>
              </c:numCache>
            </c:numRef>
          </c:val>
        </c:ser>
        <c:ser>
          <c:idx val="3"/>
          <c:order val="3"/>
          <c:tx>
            <c:strRef>
              <c:f>'559-1'!$D$19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'559-1'!$E$19:$AB$19</c:f>
              <c:numCache>
                <c:formatCode>0.00</c:formatCode>
                <c:ptCount val="24"/>
                <c:pt idx="0">
                  <c:v>80.851063829787236</c:v>
                </c:pt>
                <c:pt idx="1">
                  <c:v>80</c:v>
                </c:pt>
                <c:pt idx="2">
                  <c:v>67.241379310344826</c:v>
                </c:pt>
                <c:pt idx="3">
                  <c:v>75.471698113207552</c:v>
                </c:pt>
                <c:pt idx="4">
                  <c:v>71.25</c:v>
                </c:pt>
              </c:numCache>
            </c:numRef>
          </c:val>
        </c:ser>
        <c:marker val="1"/>
        <c:axId val="163339648"/>
        <c:axId val="163370112"/>
      </c:lineChart>
      <c:catAx>
        <c:axId val="163339648"/>
        <c:scaling>
          <c:orientation val="minMax"/>
        </c:scaling>
        <c:axPos val="b"/>
        <c:numFmt formatCode="General" sourceLinked="1"/>
        <c:tickLblPos val="nextTo"/>
        <c:crossAx val="163370112"/>
        <c:crosses val="autoZero"/>
        <c:auto val="1"/>
        <c:lblAlgn val="ctr"/>
        <c:lblOffset val="100"/>
      </c:catAx>
      <c:valAx>
        <c:axId val="163370112"/>
        <c:scaling>
          <c:orientation val="minMax"/>
        </c:scaling>
        <c:axPos val="l"/>
        <c:majorGridlines/>
        <c:numFmt formatCode="0.00" sourceLinked="1"/>
        <c:tickLblPos val="nextTo"/>
        <c:crossAx val="163339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'559-1'!$D$34</c:f>
              <c:strCache>
                <c:ptCount val="1"/>
                <c:pt idx="0">
                  <c:v>FAF04</c:v>
                </c:pt>
              </c:strCache>
            </c:strRef>
          </c:tx>
          <c:cat>
            <c:numRef>
              <c:f>'559-1'!$E$33:$R$33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'559-1'!$E$34:$R$34</c:f>
              <c:numCache>
                <c:formatCode>General</c:formatCode>
                <c:ptCount val="14"/>
                <c:pt idx="6">
                  <c:v>9.19</c:v>
                </c:pt>
                <c:pt idx="8">
                  <c:v>6.6</c:v>
                </c:pt>
                <c:pt idx="10">
                  <c:v>12.1</c:v>
                </c:pt>
                <c:pt idx="12">
                  <c:v>7.19</c:v>
                </c:pt>
              </c:numCache>
            </c:numRef>
          </c:val>
        </c:ser>
        <c:ser>
          <c:idx val="1"/>
          <c:order val="1"/>
          <c:tx>
            <c:strRef>
              <c:f>'559-1'!$D$35</c:f>
              <c:strCache>
                <c:ptCount val="1"/>
                <c:pt idx="0">
                  <c:v>SD02</c:v>
                </c:pt>
              </c:strCache>
            </c:strRef>
          </c:tx>
          <c:cat>
            <c:numRef>
              <c:f>'559-1'!$E$33:$R$33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'559-1'!$E$35:$R$35</c:f>
              <c:numCache>
                <c:formatCode>General</c:formatCode>
                <c:ptCount val="14"/>
                <c:pt idx="6">
                  <c:v>5.15</c:v>
                </c:pt>
                <c:pt idx="8">
                  <c:v>5.92</c:v>
                </c:pt>
                <c:pt idx="10">
                  <c:v>3.59</c:v>
                </c:pt>
                <c:pt idx="12">
                  <c:v>5.94</c:v>
                </c:pt>
              </c:numCache>
            </c:numRef>
          </c:val>
        </c:ser>
        <c:ser>
          <c:idx val="2"/>
          <c:order val="2"/>
          <c:tx>
            <c:strRef>
              <c:f>'559-1'!$D$36</c:f>
              <c:strCache>
                <c:ptCount val="1"/>
                <c:pt idx="0">
                  <c:v>FAF03</c:v>
                </c:pt>
              </c:strCache>
            </c:strRef>
          </c:tx>
          <c:cat>
            <c:numRef>
              <c:f>'559-1'!$E$33:$R$33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'559-1'!$E$36:$R$36</c:f>
              <c:numCache>
                <c:formatCode>General</c:formatCode>
                <c:ptCount val="14"/>
                <c:pt idx="6">
                  <c:v>2.21</c:v>
                </c:pt>
                <c:pt idx="8">
                  <c:v>2.65</c:v>
                </c:pt>
                <c:pt idx="10">
                  <c:v>5.57</c:v>
                </c:pt>
                <c:pt idx="12">
                  <c:v>4.0599999999999996</c:v>
                </c:pt>
              </c:numCache>
            </c:numRef>
          </c:val>
        </c:ser>
        <c:marker val="1"/>
        <c:axId val="164623488"/>
        <c:axId val="164625024"/>
      </c:lineChart>
      <c:dateAx>
        <c:axId val="164623488"/>
        <c:scaling>
          <c:orientation val="minMax"/>
        </c:scaling>
        <c:axPos val="b"/>
        <c:numFmt formatCode="m&quot;月&quot;d&quot;日&quot;" sourceLinked="1"/>
        <c:tickLblPos val="nextTo"/>
        <c:crossAx val="164625024"/>
        <c:crosses val="autoZero"/>
        <c:auto val="1"/>
        <c:lblOffset val="100"/>
      </c:dateAx>
      <c:valAx>
        <c:axId val="164625024"/>
        <c:scaling>
          <c:orientation val="minMax"/>
        </c:scaling>
        <c:axPos val="l"/>
        <c:majorGridlines/>
        <c:numFmt formatCode="General" sourceLinked="1"/>
        <c:tickLblPos val="nextTo"/>
        <c:crossAx val="164623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'566'!$D$16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'566'!$E$15:$AB$15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'566'!$E$16:$AB$16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'566'!$D$17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'566'!$E$15:$AB$15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'566'!$E$17:$AB$17</c:f>
              <c:numCache>
                <c:formatCode>0.00</c:formatCode>
                <c:ptCount val="24"/>
                <c:pt idx="0">
                  <c:v>100</c:v>
                </c:pt>
                <c:pt idx="1">
                  <c:v>98.04</c:v>
                </c:pt>
                <c:pt idx="2">
                  <c:v>99.06</c:v>
                </c:pt>
              </c:numCache>
            </c:numRef>
          </c:val>
        </c:ser>
        <c:ser>
          <c:idx val="2"/>
          <c:order val="2"/>
          <c:tx>
            <c:strRef>
              <c:f>'566'!$D$18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'566'!$E$15:$AB$15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'566'!$E$18:$AB$18</c:f>
              <c:numCache>
                <c:formatCode>0.00</c:formatCode>
                <c:ptCount val="24"/>
                <c:pt idx="0">
                  <c:v>100</c:v>
                </c:pt>
                <c:pt idx="1">
                  <c:v>98.04</c:v>
                </c:pt>
                <c:pt idx="2">
                  <c:v>99.06</c:v>
                </c:pt>
              </c:numCache>
            </c:numRef>
          </c:val>
        </c:ser>
        <c:ser>
          <c:idx val="3"/>
          <c:order val="3"/>
          <c:tx>
            <c:strRef>
              <c:f>'566'!$D$19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'566'!$E$15:$AB$15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'566'!$E$19:$AB$19</c:f>
              <c:numCache>
                <c:formatCode>0.00</c:formatCode>
                <c:ptCount val="24"/>
                <c:pt idx="0">
                  <c:v>100</c:v>
                </c:pt>
                <c:pt idx="1">
                  <c:v>98.039215686274517</c:v>
                </c:pt>
                <c:pt idx="2">
                  <c:v>99.056603773584897</c:v>
                </c:pt>
              </c:numCache>
            </c:numRef>
          </c:val>
        </c:ser>
        <c:marker val="1"/>
        <c:axId val="166452224"/>
        <c:axId val="166458112"/>
      </c:lineChart>
      <c:catAx>
        <c:axId val="166452224"/>
        <c:scaling>
          <c:orientation val="minMax"/>
        </c:scaling>
        <c:axPos val="b"/>
        <c:numFmt formatCode="General" sourceLinked="1"/>
        <c:tickLblPos val="nextTo"/>
        <c:crossAx val="166458112"/>
        <c:crosses val="autoZero"/>
        <c:auto val="1"/>
        <c:lblAlgn val="ctr"/>
        <c:lblOffset val="100"/>
      </c:catAx>
      <c:valAx>
        <c:axId val="166458112"/>
        <c:scaling>
          <c:orientation val="minMax"/>
        </c:scaling>
        <c:axPos val="l"/>
        <c:majorGridlines/>
        <c:numFmt formatCode="0.00" sourceLinked="1"/>
        <c:tickLblPos val="nextTo"/>
        <c:crossAx val="166452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'566'!$D$34</c:f>
              <c:strCache>
                <c:ptCount val="1"/>
                <c:pt idx="0">
                  <c:v>LSS02</c:v>
                </c:pt>
              </c:strCache>
            </c:strRef>
          </c:tx>
          <c:cat>
            <c:numRef>
              <c:f>'566'!$E$33:$R$33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'566'!$E$34:$R$34</c:f>
              <c:numCache>
                <c:formatCode>General</c:formatCode>
                <c:ptCount val="14"/>
                <c:pt idx="10">
                  <c:v>0.28999999999999998</c:v>
                </c:pt>
                <c:pt idx="12">
                  <c:v>1.29</c:v>
                </c:pt>
              </c:numCache>
            </c:numRef>
          </c:val>
        </c:ser>
        <c:ser>
          <c:idx val="1"/>
          <c:order val="1"/>
          <c:tx>
            <c:strRef>
              <c:f>'566'!$D$35</c:f>
              <c:strCache>
                <c:ptCount val="1"/>
                <c:pt idx="0">
                  <c:v>OOT01</c:v>
                </c:pt>
              </c:strCache>
            </c:strRef>
          </c:tx>
          <c:cat>
            <c:numRef>
              <c:f>'566'!$E$33:$R$33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'566'!$E$35:$R$35</c:f>
              <c:numCache>
                <c:formatCode>General</c:formatCode>
                <c:ptCount val="14"/>
                <c:pt idx="12">
                  <c:v>0.32</c:v>
                </c:pt>
              </c:numCache>
            </c:numRef>
          </c:val>
        </c:ser>
        <c:ser>
          <c:idx val="2"/>
          <c:order val="2"/>
          <c:tx>
            <c:strRef>
              <c:f>'566'!$D$36</c:f>
              <c:strCache>
                <c:ptCount val="1"/>
              </c:strCache>
            </c:strRef>
          </c:tx>
          <c:cat>
            <c:numRef>
              <c:f>'566'!$E$33:$R$33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'566'!$E$36:$R$36</c:f>
              <c:numCache>
                <c:formatCode>General</c:formatCode>
                <c:ptCount val="14"/>
              </c:numCache>
            </c:numRef>
          </c:val>
        </c:ser>
        <c:marker val="1"/>
        <c:axId val="166650240"/>
        <c:axId val="166651776"/>
      </c:lineChart>
      <c:dateAx>
        <c:axId val="166650240"/>
        <c:scaling>
          <c:orientation val="minMax"/>
        </c:scaling>
        <c:axPos val="b"/>
        <c:numFmt formatCode="m&quot;月&quot;d&quot;日&quot;" sourceLinked="1"/>
        <c:tickLblPos val="nextTo"/>
        <c:crossAx val="166651776"/>
        <c:crosses val="autoZero"/>
        <c:auto val="1"/>
        <c:lblOffset val="100"/>
      </c:dateAx>
      <c:valAx>
        <c:axId val="166651776"/>
        <c:scaling>
          <c:orientation val="minMax"/>
        </c:scaling>
        <c:axPos val="l"/>
        <c:majorGridlines/>
        <c:numFmt formatCode="General" sourceLinked="1"/>
        <c:tickLblPos val="nextTo"/>
        <c:crossAx val="166650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'579(NS)'!$D$16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'579(NS)'!$E$15:$AB$15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'579(NS)'!$E$16:$AB$16</c:f>
              <c:numCache>
                <c:formatCode>0.00</c:formatCode>
                <c:ptCount val="24"/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'579(NS)'!$D$17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'579(NS)'!$E$15:$AB$15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'579(NS)'!$E$17:$AB$17</c:f>
              <c:numCache>
                <c:formatCode>0.00</c:formatCode>
                <c:ptCount val="24"/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'579(NS)'!$D$18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'579(NS)'!$E$15:$AB$15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'579(NS)'!$E$18:$AB$18</c:f>
              <c:numCache>
                <c:formatCode>0.00</c:formatCode>
                <c:ptCount val="24"/>
                <c:pt idx="1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'579(NS)'!$D$19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'579(NS)'!$E$15:$AB$15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'579(NS)'!$E$19:$AB$19</c:f>
              <c:numCache>
                <c:formatCode>0.00</c:formatCode>
                <c:ptCount val="24"/>
                <c:pt idx="1">
                  <c:v>100</c:v>
                </c:pt>
              </c:numCache>
            </c:numRef>
          </c:val>
        </c:ser>
        <c:marker val="1"/>
        <c:axId val="185175424"/>
        <c:axId val="185181312"/>
      </c:lineChart>
      <c:catAx>
        <c:axId val="185175424"/>
        <c:scaling>
          <c:orientation val="minMax"/>
        </c:scaling>
        <c:axPos val="b"/>
        <c:numFmt formatCode="General" sourceLinked="1"/>
        <c:tickLblPos val="nextTo"/>
        <c:crossAx val="185181312"/>
        <c:crosses val="autoZero"/>
        <c:auto val="1"/>
        <c:lblAlgn val="ctr"/>
        <c:lblOffset val="100"/>
      </c:catAx>
      <c:valAx>
        <c:axId val="185181312"/>
        <c:scaling>
          <c:orientation val="minMax"/>
        </c:scaling>
        <c:axPos val="l"/>
        <c:majorGridlines/>
        <c:numFmt formatCode="0.00" sourceLinked="1"/>
        <c:tickLblPos val="nextTo"/>
        <c:crossAx val="185175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'579-1'!$D$16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'579-1'!$D$17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'579-1'!$E$17:$AB$17</c:f>
              <c:numCache>
                <c:formatCode>0.00</c:formatCode>
                <c:ptCount val="24"/>
                <c:pt idx="0">
                  <c:v>92.37</c:v>
                </c:pt>
                <c:pt idx="1">
                  <c:v>93.41</c:v>
                </c:pt>
                <c:pt idx="2">
                  <c:v>96.4</c:v>
                </c:pt>
                <c:pt idx="3">
                  <c:v>62.82</c:v>
                </c:pt>
                <c:pt idx="4">
                  <c:v>83.51</c:v>
                </c:pt>
              </c:numCache>
            </c:numRef>
          </c:val>
        </c:ser>
        <c:ser>
          <c:idx val="2"/>
          <c:order val="2"/>
          <c:tx>
            <c:strRef>
              <c:f>'579-1'!$D$18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'579-1'!$E$18:$AB$18</c:f>
              <c:numCache>
                <c:formatCode>0.00</c:formatCode>
                <c:ptCount val="24"/>
                <c:pt idx="0">
                  <c:v>96.18</c:v>
                </c:pt>
                <c:pt idx="1">
                  <c:v>96.2</c:v>
                </c:pt>
                <c:pt idx="2">
                  <c:v>97.84</c:v>
                </c:pt>
                <c:pt idx="3">
                  <c:v>84.62</c:v>
                </c:pt>
                <c:pt idx="4">
                  <c:v>93.81</c:v>
                </c:pt>
              </c:numCache>
            </c:numRef>
          </c:val>
        </c:ser>
        <c:ser>
          <c:idx val="3"/>
          <c:order val="3"/>
          <c:tx>
            <c:strRef>
              <c:f>'579-1'!$D$19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'579-1'!$E$19:$AB$19</c:f>
              <c:numCache>
                <c:formatCode>0.00</c:formatCode>
                <c:ptCount val="24"/>
                <c:pt idx="0">
                  <c:v>96.183206106870244</c:v>
                </c:pt>
                <c:pt idx="1">
                  <c:v>96.202108080977069</c:v>
                </c:pt>
                <c:pt idx="2">
                  <c:v>97.841726618705039</c:v>
                </c:pt>
                <c:pt idx="3">
                  <c:v>84.615384615384613</c:v>
                </c:pt>
                <c:pt idx="4">
                  <c:v>93.814432989690715</c:v>
                </c:pt>
              </c:numCache>
            </c:numRef>
          </c:val>
        </c:ser>
        <c:marker val="1"/>
        <c:axId val="88311680"/>
        <c:axId val="88313216"/>
      </c:lineChart>
      <c:catAx>
        <c:axId val="88311680"/>
        <c:scaling>
          <c:orientation val="minMax"/>
        </c:scaling>
        <c:axPos val="b"/>
        <c:numFmt formatCode="General" sourceLinked="1"/>
        <c:tickLblPos val="nextTo"/>
        <c:crossAx val="88313216"/>
        <c:crosses val="autoZero"/>
        <c:auto val="1"/>
        <c:lblAlgn val="ctr"/>
        <c:lblOffset val="100"/>
      </c:catAx>
      <c:valAx>
        <c:axId val="88313216"/>
        <c:scaling>
          <c:orientation val="minMax"/>
        </c:scaling>
        <c:axPos val="l"/>
        <c:majorGridlines/>
        <c:numFmt formatCode="0.00" sourceLinked="1"/>
        <c:tickLblPos val="nextTo"/>
        <c:crossAx val="88311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'579-1'!$D$34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'579-1'!$E$33:$R$33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'579-1'!$E$34:$R$34</c:f>
              <c:numCache>
                <c:formatCode>General</c:formatCode>
                <c:ptCount val="14"/>
                <c:pt idx="8">
                  <c:v>1.58</c:v>
                </c:pt>
                <c:pt idx="10">
                  <c:v>1.91</c:v>
                </c:pt>
                <c:pt idx="12">
                  <c:v>3.63</c:v>
                </c:pt>
              </c:numCache>
            </c:numRef>
          </c:val>
        </c:ser>
        <c:ser>
          <c:idx val="1"/>
          <c:order val="1"/>
          <c:tx>
            <c:strRef>
              <c:f>'579-1'!$D$35</c:f>
              <c:strCache>
                <c:ptCount val="1"/>
                <c:pt idx="0">
                  <c:v>WhB01</c:v>
                </c:pt>
              </c:strCache>
            </c:strRef>
          </c:tx>
          <c:cat>
            <c:numRef>
              <c:f>'579-1'!$E$33:$R$33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'579-1'!$E$35:$R$35</c:f>
              <c:numCache>
                <c:formatCode>General</c:formatCode>
                <c:ptCount val="14"/>
                <c:pt idx="8">
                  <c:v>0.53</c:v>
                </c:pt>
                <c:pt idx="10">
                  <c:v>1.1499999999999999</c:v>
                </c:pt>
                <c:pt idx="12">
                  <c:v>2.37</c:v>
                </c:pt>
              </c:numCache>
            </c:numRef>
          </c:val>
        </c:ser>
        <c:ser>
          <c:idx val="2"/>
          <c:order val="2"/>
          <c:tx>
            <c:strRef>
              <c:f>'579-1'!$D$36</c:f>
              <c:strCache>
                <c:ptCount val="1"/>
                <c:pt idx="0">
                  <c:v>MIC06</c:v>
                </c:pt>
              </c:strCache>
            </c:strRef>
          </c:tx>
          <c:cat>
            <c:numRef>
              <c:f>'579-1'!$E$33:$R$33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'579-1'!$E$36:$R$36</c:f>
              <c:numCache>
                <c:formatCode>General</c:formatCode>
                <c:ptCount val="14"/>
                <c:pt idx="10">
                  <c:v>0.04</c:v>
                </c:pt>
                <c:pt idx="12">
                  <c:v>1.9</c:v>
                </c:pt>
              </c:numCache>
            </c:numRef>
          </c:val>
        </c:ser>
        <c:marker val="1"/>
        <c:axId val="88438656"/>
        <c:axId val="88440192"/>
      </c:lineChart>
      <c:dateAx>
        <c:axId val="88438656"/>
        <c:scaling>
          <c:orientation val="minMax"/>
        </c:scaling>
        <c:axPos val="b"/>
        <c:numFmt formatCode="m&quot;月&quot;d&quot;日&quot;" sourceLinked="1"/>
        <c:tickLblPos val="nextTo"/>
        <c:crossAx val="88440192"/>
        <c:crosses val="autoZero"/>
        <c:auto val="1"/>
        <c:lblOffset val="100"/>
      </c:dateAx>
      <c:valAx>
        <c:axId val="88440192"/>
        <c:scaling>
          <c:orientation val="minMax"/>
        </c:scaling>
        <c:axPos val="l"/>
        <c:majorGridlines/>
        <c:numFmt formatCode="General" sourceLinked="1"/>
        <c:tickLblPos val="nextTo"/>
        <c:crossAx val="88438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'584'!$E$15:$AB$15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'584'!$D$17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'584'!$E$15:$AB$15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'584'!$E$17:$AB$17</c:f>
              <c:numCache>
                <c:formatCode>0.00</c:formatCode>
                <c:ptCount val="24"/>
                <c:pt idx="0">
                  <c:v>93.26</c:v>
                </c:pt>
                <c:pt idx="1">
                  <c:v>98.34</c:v>
                </c:pt>
                <c:pt idx="2">
                  <c:v>89.36</c:v>
                </c:pt>
                <c:pt idx="3">
                  <c:v>85.71</c:v>
                </c:pt>
                <c:pt idx="4">
                  <c:v>98.18</c:v>
                </c:pt>
              </c:numCache>
            </c:numRef>
          </c:val>
        </c:ser>
        <c:ser>
          <c:idx val="2"/>
          <c:order val="2"/>
          <c:tx>
            <c:strRef>
              <c:f>'584'!$D$18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'584'!$E$15:$AB$15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'584'!$E$18:$AB$18</c:f>
              <c:numCache>
                <c:formatCode>0.00</c:formatCode>
                <c:ptCount val="24"/>
                <c:pt idx="0">
                  <c:v>96.89</c:v>
                </c:pt>
                <c:pt idx="1">
                  <c:v>99.59</c:v>
                </c:pt>
                <c:pt idx="2">
                  <c:v>95.74</c:v>
                </c:pt>
                <c:pt idx="3">
                  <c:v>85.71</c:v>
                </c:pt>
                <c:pt idx="4">
                  <c:v>98.18</c:v>
                </c:pt>
              </c:numCache>
            </c:numRef>
          </c:val>
        </c:ser>
        <c:ser>
          <c:idx val="3"/>
          <c:order val="3"/>
          <c:tx>
            <c:strRef>
              <c:f>'584'!$D$19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'584'!$E$15:$AB$15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'584'!$E$19:$AB$19</c:f>
              <c:numCache>
                <c:formatCode>0.00</c:formatCode>
                <c:ptCount val="24"/>
                <c:pt idx="0">
                  <c:v>96.891191709844577</c:v>
                </c:pt>
                <c:pt idx="1">
                  <c:v>99.585062240663902</c:v>
                </c:pt>
                <c:pt idx="2">
                  <c:v>95.744680851063833</c:v>
                </c:pt>
                <c:pt idx="3">
                  <c:v>85.714285714285708</c:v>
                </c:pt>
                <c:pt idx="4">
                  <c:v>98.181818181818187</c:v>
                </c:pt>
              </c:numCache>
            </c:numRef>
          </c:val>
        </c:ser>
        <c:marker val="1"/>
        <c:axId val="185757056"/>
        <c:axId val="186070144"/>
      </c:lineChart>
      <c:catAx>
        <c:axId val="185757056"/>
        <c:scaling>
          <c:orientation val="minMax"/>
        </c:scaling>
        <c:axPos val="b"/>
        <c:numFmt formatCode="General" sourceLinked="1"/>
        <c:tickLblPos val="nextTo"/>
        <c:crossAx val="186070144"/>
        <c:crosses val="autoZero"/>
        <c:auto val="1"/>
        <c:lblAlgn val="ctr"/>
        <c:lblOffset val="100"/>
      </c:catAx>
      <c:valAx>
        <c:axId val="186070144"/>
        <c:scaling>
          <c:orientation val="minMax"/>
        </c:scaling>
        <c:axPos val="l"/>
        <c:majorGridlines/>
        <c:numFmt formatCode="0.00" sourceLinked="1"/>
        <c:tickLblPos val="nextTo"/>
        <c:crossAx val="185757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'584'!$D$34</c:f>
              <c:strCache>
                <c:ptCount val="1"/>
                <c:pt idx="0">
                  <c:v>MIC04</c:v>
                </c:pt>
              </c:strCache>
            </c:strRef>
          </c:tx>
          <c:cat>
            <c:numRef>
              <c:f>'584'!$E$33:$R$33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'584'!$E$34:$R$34</c:f>
              <c:numCache>
                <c:formatCode>General</c:formatCode>
                <c:ptCount val="14"/>
                <c:pt idx="10">
                  <c:v>2.99</c:v>
                </c:pt>
                <c:pt idx="12">
                  <c:v>4.28</c:v>
                </c:pt>
              </c:numCache>
            </c:numRef>
          </c:val>
        </c:ser>
        <c:ser>
          <c:idx val="1"/>
          <c:order val="1"/>
          <c:tx>
            <c:strRef>
              <c:f>'584'!$D$35</c:f>
              <c:strCache>
                <c:ptCount val="1"/>
                <c:pt idx="0">
                  <c:v>MIC03</c:v>
                </c:pt>
              </c:strCache>
            </c:strRef>
          </c:tx>
          <c:cat>
            <c:numRef>
              <c:f>'584'!$E$33:$R$33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'584'!$E$35:$R$35</c:f>
              <c:numCache>
                <c:formatCode>General</c:formatCode>
                <c:ptCount val="14"/>
                <c:pt idx="12">
                  <c:v>0.11</c:v>
                </c:pt>
              </c:numCache>
            </c:numRef>
          </c:val>
        </c:ser>
        <c:ser>
          <c:idx val="2"/>
          <c:order val="2"/>
          <c:tx>
            <c:strRef>
              <c:f>'584'!$D$36</c:f>
              <c:strCache>
                <c:ptCount val="1"/>
              </c:strCache>
            </c:strRef>
          </c:tx>
          <c:cat>
            <c:numRef>
              <c:f>'584'!$E$33:$R$33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'584'!$E$36:$R$36</c:f>
              <c:numCache>
                <c:formatCode>General</c:formatCode>
                <c:ptCount val="14"/>
              </c:numCache>
            </c:numRef>
          </c:val>
        </c:ser>
        <c:marker val="1"/>
        <c:axId val="186628736"/>
        <c:axId val="186626432"/>
      </c:lineChart>
      <c:dateAx>
        <c:axId val="186628736"/>
        <c:scaling>
          <c:orientation val="minMax"/>
        </c:scaling>
        <c:axPos val="b"/>
        <c:numFmt formatCode="m&quot;月&quot;d&quot;日&quot;" sourceLinked="1"/>
        <c:tickLblPos val="nextTo"/>
        <c:crossAx val="186626432"/>
        <c:crosses val="autoZero"/>
        <c:auto val="1"/>
        <c:lblOffset val="100"/>
      </c:dateAx>
      <c:valAx>
        <c:axId val="186626432"/>
        <c:scaling>
          <c:orientation val="minMax"/>
        </c:scaling>
        <c:axPos val="l"/>
        <c:majorGridlines/>
        <c:numFmt formatCode="General" sourceLinked="1"/>
        <c:tickLblPos val="nextTo"/>
        <c:crossAx val="186628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'584-L'!$D$16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'584-L'!$E$15:$AB$15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'584-L'!$E$16:$AB$16</c:f>
              <c:numCache>
                <c:formatCode>0.00</c:formatCode>
                <c:ptCount val="24"/>
              </c:numCache>
            </c:numRef>
          </c:val>
        </c:ser>
        <c:ser>
          <c:idx val="1"/>
          <c:order val="1"/>
          <c:tx>
            <c:strRef>
              <c:f>'584-L'!$D$17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'584-L'!$E$15:$AB$15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'584-L'!$E$17:$AB$17</c:f>
              <c:numCache>
                <c:formatCode>0.00</c:formatCode>
                <c:ptCount val="24"/>
              </c:numCache>
            </c:numRef>
          </c:val>
        </c:ser>
        <c:ser>
          <c:idx val="2"/>
          <c:order val="2"/>
          <c:tx>
            <c:strRef>
              <c:f>'584-L'!$D$18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'584-L'!$E$15:$AB$15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'584-L'!$E$18:$AB$18</c:f>
              <c:numCache>
                <c:formatCode>0.00</c:formatCode>
                <c:ptCount val="24"/>
              </c:numCache>
            </c:numRef>
          </c:val>
        </c:ser>
        <c:ser>
          <c:idx val="3"/>
          <c:order val="3"/>
          <c:tx>
            <c:strRef>
              <c:f>'584-L'!$D$19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'584-L'!$E$15:$AB$15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'584-L'!$E$19:$AB$19</c:f>
              <c:numCache>
                <c:formatCode>0.00</c:formatCode>
                <c:ptCount val="24"/>
              </c:numCache>
            </c:numRef>
          </c:val>
        </c:ser>
        <c:marker val="1"/>
        <c:axId val="188433536"/>
        <c:axId val="188435072"/>
      </c:lineChart>
      <c:catAx>
        <c:axId val="188433536"/>
        <c:scaling>
          <c:orientation val="minMax"/>
        </c:scaling>
        <c:axPos val="b"/>
        <c:numFmt formatCode="General" sourceLinked="1"/>
        <c:tickLblPos val="nextTo"/>
        <c:crossAx val="188435072"/>
        <c:crosses val="autoZero"/>
        <c:auto val="1"/>
        <c:lblAlgn val="ctr"/>
        <c:lblOffset val="100"/>
      </c:catAx>
      <c:valAx>
        <c:axId val="188435072"/>
        <c:scaling>
          <c:orientation val="minMax"/>
        </c:scaling>
        <c:axPos val="l"/>
        <c:majorGridlines/>
        <c:numFmt formatCode="0.00" sourceLinked="1"/>
        <c:tickLblPos val="nextTo"/>
        <c:crossAx val="188433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'425-6'!$D$16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'425-6'!$D$17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'425-6'!$E$17:$AB$17</c:f>
              <c:numCache>
                <c:formatCode>0.00</c:formatCode>
                <c:ptCount val="24"/>
                <c:pt idx="0">
                  <c:v>70.19</c:v>
                </c:pt>
                <c:pt idx="1">
                  <c:v>90.49</c:v>
                </c:pt>
                <c:pt idx="2">
                  <c:v>96.74</c:v>
                </c:pt>
                <c:pt idx="3">
                  <c:v>99.55</c:v>
                </c:pt>
                <c:pt idx="4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'425-6'!$D$18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'425-6'!$E$18:$AB$18</c:f>
              <c:numCache>
                <c:formatCode>0.00</c:formatCode>
                <c:ptCount val="24"/>
                <c:pt idx="0">
                  <c:v>71.19</c:v>
                </c:pt>
                <c:pt idx="1">
                  <c:v>90.77</c:v>
                </c:pt>
                <c:pt idx="2">
                  <c:v>96.74</c:v>
                </c:pt>
                <c:pt idx="3">
                  <c:v>99.81</c:v>
                </c:pt>
                <c:pt idx="4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'425-6'!$D$19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'425-6'!$E$19:$AB$19</c:f>
              <c:numCache>
                <c:formatCode>0.00</c:formatCode>
                <c:ptCount val="24"/>
                <c:pt idx="0">
                  <c:v>71.189839572192511</c:v>
                </c:pt>
                <c:pt idx="1">
                  <c:v>90.772048692720404</c:v>
                </c:pt>
                <c:pt idx="2">
                  <c:v>96.738208214184723</c:v>
                </c:pt>
                <c:pt idx="3">
                  <c:v>99.809885931558924</c:v>
                </c:pt>
                <c:pt idx="4">
                  <c:v>100</c:v>
                </c:pt>
              </c:numCache>
            </c:numRef>
          </c:val>
        </c:ser>
        <c:marker val="1"/>
        <c:axId val="126357888"/>
        <c:axId val="126359424"/>
      </c:lineChart>
      <c:catAx>
        <c:axId val="126357888"/>
        <c:scaling>
          <c:orientation val="minMax"/>
        </c:scaling>
        <c:axPos val="b"/>
        <c:numFmt formatCode="General" sourceLinked="1"/>
        <c:tickLblPos val="nextTo"/>
        <c:crossAx val="126359424"/>
        <c:crosses val="autoZero"/>
        <c:auto val="1"/>
        <c:lblAlgn val="ctr"/>
        <c:lblOffset val="100"/>
      </c:catAx>
      <c:valAx>
        <c:axId val="126359424"/>
        <c:scaling>
          <c:orientation val="minMax"/>
        </c:scaling>
        <c:axPos val="l"/>
        <c:majorGridlines/>
        <c:numFmt formatCode="0.00" sourceLinked="1"/>
        <c:tickLblPos val="nextTo"/>
        <c:crossAx val="126357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'584-L'!$D$34</c:f>
              <c:strCache>
                <c:ptCount val="1"/>
                <c:pt idx="0">
                  <c:v>MIC04</c:v>
                </c:pt>
              </c:strCache>
            </c:strRef>
          </c:tx>
          <c:cat>
            <c:numRef>
              <c:f>'584-L'!$E$33:$R$33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'584-L'!$E$34:$R$34</c:f>
              <c:numCache>
                <c:formatCode>General</c:formatCode>
                <c:ptCount val="14"/>
                <c:pt idx="8">
                  <c:v>50</c:v>
                </c:pt>
                <c:pt idx="10">
                  <c:v>2.79</c:v>
                </c:pt>
                <c:pt idx="12">
                  <c:v>2.14</c:v>
                </c:pt>
              </c:numCache>
            </c:numRef>
          </c:val>
        </c:ser>
        <c:ser>
          <c:idx val="1"/>
          <c:order val="1"/>
          <c:tx>
            <c:strRef>
              <c:f>'584-L'!$D$35</c:f>
              <c:strCache>
                <c:ptCount val="1"/>
                <c:pt idx="0">
                  <c:v>MIC03</c:v>
                </c:pt>
              </c:strCache>
            </c:strRef>
          </c:tx>
          <c:cat>
            <c:numRef>
              <c:f>'584-L'!$E$33:$R$33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'584-L'!$E$35:$R$35</c:f>
              <c:numCache>
                <c:formatCode>General</c:formatCode>
                <c:ptCount val="14"/>
                <c:pt idx="10">
                  <c:v>2.13</c:v>
                </c:pt>
                <c:pt idx="12">
                  <c:v>1.6</c:v>
                </c:pt>
              </c:numCache>
            </c:numRef>
          </c:val>
        </c:ser>
        <c:ser>
          <c:idx val="2"/>
          <c:order val="2"/>
          <c:tx>
            <c:strRef>
              <c:f>'584-L'!$D$36</c:f>
              <c:strCache>
                <c:ptCount val="1"/>
              </c:strCache>
            </c:strRef>
          </c:tx>
          <c:cat>
            <c:numRef>
              <c:f>'584-L'!$E$33:$R$33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'584-L'!$E$36:$R$36</c:f>
              <c:numCache>
                <c:formatCode>General</c:formatCode>
                <c:ptCount val="14"/>
              </c:numCache>
            </c:numRef>
          </c:val>
        </c:ser>
        <c:marker val="1"/>
        <c:axId val="162128256"/>
        <c:axId val="161876608"/>
      </c:lineChart>
      <c:dateAx>
        <c:axId val="162128256"/>
        <c:scaling>
          <c:orientation val="minMax"/>
        </c:scaling>
        <c:axPos val="b"/>
        <c:numFmt formatCode="m&quot;月&quot;d&quot;日&quot;" sourceLinked="1"/>
        <c:tickLblPos val="nextTo"/>
        <c:crossAx val="161876608"/>
        <c:crosses val="autoZero"/>
        <c:auto val="1"/>
        <c:lblOffset val="100"/>
      </c:dateAx>
      <c:valAx>
        <c:axId val="161876608"/>
        <c:scaling>
          <c:orientation val="minMax"/>
        </c:scaling>
        <c:axPos val="l"/>
        <c:majorGridlines/>
        <c:numFmt formatCode="General" sourceLinked="1"/>
        <c:tickLblPos val="nextTo"/>
        <c:crossAx val="162128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'587-1'!$E$15:$AB$15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'587-1'!$D$17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'587-1'!$E$15:$AB$15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'587-1'!$E$17:$AB$17</c:f>
              <c:numCache>
                <c:formatCode>0.00</c:formatCode>
                <c:ptCount val="24"/>
                <c:pt idx="0">
                  <c:v>0</c:v>
                </c:pt>
                <c:pt idx="1">
                  <c:v>98.7</c:v>
                </c:pt>
                <c:pt idx="2">
                  <c:v>97.2</c:v>
                </c:pt>
                <c:pt idx="3">
                  <c:v>94.5</c:v>
                </c:pt>
                <c:pt idx="4">
                  <c:v>66.67</c:v>
                </c:pt>
              </c:numCache>
            </c:numRef>
          </c:val>
        </c:ser>
        <c:ser>
          <c:idx val="2"/>
          <c:order val="2"/>
          <c:tx>
            <c:strRef>
              <c:f>'587-1'!$D$18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'587-1'!$E$15:$AB$15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'587-1'!$E$18:$AB$18</c:f>
              <c:numCache>
                <c:formatCode>0.00</c:formatCode>
                <c:ptCount val="24"/>
                <c:pt idx="0">
                  <c:v>0</c:v>
                </c:pt>
                <c:pt idx="1">
                  <c:v>99.03</c:v>
                </c:pt>
                <c:pt idx="2">
                  <c:v>98.55</c:v>
                </c:pt>
                <c:pt idx="3">
                  <c:v>96.91</c:v>
                </c:pt>
                <c:pt idx="4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'587-1'!$D$19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'587-1'!$E$15:$AB$15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'587-1'!$E$19:$AB$19</c:f>
              <c:numCache>
                <c:formatCode>0.00</c:formatCode>
                <c:ptCount val="24"/>
                <c:pt idx="0">
                  <c:v>0</c:v>
                </c:pt>
                <c:pt idx="1">
                  <c:v>99.025974025974023</c:v>
                </c:pt>
                <c:pt idx="2">
                  <c:v>98.545072746362692</c:v>
                </c:pt>
                <c:pt idx="3">
                  <c:v>96.907216494845358</c:v>
                </c:pt>
                <c:pt idx="4">
                  <c:v>100</c:v>
                </c:pt>
              </c:numCache>
            </c:numRef>
          </c:val>
        </c:ser>
        <c:marker val="1"/>
        <c:axId val="165852672"/>
        <c:axId val="165854208"/>
      </c:lineChart>
      <c:catAx>
        <c:axId val="165852672"/>
        <c:scaling>
          <c:orientation val="minMax"/>
        </c:scaling>
        <c:axPos val="b"/>
        <c:numFmt formatCode="General" sourceLinked="1"/>
        <c:tickLblPos val="nextTo"/>
        <c:crossAx val="165854208"/>
        <c:crosses val="autoZero"/>
        <c:auto val="1"/>
        <c:lblAlgn val="ctr"/>
        <c:lblOffset val="100"/>
      </c:catAx>
      <c:valAx>
        <c:axId val="165854208"/>
        <c:scaling>
          <c:orientation val="minMax"/>
        </c:scaling>
        <c:axPos val="l"/>
        <c:majorGridlines/>
        <c:numFmt formatCode="0.00" sourceLinked="1"/>
        <c:tickLblPos val="nextTo"/>
        <c:crossAx val="165852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'587-1'!$D$34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'587-1'!$E$33:$R$33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'587-1'!$E$34:$R$34</c:f>
              <c:numCache>
                <c:formatCode>General</c:formatCode>
                <c:ptCount val="14"/>
                <c:pt idx="4">
                  <c:v>0.19</c:v>
                </c:pt>
                <c:pt idx="6">
                  <c:v>1.05</c:v>
                </c:pt>
                <c:pt idx="8">
                  <c:v>1.21</c:v>
                </c:pt>
                <c:pt idx="10">
                  <c:v>1.36</c:v>
                </c:pt>
                <c:pt idx="12">
                  <c:v>1.44</c:v>
                </c:pt>
              </c:numCache>
            </c:numRef>
          </c:val>
        </c:ser>
        <c:ser>
          <c:idx val="1"/>
          <c:order val="1"/>
          <c:tx>
            <c:strRef>
              <c:f>'587-1'!$D$35</c:f>
              <c:strCache>
                <c:ptCount val="1"/>
                <c:pt idx="0">
                  <c:v>LS01</c:v>
                </c:pt>
              </c:strCache>
            </c:strRef>
          </c:tx>
          <c:cat>
            <c:numRef>
              <c:f>'587-1'!$E$33:$R$33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'587-1'!$E$35:$R$35</c:f>
              <c:numCache>
                <c:formatCode>General</c:formatCode>
                <c:ptCount val="14"/>
                <c:pt idx="6">
                  <c:v>0.77</c:v>
                </c:pt>
                <c:pt idx="8">
                  <c:v>0.33</c:v>
                </c:pt>
                <c:pt idx="10">
                  <c:v>0.91</c:v>
                </c:pt>
                <c:pt idx="12">
                  <c:v>1.21</c:v>
                </c:pt>
              </c:numCache>
            </c:numRef>
          </c:val>
        </c:ser>
        <c:ser>
          <c:idx val="2"/>
          <c:order val="2"/>
          <c:tx>
            <c:strRef>
              <c:f>'587-1'!$D$36</c:f>
              <c:strCache>
                <c:ptCount val="1"/>
                <c:pt idx="0">
                  <c:v>LG001</c:v>
                </c:pt>
              </c:strCache>
            </c:strRef>
          </c:tx>
          <c:cat>
            <c:numRef>
              <c:f>'587-1'!$E$33:$R$33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'587-1'!$E$36:$R$36</c:f>
              <c:numCache>
                <c:formatCode>General</c:formatCode>
                <c:ptCount val="14"/>
                <c:pt idx="8">
                  <c:v>0.03</c:v>
                </c:pt>
                <c:pt idx="12">
                  <c:v>0.35</c:v>
                </c:pt>
              </c:numCache>
            </c:numRef>
          </c:val>
        </c:ser>
        <c:marker val="1"/>
        <c:axId val="166030336"/>
        <c:axId val="166150912"/>
      </c:lineChart>
      <c:dateAx>
        <c:axId val="166030336"/>
        <c:scaling>
          <c:orientation val="minMax"/>
        </c:scaling>
        <c:axPos val="b"/>
        <c:numFmt formatCode="m&quot;月&quot;d&quot;日&quot;" sourceLinked="1"/>
        <c:tickLblPos val="nextTo"/>
        <c:crossAx val="166150912"/>
        <c:crosses val="autoZero"/>
        <c:auto val="1"/>
        <c:lblOffset val="100"/>
      </c:dateAx>
      <c:valAx>
        <c:axId val="166150912"/>
        <c:scaling>
          <c:orientation val="minMax"/>
        </c:scaling>
        <c:axPos val="l"/>
        <c:majorGridlines/>
        <c:numFmt formatCode="General" sourceLinked="1"/>
        <c:tickLblPos val="nextTo"/>
        <c:crossAx val="166030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'587-4 AIO'!$D$16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'587-4 AIO'!$D$17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AIO'!$E$17:$AB$17</c:f>
              <c:numCache>
                <c:formatCode>0.00</c:formatCode>
                <c:ptCount val="24"/>
                <c:pt idx="0">
                  <c:v>90.37</c:v>
                </c:pt>
                <c:pt idx="1">
                  <c:v>92.26</c:v>
                </c:pt>
                <c:pt idx="2">
                  <c:v>95.5</c:v>
                </c:pt>
                <c:pt idx="3">
                  <c:v>96.01</c:v>
                </c:pt>
                <c:pt idx="4">
                  <c:v>92.93</c:v>
                </c:pt>
              </c:numCache>
            </c:numRef>
          </c:val>
        </c:ser>
        <c:ser>
          <c:idx val="2"/>
          <c:order val="2"/>
          <c:tx>
            <c:strRef>
              <c:f>'587-4 AIO'!$D$18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AIO'!$E$18:$AB$18</c:f>
              <c:numCache>
                <c:formatCode>0.00</c:formatCode>
                <c:ptCount val="24"/>
                <c:pt idx="0">
                  <c:v>96.26</c:v>
                </c:pt>
                <c:pt idx="1">
                  <c:v>94.84</c:v>
                </c:pt>
                <c:pt idx="2">
                  <c:v>97.58</c:v>
                </c:pt>
                <c:pt idx="3">
                  <c:v>96.81</c:v>
                </c:pt>
                <c:pt idx="4">
                  <c:v>98.23</c:v>
                </c:pt>
              </c:numCache>
            </c:numRef>
          </c:val>
        </c:ser>
        <c:ser>
          <c:idx val="3"/>
          <c:order val="3"/>
          <c:tx>
            <c:strRef>
              <c:f>'587-4 AIO'!$D$19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AIO'!$E$19:$AB$19</c:f>
              <c:numCache>
                <c:formatCode>0.00</c:formatCode>
                <c:ptCount val="24"/>
                <c:pt idx="0">
                  <c:v>96.256684491978589</c:v>
                </c:pt>
                <c:pt idx="1">
                  <c:v>94.840311325818561</c:v>
                </c:pt>
                <c:pt idx="2">
                  <c:v>97.577854671280278</c:v>
                </c:pt>
                <c:pt idx="3">
                  <c:v>96.809638554216875</c:v>
                </c:pt>
                <c:pt idx="4">
                  <c:v>98.233215547703182</c:v>
                </c:pt>
              </c:numCache>
            </c:numRef>
          </c:val>
        </c:ser>
        <c:marker val="1"/>
        <c:axId val="189524608"/>
        <c:axId val="189538688"/>
      </c:lineChart>
      <c:catAx>
        <c:axId val="189524608"/>
        <c:scaling>
          <c:orientation val="minMax"/>
        </c:scaling>
        <c:axPos val="b"/>
        <c:numFmt formatCode="General" sourceLinked="1"/>
        <c:tickLblPos val="nextTo"/>
        <c:crossAx val="189538688"/>
        <c:crosses val="autoZero"/>
        <c:auto val="1"/>
        <c:lblAlgn val="ctr"/>
        <c:lblOffset val="100"/>
      </c:catAx>
      <c:valAx>
        <c:axId val="189538688"/>
        <c:scaling>
          <c:orientation val="minMax"/>
        </c:scaling>
        <c:axPos val="l"/>
        <c:majorGridlines/>
        <c:numFmt formatCode="0.00" sourceLinked="1"/>
        <c:tickLblPos val="nextTo"/>
        <c:crossAx val="189524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'587-4 AIO'!$D$34</c:f>
              <c:strCache>
                <c:ptCount val="1"/>
                <c:pt idx="0">
                  <c:v>MIC04</c:v>
                </c:pt>
              </c:strCache>
            </c:strRef>
          </c:tx>
          <c:cat>
            <c:numRef>
              <c:f>'587-4 AIO'!$E$33:$R$33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'587-4 AIO'!$E$34:$R$34</c:f>
              <c:numCache>
                <c:formatCode>General</c:formatCode>
                <c:ptCount val="14"/>
                <c:pt idx="10">
                  <c:v>4</c:v>
                </c:pt>
                <c:pt idx="12">
                  <c:v>1.64</c:v>
                </c:pt>
              </c:numCache>
            </c:numRef>
          </c:val>
        </c:ser>
        <c:ser>
          <c:idx val="1"/>
          <c:order val="1"/>
          <c:tx>
            <c:strRef>
              <c:f>'587-4 AIO'!$D$35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'587-4 AIO'!$E$33:$R$33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'587-4 AIO'!$E$35:$R$35</c:f>
              <c:numCache>
                <c:formatCode>General</c:formatCode>
                <c:ptCount val="14"/>
                <c:pt idx="10">
                  <c:v>12</c:v>
                </c:pt>
                <c:pt idx="12">
                  <c:v>1.42</c:v>
                </c:pt>
              </c:numCache>
            </c:numRef>
          </c:val>
        </c:ser>
        <c:ser>
          <c:idx val="2"/>
          <c:order val="2"/>
          <c:tx>
            <c:strRef>
              <c:f>'587-4 AIO'!$D$36</c:f>
              <c:strCache>
                <c:ptCount val="1"/>
                <c:pt idx="0">
                  <c:v>MIC03</c:v>
                </c:pt>
              </c:strCache>
            </c:strRef>
          </c:tx>
          <c:cat>
            <c:numRef>
              <c:f>'587-4 AIO'!$E$33:$R$33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'587-4 AIO'!$E$36:$R$36</c:f>
              <c:numCache>
                <c:formatCode>General</c:formatCode>
                <c:ptCount val="14"/>
                <c:pt idx="10">
                  <c:v>4</c:v>
                </c:pt>
                <c:pt idx="12">
                  <c:v>1.21</c:v>
                </c:pt>
              </c:numCache>
            </c:numRef>
          </c:val>
        </c:ser>
        <c:marker val="1"/>
        <c:axId val="191240064"/>
        <c:axId val="189652352"/>
      </c:lineChart>
      <c:dateAx>
        <c:axId val="191240064"/>
        <c:scaling>
          <c:orientation val="minMax"/>
        </c:scaling>
        <c:axPos val="b"/>
        <c:numFmt formatCode="m&quot;月&quot;d&quot;日&quot;" sourceLinked="1"/>
        <c:tickLblPos val="nextTo"/>
        <c:crossAx val="189652352"/>
        <c:crosses val="autoZero"/>
        <c:auto val="1"/>
        <c:lblOffset val="100"/>
      </c:dateAx>
      <c:valAx>
        <c:axId val="189652352"/>
        <c:scaling>
          <c:orientation val="minMax"/>
        </c:scaling>
        <c:axPos val="l"/>
        <c:majorGridlines/>
        <c:numFmt formatCode="General" sourceLinked="1"/>
        <c:tickLblPos val="nextTo"/>
        <c:crossAx val="191240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'600-1'!$D$16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'600-1'!$D$17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'600-1'!$E$17:$AB$17</c:f>
              <c:numCache>
                <c:formatCode>0.00</c:formatCode>
                <c:ptCount val="24"/>
                <c:pt idx="0">
                  <c:v>93.41</c:v>
                </c:pt>
                <c:pt idx="1">
                  <c:v>98.21</c:v>
                </c:pt>
                <c:pt idx="2">
                  <c:v>95.67</c:v>
                </c:pt>
                <c:pt idx="3">
                  <c:v>98.47</c:v>
                </c:pt>
                <c:pt idx="4">
                  <c:v>93.73</c:v>
                </c:pt>
              </c:numCache>
            </c:numRef>
          </c:val>
        </c:ser>
        <c:ser>
          <c:idx val="2"/>
          <c:order val="2"/>
          <c:tx>
            <c:strRef>
              <c:f>'600-1'!$D$18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'600-1'!$E$18:$AB$18</c:f>
              <c:numCache>
                <c:formatCode>0.00</c:formatCode>
                <c:ptCount val="24"/>
                <c:pt idx="0">
                  <c:v>94.14</c:v>
                </c:pt>
                <c:pt idx="1">
                  <c:v>98.21</c:v>
                </c:pt>
                <c:pt idx="2">
                  <c:v>97.23</c:v>
                </c:pt>
                <c:pt idx="3">
                  <c:v>98.85</c:v>
                </c:pt>
                <c:pt idx="4">
                  <c:v>94.39</c:v>
                </c:pt>
              </c:numCache>
            </c:numRef>
          </c:val>
        </c:ser>
        <c:ser>
          <c:idx val="3"/>
          <c:order val="3"/>
          <c:tx>
            <c:strRef>
              <c:f>'600-1'!$D$19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'600-1'!$E$19:$AB$19</c:f>
              <c:numCache>
                <c:formatCode>0.00</c:formatCode>
                <c:ptCount val="24"/>
                <c:pt idx="0">
                  <c:v>94.143404488232079</c:v>
                </c:pt>
                <c:pt idx="1">
                  <c:v>98.210947237224758</c:v>
                </c:pt>
                <c:pt idx="2">
                  <c:v>97.232610321615553</c:v>
                </c:pt>
                <c:pt idx="3">
                  <c:v>98.850574712643677</c:v>
                </c:pt>
                <c:pt idx="4">
                  <c:v>94.38943894389439</c:v>
                </c:pt>
              </c:numCache>
            </c:numRef>
          </c:val>
        </c:ser>
        <c:marker val="1"/>
        <c:axId val="194231680"/>
        <c:axId val="194241664"/>
      </c:lineChart>
      <c:catAx>
        <c:axId val="194231680"/>
        <c:scaling>
          <c:orientation val="minMax"/>
        </c:scaling>
        <c:axPos val="b"/>
        <c:numFmt formatCode="General" sourceLinked="1"/>
        <c:tickLblPos val="nextTo"/>
        <c:crossAx val="194241664"/>
        <c:crosses val="autoZero"/>
        <c:auto val="1"/>
        <c:lblAlgn val="ctr"/>
        <c:lblOffset val="100"/>
      </c:catAx>
      <c:valAx>
        <c:axId val="194241664"/>
        <c:scaling>
          <c:orientation val="minMax"/>
        </c:scaling>
        <c:axPos val="l"/>
        <c:majorGridlines/>
        <c:numFmt formatCode="0.00" sourceLinked="1"/>
        <c:tickLblPos val="nextTo"/>
        <c:crossAx val="194231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'600-1'!$D$34</c:f>
              <c:strCache>
                <c:ptCount val="1"/>
                <c:pt idx="0">
                  <c:v>LSS02</c:v>
                </c:pt>
              </c:strCache>
            </c:strRef>
          </c:tx>
          <c:cat>
            <c:numRef>
              <c:f>'600-1'!$E$33:$R$33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'600-1'!$E$34:$R$34</c:f>
              <c:numCache>
                <c:formatCode>General</c:formatCode>
                <c:ptCount val="14"/>
                <c:pt idx="4">
                  <c:v>1.2</c:v>
                </c:pt>
                <c:pt idx="6">
                  <c:v>0.75</c:v>
                </c:pt>
                <c:pt idx="8">
                  <c:v>0.81</c:v>
                </c:pt>
                <c:pt idx="10">
                  <c:v>0.39</c:v>
                </c:pt>
                <c:pt idx="12">
                  <c:v>1.97</c:v>
                </c:pt>
              </c:numCache>
            </c:numRef>
          </c:val>
        </c:ser>
        <c:ser>
          <c:idx val="1"/>
          <c:order val="1"/>
          <c:tx>
            <c:strRef>
              <c:f>'600-1'!$D$35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'600-1'!$E$33:$R$33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'600-1'!$E$35:$R$35</c:f>
              <c:numCache>
                <c:formatCode>General</c:formatCode>
                <c:ptCount val="14"/>
                <c:pt idx="4">
                  <c:v>0.67</c:v>
                </c:pt>
                <c:pt idx="6">
                  <c:v>1.41</c:v>
                </c:pt>
                <c:pt idx="8">
                  <c:v>0.69</c:v>
                </c:pt>
                <c:pt idx="10">
                  <c:v>0.99</c:v>
                </c:pt>
                <c:pt idx="12">
                  <c:v>0.98</c:v>
                </c:pt>
              </c:numCache>
            </c:numRef>
          </c:val>
        </c:ser>
        <c:ser>
          <c:idx val="2"/>
          <c:order val="2"/>
          <c:tx>
            <c:strRef>
              <c:f>'600-1'!$D$36</c:f>
              <c:strCache>
                <c:ptCount val="1"/>
                <c:pt idx="0">
                  <c:v>FOS04</c:v>
                </c:pt>
              </c:strCache>
            </c:strRef>
          </c:tx>
          <c:cat>
            <c:numRef>
              <c:f>'600-1'!$E$33:$R$33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'600-1'!$E$36:$R$36</c:f>
              <c:numCache>
                <c:formatCode>General</c:formatCode>
                <c:ptCount val="14"/>
                <c:pt idx="4">
                  <c:v>0.16</c:v>
                </c:pt>
                <c:pt idx="6">
                  <c:v>0.39</c:v>
                </c:pt>
                <c:pt idx="8">
                  <c:v>0.21</c:v>
                </c:pt>
                <c:pt idx="10">
                  <c:v>0.39</c:v>
                </c:pt>
                <c:pt idx="12">
                  <c:v>0.49</c:v>
                </c:pt>
              </c:numCache>
            </c:numRef>
          </c:val>
        </c:ser>
        <c:marker val="1"/>
        <c:axId val="162551680"/>
        <c:axId val="162553216"/>
      </c:lineChart>
      <c:dateAx>
        <c:axId val="162551680"/>
        <c:scaling>
          <c:orientation val="minMax"/>
        </c:scaling>
        <c:axPos val="b"/>
        <c:numFmt formatCode="m&quot;月&quot;d&quot;日&quot;" sourceLinked="1"/>
        <c:tickLblPos val="nextTo"/>
        <c:crossAx val="162553216"/>
        <c:crosses val="autoZero"/>
        <c:auto val="1"/>
        <c:lblOffset val="100"/>
      </c:dateAx>
      <c:valAx>
        <c:axId val="162553216"/>
        <c:scaling>
          <c:orientation val="minMax"/>
        </c:scaling>
        <c:axPos val="l"/>
        <c:majorGridlines/>
        <c:numFmt formatCode="General" sourceLinked="1"/>
        <c:tickLblPos val="nextTo"/>
        <c:crossAx val="162551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'608-1'!$D$16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'608-1'!$E$15:$AB$15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'608-1'!$E$16:$AB$16</c:f>
              <c:numCache>
                <c:formatCode>0.00</c:formatCode>
                <c:ptCount val="24"/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'608-1'!$D$17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'608-1'!$E$15:$AB$15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'608-1'!$E$17:$AB$17</c:f>
              <c:numCache>
                <c:formatCode>0.00</c:formatCode>
                <c:ptCount val="24"/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'608-1'!$D$18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'608-1'!$E$15:$AB$15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'608-1'!$E$18:$AB$18</c:f>
              <c:numCache>
                <c:formatCode>0.00</c:formatCode>
                <c:ptCount val="24"/>
                <c:pt idx="1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'608-1'!$D$19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'608-1'!$E$15:$AB$15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'608-1'!$E$19:$AB$19</c:f>
              <c:numCache>
                <c:formatCode>0.00</c:formatCode>
                <c:ptCount val="24"/>
                <c:pt idx="1">
                  <c:v>100</c:v>
                </c:pt>
              </c:numCache>
            </c:numRef>
          </c:val>
        </c:ser>
        <c:marker val="1"/>
        <c:axId val="164239616"/>
        <c:axId val="164241408"/>
      </c:lineChart>
      <c:catAx>
        <c:axId val="164239616"/>
        <c:scaling>
          <c:orientation val="minMax"/>
        </c:scaling>
        <c:axPos val="b"/>
        <c:numFmt formatCode="General" sourceLinked="1"/>
        <c:tickLblPos val="nextTo"/>
        <c:crossAx val="164241408"/>
        <c:crosses val="autoZero"/>
        <c:auto val="1"/>
        <c:lblAlgn val="ctr"/>
        <c:lblOffset val="100"/>
      </c:catAx>
      <c:valAx>
        <c:axId val="164241408"/>
        <c:scaling>
          <c:orientation val="minMax"/>
        </c:scaling>
        <c:axPos val="l"/>
        <c:majorGridlines/>
        <c:numFmt formatCode="0.00" sourceLinked="1"/>
        <c:tickLblPos val="nextTo"/>
        <c:crossAx val="164239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'613-4'!$D$16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'613-4'!$E$15:$AB$15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'613-4'!$E$16:$AB$16</c:f>
              <c:numCache>
                <c:formatCode>0.00</c:formatCode>
                <c:ptCount val="24"/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'613-4'!$D$17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'613-4'!$E$15:$AB$15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'613-4'!$E$17:$AB$17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'613-4'!$D$18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'613-4'!$E$15:$AB$15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'613-4'!$E$18:$AB$18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'613-4'!$D$19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'613-4'!$E$15:$AB$15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'613-4'!$E$19:$AB$19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marker val="1"/>
        <c:axId val="187147008"/>
        <c:axId val="187148544"/>
      </c:lineChart>
      <c:catAx>
        <c:axId val="187147008"/>
        <c:scaling>
          <c:orientation val="minMax"/>
        </c:scaling>
        <c:axPos val="b"/>
        <c:numFmt formatCode="General" sourceLinked="1"/>
        <c:tickLblPos val="nextTo"/>
        <c:crossAx val="187148544"/>
        <c:crosses val="autoZero"/>
        <c:auto val="1"/>
        <c:lblAlgn val="ctr"/>
        <c:lblOffset val="100"/>
      </c:catAx>
      <c:valAx>
        <c:axId val="187148544"/>
        <c:scaling>
          <c:orientation val="minMax"/>
        </c:scaling>
        <c:axPos val="l"/>
        <c:majorGridlines/>
        <c:numFmt formatCode="0.00" sourceLinked="1"/>
        <c:tickLblPos val="nextTo"/>
        <c:crossAx val="18714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'625'!$D$16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'625'!$E$15:$AB$15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'625'!$D$17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'625'!$E$15:$AB$15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'625'!$E$17:$AB$17</c:f>
              <c:numCache>
                <c:formatCode>0.00</c:formatCode>
                <c:ptCount val="24"/>
                <c:pt idx="0">
                  <c:v>100</c:v>
                </c:pt>
                <c:pt idx="1">
                  <c:v>94.19</c:v>
                </c:pt>
                <c:pt idx="2">
                  <c:v>93.83</c:v>
                </c:pt>
                <c:pt idx="3">
                  <c:v>94.68</c:v>
                </c:pt>
                <c:pt idx="4">
                  <c:v>97.7</c:v>
                </c:pt>
              </c:numCache>
            </c:numRef>
          </c:val>
        </c:ser>
        <c:ser>
          <c:idx val="2"/>
          <c:order val="2"/>
          <c:tx>
            <c:strRef>
              <c:f>'625'!$D$18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'625'!$E$15:$AB$15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'625'!$E$18:$AB$18</c:f>
              <c:numCache>
                <c:formatCode>0.00</c:formatCode>
                <c:ptCount val="24"/>
                <c:pt idx="0">
                  <c:v>100</c:v>
                </c:pt>
                <c:pt idx="1">
                  <c:v>94.19</c:v>
                </c:pt>
                <c:pt idx="2">
                  <c:v>97.53</c:v>
                </c:pt>
                <c:pt idx="3">
                  <c:v>96</c:v>
                </c:pt>
                <c:pt idx="4">
                  <c:v>97.7</c:v>
                </c:pt>
              </c:numCache>
            </c:numRef>
          </c:val>
        </c:ser>
        <c:ser>
          <c:idx val="3"/>
          <c:order val="3"/>
          <c:tx>
            <c:strRef>
              <c:f>'625'!$D$19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'625'!$E$15:$AB$15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'625'!$E$19:$AB$19</c:f>
              <c:numCache>
                <c:formatCode>0.00</c:formatCode>
                <c:ptCount val="24"/>
                <c:pt idx="0">
                  <c:v>100</c:v>
                </c:pt>
                <c:pt idx="1">
                  <c:v>94.186046511627907</c:v>
                </c:pt>
                <c:pt idx="2">
                  <c:v>97.53086419753086</c:v>
                </c:pt>
                <c:pt idx="3">
                  <c:v>96</c:v>
                </c:pt>
                <c:pt idx="4">
                  <c:v>97.701149425287355</c:v>
                </c:pt>
              </c:numCache>
            </c:numRef>
          </c:val>
        </c:ser>
        <c:marker val="1"/>
        <c:axId val="187526144"/>
        <c:axId val="187548416"/>
      </c:lineChart>
      <c:catAx>
        <c:axId val="187526144"/>
        <c:scaling>
          <c:orientation val="minMax"/>
        </c:scaling>
        <c:axPos val="b"/>
        <c:numFmt formatCode="General" sourceLinked="1"/>
        <c:tickLblPos val="nextTo"/>
        <c:crossAx val="187548416"/>
        <c:crosses val="autoZero"/>
        <c:auto val="1"/>
        <c:lblAlgn val="ctr"/>
        <c:lblOffset val="100"/>
      </c:catAx>
      <c:valAx>
        <c:axId val="187548416"/>
        <c:scaling>
          <c:orientation val="minMax"/>
        </c:scaling>
        <c:axPos val="l"/>
        <c:majorGridlines/>
        <c:numFmt formatCode="0.00" sourceLinked="1"/>
        <c:tickLblPos val="nextTo"/>
        <c:crossAx val="187526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'425-6'!$D$34</c:f>
              <c:strCache>
                <c:ptCount val="1"/>
                <c:pt idx="0">
                  <c:v>LSO01</c:v>
                </c:pt>
              </c:strCache>
            </c:strRef>
          </c:tx>
          <c:cat>
            <c:numRef>
              <c:f>'425-6'!$E$33:$R$33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'425-6'!$E$34:$R$34</c:f>
              <c:numCache>
                <c:formatCode>General</c:formatCode>
                <c:ptCount val="14"/>
                <c:pt idx="12">
                  <c:v>3.44</c:v>
                </c:pt>
              </c:numCache>
            </c:numRef>
          </c:val>
        </c:ser>
        <c:ser>
          <c:idx val="1"/>
          <c:order val="1"/>
          <c:tx>
            <c:strRef>
              <c:f>'425-6'!$D$35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'425-6'!$E$33:$R$33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'425-6'!$E$35:$R$35</c:f>
              <c:numCache>
                <c:formatCode>General</c:formatCode>
                <c:ptCount val="14"/>
                <c:pt idx="12">
                  <c:v>0.86</c:v>
                </c:pt>
              </c:numCache>
            </c:numRef>
          </c:val>
        </c:ser>
        <c:ser>
          <c:idx val="2"/>
          <c:order val="2"/>
          <c:tx>
            <c:strRef>
              <c:f>'425-6'!$D$36</c:f>
              <c:strCache>
                <c:ptCount val="1"/>
                <c:pt idx="0">
                  <c:v>MT001</c:v>
                </c:pt>
              </c:strCache>
            </c:strRef>
          </c:tx>
          <c:cat>
            <c:numRef>
              <c:f>'425-6'!$E$33:$R$33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'425-6'!$E$36:$R$36</c:f>
              <c:numCache>
                <c:formatCode>General</c:formatCode>
                <c:ptCount val="14"/>
                <c:pt idx="12">
                  <c:v>0.57999999999999996</c:v>
                </c:pt>
              </c:numCache>
            </c:numRef>
          </c:val>
        </c:ser>
        <c:marker val="1"/>
        <c:axId val="127600512"/>
        <c:axId val="127602048"/>
      </c:lineChart>
      <c:dateAx>
        <c:axId val="127600512"/>
        <c:scaling>
          <c:orientation val="minMax"/>
        </c:scaling>
        <c:axPos val="b"/>
        <c:numFmt formatCode="m&quot;月&quot;d&quot;日&quot;" sourceLinked="1"/>
        <c:tickLblPos val="nextTo"/>
        <c:crossAx val="127602048"/>
        <c:crosses val="autoZero"/>
        <c:auto val="1"/>
        <c:lblOffset val="100"/>
      </c:dateAx>
      <c:valAx>
        <c:axId val="127602048"/>
        <c:scaling>
          <c:orientation val="minMax"/>
        </c:scaling>
        <c:axPos val="l"/>
        <c:majorGridlines/>
        <c:numFmt formatCode="General" sourceLinked="1"/>
        <c:tickLblPos val="nextTo"/>
        <c:crossAx val="12760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'625'!$D$34</c:f>
              <c:strCache>
                <c:ptCount val="1"/>
                <c:pt idx="0">
                  <c:v>MIC06</c:v>
                </c:pt>
              </c:strCache>
            </c:strRef>
          </c:tx>
          <c:cat>
            <c:numRef>
              <c:f>'625'!$E$33:$R$33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'625'!$E$34:$R$34</c:f>
              <c:numCache>
                <c:formatCode>General</c:formatCode>
                <c:ptCount val="14"/>
                <c:pt idx="8">
                  <c:v>1.23</c:v>
                </c:pt>
                <c:pt idx="10">
                  <c:v>1.48</c:v>
                </c:pt>
                <c:pt idx="12">
                  <c:v>2.23</c:v>
                </c:pt>
              </c:numCache>
            </c:numRef>
          </c:val>
        </c:ser>
        <c:ser>
          <c:idx val="1"/>
          <c:order val="1"/>
          <c:tx>
            <c:strRef>
              <c:f>'625'!$D$35</c:f>
              <c:strCache>
                <c:ptCount val="1"/>
                <c:pt idx="0">
                  <c:v>LS01</c:v>
                </c:pt>
              </c:strCache>
            </c:strRef>
          </c:tx>
          <c:cat>
            <c:numRef>
              <c:f>'625'!$E$33:$R$33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'625'!$E$35:$R$35</c:f>
              <c:numCache>
                <c:formatCode>General</c:formatCode>
                <c:ptCount val="14"/>
                <c:pt idx="8">
                  <c:v>0.18</c:v>
                </c:pt>
                <c:pt idx="10">
                  <c:v>0.05</c:v>
                </c:pt>
                <c:pt idx="12">
                  <c:v>0.74</c:v>
                </c:pt>
              </c:numCache>
            </c:numRef>
          </c:val>
        </c:ser>
        <c:ser>
          <c:idx val="2"/>
          <c:order val="2"/>
          <c:tx>
            <c:strRef>
              <c:f>'625'!$D$36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'625'!$E$33:$R$33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'625'!$E$36:$R$36</c:f>
              <c:numCache>
                <c:formatCode>General</c:formatCode>
                <c:ptCount val="14"/>
                <c:pt idx="8">
                  <c:v>0.64</c:v>
                </c:pt>
                <c:pt idx="10">
                  <c:v>1</c:v>
                </c:pt>
                <c:pt idx="12">
                  <c:v>0.25</c:v>
                </c:pt>
              </c:numCache>
            </c:numRef>
          </c:val>
        </c:ser>
        <c:marker val="1"/>
        <c:axId val="189732352"/>
        <c:axId val="189733888"/>
      </c:lineChart>
      <c:dateAx>
        <c:axId val="189732352"/>
        <c:scaling>
          <c:orientation val="minMax"/>
        </c:scaling>
        <c:axPos val="b"/>
        <c:numFmt formatCode="m&quot;月&quot;d&quot;日&quot;" sourceLinked="1"/>
        <c:tickLblPos val="nextTo"/>
        <c:crossAx val="189733888"/>
        <c:crosses val="autoZero"/>
        <c:auto val="1"/>
        <c:lblOffset val="100"/>
      </c:dateAx>
      <c:valAx>
        <c:axId val="189733888"/>
        <c:scaling>
          <c:orientation val="minMax"/>
        </c:scaling>
        <c:axPos val="l"/>
        <c:majorGridlines/>
        <c:numFmt formatCode="General" sourceLinked="1"/>
        <c:tickLblPos val="nextTo"/>
        <c:crossAx val="189732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'627'!$D$16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'627'!$E$15:$AB$15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'627'!$E$16:$AB$16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'627'!$D$17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'627'!$E$15:$AB$15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'627'!$E$17:$AB$17</c:f>
              <c:numCache>
                <c:formatCode>0.00</c:formatCode>
                <c:ptCount val="24"/>
                <c:pt idx="0">
                  <c:v>96.88</c:v>
                </c:pt>
                <c:pt idx="1">
                  <c:v>96.55</c:v>
                </c:pt>
                <c:pt idx="2">
                  <c:v>98.65</c:v>
                </c:pt>
                <c:pt idx="3">
                  <c:v>97.33</c:v>
                </c:pt>
                <c:pt idx="4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'627'!$D$18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'627'!$E$15:$AB$15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'627'!$E$18:$AB$18</c:f>
              <c:numCache>
                <c:formatCode>0.00</c:formatCode>
                <c:ptCount val="24"/>
                <c:pt idx="0">
                  <c:v>96.88</c:v>
                </c:pt>
                <c:pt idx="1">
                  <c:v>96.55</c:v>
                </c:pt>
                <c:pt idx="2">
                  <c:v>98.65</c:v>
                </c:pt>
                <c:pt idx="3">
                  <c:v>97.33</c:v>
                </c:pt>
                <c:pt idx="4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'627'!$D$19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'627'!$E$15:$AB$15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'627'!$E$19:$AB$19</c:f>
              <c:numCache>
                <c:formatCode>0.00</c:formatCode>
                <c:ptCount val="24"/>
                <c:pt idx="0">
                  <c:v>96.875</c:v>
                </c:pt>
                <c:pt idx="1">
                  <c:v>96.551724137931032</c:v>
                </c:pt>
                <c:pt idx="2">
                  <c:v>98.648648648648646</c:v>
                </c:pt>
                <c:pt idx="3">
                  <c:v>97.333333333333314</c:v>
                </c:pt>
                <c:pt idx="4">
                  <c:v>100</c:v>
                </c:pt>
              </c:numCache>
            </c:numRef>
          </c:val>
        </c:ser>
        <c:marker val="1"/>
        <c:axId val="190863616"/>
        <c:axId val="190877696"/>
      </c:lineChart>
      <c:catAx>
        <c:axId val="190863616"/>
        <c:scaling>
          <c:orientation val="minMax"/>
        </c:scaling>
        <c:axPos val="b"/>
        <c:numFmt formatCode="General" sourceLinked="1"/>
        <c:tickLblPos val="nextTo"/>
        <c:crossAx val="190877696"/>
        <c:crosses val="autoZero"/>
        <c:auto val="1"/>
        <c:lblAlgn val="ctr"/>
        <c:lblOffset val="100"/>
      </c:catAx>
      <c:valAx>
        <c:axId val="190877696"/>
        <c:scaling>
          <c:orientation val="minMax"/>
        </c:scaling>
        <c:axPos val="l"/>
        <c:majorGridlines/>
        <c:numFmt formatCode="0.00" sourceLinked="1"/>
        <c:tickLblPos val="nextTo"/>
        <c:crossAx val="190863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'627'!$D$34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'627'!$E$33:$R$33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'627'!$E$34:$R$34</c:f>
              <c:numCache>
                <c:formatCode>General</c:formatCode>
                <c:ptCount val="14"/>
                <c:pt idx="8">
                  <c:v>5.71</c:v>
                </c:pt>
                <c:pt idx="10">
                  <c:v>2.2999999999999998</c:v>
                </c:pt>
                <c:pt idx="12">
                  <c:v>1.52</c:v>
                </c:pt>
              </c:numCache>
            </c:numRef>
          </c:val>
        </c:ser>
        <c:ser>
          <c:idx val="1"/>
          <c:order val="1"/>
          <c:tx>
            <c:strRef>
              <c:f>'627'!$D$35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'627'!$E$33:$R$33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'627'!$E$35:$R$35</c:f>
              <c:numCache>
                <c:formatCode>General</c:formatCode>
                <c:ptCount val="14"/>
                <c:pt idx="8">
                  <c:v>1.81</c:v>
                </c:pt>
                <c:pt idx="10">
                  <c:v>2.74</c:v>
                </c:pt>
                <c:pt idx="12">
                  <c:v>0.91</c:v>
                </c:pt>
              </c:numCache>
            </c:numRef>
          </c:val>
        </c:ser>
        <c:ser>
          <c:idx val="2"/>
          <c:order val="2"/>
          <c:tx>
            <c:strRef>
              <c:f>'627'!$D$36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'627'!$E$33:$R$33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'627'!$E$36:$R$36</c:f>
              <c:numCache>
                <c:formatCode>General</c:formatCode>
                <c:ptCount val="14"/>
                <c:pt idx="8">
                  <c:v>0.57999999999999996</c:v>
                </c:pt>
                <c:pt idx="10">
                  <c:v>2.15</c:v>
                </c:pt>
                <c:pt idx="12">
                  <c:v>0.3</c:v>
                </c:pt>
              </c:numCache>
            </c:numRef>
          </c:val>
        </c:ser>
        <c:marker val="1"/>
        <c:axId val="190991744"/>
        <c:axId val="191047168"/>
      </c:lineChart>
      <c:dateAx>
        <c:axId val="190991744"/>
        <c:scaling>
          <c:orientation val="minMax"/>
        </c:scaling>
        <c:axPos val="b"/>
        <c:numFmt formatCode="m&quot;月&quot;d&quot;日&quot;" sourceLinked="1"/>
        <c:tickLblPos val="nextTo"/>
        <c:crossAx val="191047168"/>
        <c:crosses val="autoZero"/>
        <c:auto val="1"/>
        <c:lblOffset val="100"/>
      </c:dateAx>
      <c:valAx>
        <c:axId val="191047168"/>
        <c:scaling>
          <c:orientation val="minMax"/>
        </c:scaling>
        <c:axPos val="l"/>
        <c:majorGridlines/>
        <c:numFmt formatCode="General" sourceLinked="1"/>
        <c:tickLblPos val="nextTo"/>
        <c:crossAx val="190991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'631'!$D$16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'631'!$E$15:$AB$15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'631'!$D$17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'631'!$E$15:$AB$15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'631'!$E$17:$AB$17</c:f>
              <c:numCache>
                <c:formatCode>0.00</c:formatCode>
                <c:ptCount val="24"/>
                <c:pt idx="0">
                  <c:v>90.08</c:v>
                </c:pt>
                <c:pt idx="1">
                  <c:v>85.34</c:v>
                </c:pt>
                <c:pt idx="2">
                  <c:v>62.25</c:v>
                </c:pt>
                <c:pt idx="3">
                  <c:v>86.09</c:v>
                </c:pt>
                <c:pt idx="4">
                  <c:v>48.14</c:v>
                </c:pt>
              </c:numCache>
            </c:numRef>
          </c:val>
        </c:ser>
        <c:ser>
          <c:idx val="2"/>
          <c:order val="2"/>
          <c:tx>
            <c:strRef>
              <c:f>'631'!$D$18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'631'!$E$15:$AB$15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'631'!$E$18:$AB$18</c:f>
              <c:numCache>
                <c:formatCode>0.00</c:formatCode>
                <c:ptCount val="24"/>
                <c:pt idx="0">
                  <c:v>92</c:v>
                </c:pt>
                <c:pt idx="1">
                  <c:v>89.22</c:v>
                </c:pt>
                <c:pt idx="2">
                  <c:v>72.08</c:v>
                </c:pt>
                <c:pt idx="3">
                  <c:v>91.65</c:v>
                </c:pt>
                <c:pt idx="4">
                  <c:v>80.040000000000006</c:v>
                </c:pt>
              </c:numCache>
            </c:numRef>
          </c:val>
        </c:ser>
        <c:ser>
          <c:idx val="3"/>
          <c:order val="3"/>
          <c:tx>
            <c:strRef>
              <c:f>'631'!$D$19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'631'!$E$15:$AB$15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'631'!$E$19:$AB$19</c:f>
              <c:numCache>
                <c:formatCode>0.00</c:formatCode>
                <c:ptCount val="24"/>
                <c:pt idx="0">
                  <c:v>92</c:v>
                </c:pt>
                <c:pt idx="1">
                  <c:v>89.217270838143619</c:v>
                </c:pt>
                <c:pt idx="2">
                  <c:v>72.078631234073526</c:v>
                </c:pt>
                <c:pt idx="3">
                  <c:v>91.648482443959509</c:v>
                </c:pt>
                <c:pt idx="4">
                  <c:v>80.035492457852712</c:v>
                </c:pt>
              </c:numCache>
            </c:numRef>
          </c:val>
        </c:ser>
        <c:marker val="1"/>
        <c:axId val="194963328"/>
        <c:axId val="194964864"/>
      </c:lineChart>
      <c:catAx>
        <c:axId val="194963328"/>
        <c:scaling>
          <c:orientation val="minMax"/>
        </c:scaling>
        <c:axPos val="b"/>
        <c:numFmt formatCode="General" sourceLinked="1"/>
        <c:tickLblPos val="nextTo"/>
        <c:crossAx val="194964864"/>
        <c:crosses val="autoZero"/>
        <c:auto val="1"/>
        <c:lblAlgn val="ctr"/>
        <c:lblOffset val="100"/>
      </c:catAx>
      <c:valAx>
        <c:axId val="194964864"/>
        <c:scaling>
          <c:orientation val="minMax"/>
        </c:scaling>
        <c:axPos val="l"/>
        <c:majorGridlines/>
        <c:numFmt formatCode="0.00" sourceLinked="1"/>
        <c:tickLblPos val="nextTo"/>
        <c:crossAx val="194963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'631'!$D$34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'631'!$E$33:$R$33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'631'!$E$34:$R$34</c:f>
              <c:numCache>
                <c:formatCode>General</c:formatCode>
                <c:ptCount val="14"/>
                <c:pt idx="6">
                  <c:v>1.21</c:v>
                </c:pt>
                <c:pt idx="8">
                  <c:v>2.13</c:v>
                </c:pt>
                <c:pt idx="10">
                  <c:v>2.73</c:v>
                </c:pt>
                <c:pt idx="12">
                  <c:v>9.42</c:v>
                </c:pt>
              </c:numCache>
            </c:numRef>
          </c:val>
        </c:ser>
        <c:ser>
          <c:idx val="1"/>
          <c:order val="1"/>
          <c:tx>
            <c:strRef>
              <c:f>'631'!$D$35</c:f>
              <c:strCache>
                <c:ptCount val="1"/>
                <c:pt idx="0">
                  <c:v>LED01</c:v>
                </c:pt>
              </c:strCache>
            </c:strRef>
          </c:tx>
          <c:cat>
            <c:numRef>
              <c:f>'631'!$E$33:$R$33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'631'!$E$35:$R$35</c:f>
              <c:numCache>
                <c:formatCode>General</c:formatCode>
                <c:ptCount val="14"/>
                <c:pt idx="6">
                  <c:v>1.7</c:v>
                </c:pt>
                <c:pt idx="8">
                  <c:v>1.26</c:v>
                </c:pt>
                <c:pt idx="10">
                  <c:v>3.21</c:v>
                </c:pt>
                <c:pt idx="12">
                  <c:v>7.02</c:v>
                </c:pt>
              </c:numCache>
            </c:numRef>
          </c:val>
        </c:ser>
        <c:ser>
          <c:idx val="2"/>
          <c:order val="2"/>
          <c:tx>
            <c:strRef>
              <c:f>'631'!$D$36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'631'!$E$33:$R$33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'631'!$E$36:$R$36</c:f>
              <c:numCache>
                <c:formatCode>General</c:formatCode>
                <c:ptCount val="14"/>
                <c:pt idx="6">
                  <c:v>0.48</c:v>
                </c:pt>
                <c:pt idx="8">
                  <c:v>2.39</c:v>
                </c:pt>
                <c:pt idx="10">
                  <c:v>3.35</c:v>
                </c:pt>
                <c:pt idx="12">
                  <c:v>3.79</c:v>
                </c:pt>
              </c:numCache>
            </c:numRef>
          </c:val>
        </c:ser>
        <c:marker val="1"/>
        <c:axId val="195560576"/>
        <c:axId val="195377792"/>
      </c:lineChart>
      <c:dateAx>
        <c:axId val="195560576"/>
        <c:scaling>
          <c:orientation val="minMax"/>
        </c:scaling>
        <c:axPos val="b"/>
        <c:numFmt formatCode="m&quot;月&quot;d&quot;日&quot;" sourceLinked="1"/>
        <c:tickLblPos val="nextTo"/>
        <c:crossAx val="195377792"/>
        <c:crosses val="autoZero"/>
        <c:auto val="1"/>
        <c:lblOffset val="100"/>
      </c:dateAx>
      <c:valAx>
        <c:axId val="195377792"/>
        <c:scaling>
          <c:orientation val="minMax"/>
        </c:scaling>
        <c:axPos val="l"/>
        <c:majorGridlines/>
        <c:numFmt formatCode="General" sourceLinked="1"/>
        <c:tickLblPos val="nextTo"/>
        <c:crossAx val="195560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'634'!$D$16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'634'!$E$16:$AB$16</c:f>
              <c:numCache>
                <c:formatCode>0.00</c:formatCode>
                <c:ptCount val="24"/>
                <c:pt idx="0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'634'!$D$17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'634'!$E$17:$AB$17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'634'!$D$18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'634'!$E$18:$AB$18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'634'!$D$19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'634'!$E$19:$AB$19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marker val="1"/>
        <c:axId val="196338816"/>
        <c:axId val="196340352"/>
      </c:lineChart>
      <c:catAx>
        <c:axId val="196338816"/>
        <c:scaling>
          <c:orientation val="minMax"/>
        </c:scaling>
        <c:axPos val="b"/>
        <c:numFmt formatCode="General" sourceLinked="1"/>
        <c:tickLblPos val="nextTo"/>
        <c:crossAx val="196340352"/>
        <c:crosses val="autoZero"/>
        <c:auto val="1"/>
        <c:lblAlgn val="ctr"/>
        <c:lblOffset val="100"/>
      </c:catAx>
      <c:valAx>
        <c:axId val="196340352"/>
        <c:scaling>
          <c:orientation val="minMax"/>
        </c:scaling>
        <c:axPos val="l"/>
        <c:majorGridlines/>
        <c:numFmt formatCode="0.00" sourceLinked="1"/>
        <c:tickLblPos val="nextTo"/>
        <c:crossAx val="196338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'636'!$D$16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'636'!$E$15:$AB$15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'636'!$E$16:$AB$16</c:f>
              <c:numCache>
                <c:formatCode>0.00</c:formatCode>
                <c:ptCount val="24"/>
              </c:numCache>
            </c:numRef>
          </c:val>
        </c:ser>
        <c:ser>
          <c:idx val="1"/>
          <c:order val="1"/>
          <c:tx>
            <c:strRef>
              <c:f>'636'!$D$17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'636'!$E$15:$AB$15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'636'!$E$17:$AB$17</c:f>
              <c:numCache>
                <c:formatCode>0.00</c:formatCode>
                <c:ptCount val="24"/>
              </c:numCache>
            </c:numRef>
          </c:val>
        </c:ser>
        <c:ser>
          <c:idx val="2"/>
          <c:order val="2"/>
          <c:tx>
            <c:strRef>
              <c:f>'636'!$D$18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'636'!$E$15:$AB$15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'636'!$E$18:$AB$18</c:f>
              <c:numCache>
                <c:formatCode>0.00</c:formatCode>
                <c:ptCount val="24"/>
              </c:numCache>
            </c:numRef>
          </c:val>
        </c:ser>
        <c:ser>
          <c:idx val="3"/>
          <c:order val="3"/>
          <c:tx>
            <c:strRef>
              <c:f>'636'!$D$19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'636'!$E$15:$AB$15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'636'!$E$19:$AB$19</c:f>
              <c:numCache>
                <c:formatCode>0.00</c:formatCode>
                <c:ptCount val="24"/>
              </c:numCache>
            </c:numRef>
          </c:val>
        </c:ser>
        <c:marker val="1"/>
        <c:axId val="196713856"/>
        <c:axId val="196715648"/>
      </c:lineChart>
      <c:catAx>
        <c:axId val="196713856"/>
        <c:scaling>
          <c:orientation val="minMax"/>
        </c:scaling>
        <c:axPos val="b"/>
        <c:numFmt formatCode="General" sourceLinked="1"/>
        <c:tickLblPos val="nextTo"/>
        <c:crossAx val="196715648"/>
        <c:crosses val="autoZero"/>
        <c:auto val="1"/>
        <c:lblAlgn val="ctr"/>
        <c:lblOffset val="100"/>
      </c:catAx>
      <c:valAx>
        <c:axId val="196715648"/>
        <c:scaling>
          <c:orientation val="minMax"/>
        </c:scaling>
        <c:axPos val="l"/>
        <c:majorGridlines/>
        <c:numFmt formatCode="0.00" sourceLinked="1"/>
        <c:tickLblPos val="nextTo"/>
        <c:crossAx val="196713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'650'!$D$16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'650'!$D$17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'650'!$E$17:$AB$17</c:f>
              <c:numCache>
                <c:formatCode>0.00</c:formatCode>
                <c:ptCount val="24"/>
                <c:pt idx="0">
                  <c:v>81.31</c:v>
                </c:pt>
                <c:pt idx="1">
                  <c:v>90.03</c:v>
                </c:pt>
                <c:pt idx="2">
                  <c:v>89.12</c:v>
                </c:pt>
                <c:pt idx="3">
                  <c:v>94.91</c:v>
                </c:pt>
                <c:pt idx="4">
                  <c:v>95.03</c:v>
                </c:pt>
              </c:numCache>
            </c:numRef>
          </c:val>
        </c:ser>
        <c:ser>
          <c:idx val="2"/>
          <c:order val="2"/>
          <c:tx>
            <c:strRef>
              <c:f>'650'!$D$18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'650'!$E$18:$AB$18</c:f>
              <c:numCache>
                <c:formatCode>0.00</c:formatCode>
                <c:ptCount val="24"/>
                <c:pt idx="0">
                  <c:v>96.25</c:v>
                </c:pt>
                <c:pt idx="1">
                  <c:v>94.23</c:v>
                </c:pt>
                <c:pt idx="2">
                  <c:v>93.18</c:v>
                </c:pt>
                <c:pt idx="3">
                  <c:v>95.51</c:v>
                </c:pt>
                <c:pt idx="4">
                  <c:v>95.97</c:v>
                </c:pt>
              </c:numCache>
            </c:numRef>
          </c:val>
        </c:ser>
        <c:ser>
          <c:idx val="3"/>
          <c:order val="3"/>
          <c:tx>
            <c:strRef>
              <c:f>'650'!$D$19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'650'!$E$19:$AB$19</c:f>
              <c:numCache>
                <c:formatCode>0.00</c:formatCode>
                <c:ptCount val="24"/>
                <c:pt idx="0">
                  <c:v>96.248684858897008</c:v>
                </c:pt>
                <c:pt idx="1">
                  <c:v>94.230665061822947</c:v>
                </c:pt>
                <c:pt idx="2">
                  <c:v>93.177747047350891</c:v>
                </c:pt>
                <c:pt idx="3">
                  <c:v>95.512385476756023</c:v>
                </c:pt>
                <c:pt idx="4">
                  <c:v>95.973738529258171</c:v>
                </c:pt>
              </c:numCache>
            </c:numRef>
          </c:val>
        </c:ser>
        <c:marker val="1"/>
        <c:axId val="197360640"/>
        <c:axId val="197378816"/>
      </c:lineChart>
      <c:catAx>
        <c:axId val="197360640"/>
        <c:scaling>
          <c:orientation val="minMax"/>
        </c:scaling>
        <c:axPos val="b"/>
        <c:numFmt formatCode="General" sourceLinked="1"/>
        <c:tickLblPos val="nextTo"/>
        <c:crossAx val="197378816"/>
        <c:crosses val="autoZero"/>
        <c:auto val="1"/>
        <c:lblAlgn val="ctr"/>
        <c:lblOffset val="100"/>
      </c:catAx>
      <c:valAx>
        <c:axId val="197378816"/>
        <c:scaling>
          <c:orientation val="minMax"/>
        </c:scaling>
        <c:axPos val="l"/>
        <c:majorGridlines/>
        <c:numFmt formatCode="0.00" sourceLinked="1"/>
        <c:tickLblPos val="nextTo"/>
        <c:crossAx val="197360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'650'!$D$34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'650'!$E$33:$R$33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'650'!$E$34:$R$34</c:f>
              <c:numCache>
                <c:formatCode>General</c:formatCode>
                <c:ptCount val="14"/>
                <c:pt idx="2">
                  <c:v>0.88</c:v>
                </c:pt>
                <c:pt idx="4">
                  <c:v>1.21</c:v>
                </c:pt>
                <c:pt idx="6">
                  <c:v>1.71</c:v>
                </c:pt>
                <c:pt idx="8">
                  <c:v>1.1499999999999999</c:v>
                </c:pt>
                <c:pt idx="10">
                  <c:v>1.59</c:v>
                </c:pt>
                <c:pt idx="12">
                  <c:v>1.44</c:v>
                </c:pt>
              </c:numCache>
            </c:numRef>
          </c:val>
        </c:ser>
        <c:ser>
          <c:idx val="1"/>
          <c:order val="1"/>
          <c:tx>
            <c:strRef>
              <c:f>'650'!$D$35</c:f>
              <c:strCache>
                <c:ptCount val="1"/>
                <c:pt idx="0">
                  <c:v>WhB01</c:v>
                </c:pt>
              </c:strCache>
            </c:strRef>
          </c:tx>
          <c:cat>
            <c:numRef>
              <c:f>'650'!$E$33:$R$33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'650'!$E$35:$R$35</c:f>
              <c:numCache>
                <c:formatCode>General</c:formatCode>
                <c:ptCount val="14"/>
                <c:pt idx="2">
                  <c:v>0.5</c:v>
                </c:pt>
                <c:pt idx="4">
                  <c:v>2.82</c:v>
                </c:pt>
                <c:pt idx="6">
                  <c:v>3.92</c:v>
                </c:pt>
                <c:pt idx="8">
                  <c:v>2</c:v>
                </c:pt>
                <c:pt idx="10">
                  <c:v>1.1100000000000001</c:v>
                </c:pt>
                <c:pt idx="12">
                  <c:v>0.77</c:v>
                </c:pt>
              </c:numCache>
            </c:numRef>
          </c:val>
        </c:ser>
        <c:ser>
          <c:idx val="2"/>
          <c:order val="2"/>
          <c:tx>
            <c:strRef>
              <c:f>'650'!$D$36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'650'!$E$33:$R$33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'650'!$E$36:$R$36</c:f>
              <c:numCache>
                <c:formatCode>General</c:formatCode>
                <c:ptCount val="14"/>
                <c:pt idx="8">
                  <c:v>0.8</c:v>
                </c:pt>
                <c:pt idx="10">
                  <c:v>0.87</c:v>
                </c:pt>
                <c:pt idx="12">
                  <c:v>0.62</c:v>
                </c:pt>
              </c:numCache>
            </c:numRef>
          </c:val>
        </c:ser>
        <c:marker val="1"/>
        <c:axId val="197690112"/>
        <c:axId val="197769856"/>
      </c:lineChart>
      <c:dateAx>
        <c:axId val="197690112"/>
        <c:scaling>
          <c:orientation val="minMax"/>
        </c:scaling>
        <c:axPos val="b"/>
        <c:numFmt formatCode="m&quot;月&quot;d&quot;日&quot;" sourceLinked="1"/>
        <c:tickLblPos val="nextTo"/>
        <c:crossAx val="197769856"/>
        <c:crosses val="autoZero"/>
        <c:auto val="1"/>
        <c:lblOffset val="100"/>
      </c:dateAx>
      <c:valAx>
        <c:axId val="197769856"/>
        <c:scaling>
          <c:orientation val="minMax"/>
        </c:scaling>
        <c:axPos val="l"/>
        <c:majorGridlines/>
        <c:numFmt formatCode="General" sourceLinked="1"/>
        <c:tickLblPos val="nextTo"/>
        <c:crossAx val="197690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'651'!$E$17:$AB$17</c:f>
              <c:numCache>
                <c:formatCode>0.00</c:formatCode>
                <c:ptCount val="24"/>
                <c:pt idx="0">
                  <c:v>80.58</c:v>
                </c:pt>
                <c:pt idx="1">
                  <c:v>80.02</c:v>
                </c:pt>
                <c:pt idx="2">
                  <c:v>82.89</c:v>
                </c:pt>
                <c:pt idx="3">
                  <c:v>77.16</c:v>
                </c:pt>
                <c:pt idx="4">
                  <c:v>81.52</c:v>
                </c:pt>
              </c:numCache>
            </c:numRef>
          </c:val>
        </c:ser>
        <c:ser>
          <c:idx val="2"/>
          <c:order val="2"/>
          <c:tx>
            <c:strRef>
              <c:f>'651'!$D$18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'651'!$E$18:$AB$18</c:f>
              <c:numCache>
                <c:formatCode>0.00</c:formatCode>
                <c:ptCount val="24"/>
                <c:pt idx="0">
                  <c:v>88.44</c:v>
                </c:pt>
                <c:pt idx="1">
                  <c:v>84.01</c:v>
                </c:pt>
                <c:pt idx="2">
                  <c:v>89.37</c:v>
                </c:pt>
                <c:pt idx="3">
                  <c:v>90.32</c:v>
                </c:pt>
                <c:pt idx="4">
                  <c:v>87.2</c:v>
                </c:pt>
              </c:numCache>
            </c:numRef>
          </c:val>
        </c:ser>
        <c:ser>
          <c:idx val="3"/>
          <c:order val="3"/>
          <c:tx>
            <c:strRef>
              <c:f>'651'!$D$19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'651'!$E$19:$AB$19</c:f>
              <c:numCache>
                <c:formatCode>0.00</c:formatCode>
                <c:ptCount val="24"/>
                <c:pt idx="0">
                  <c:v>88.441945863347712</c:v>
                </c:pt>
                <c:pt idx="1">
                  <c:v>84.006033410851288</c:v>
                </c:pt>
                <c:pt idx="2">
                  <c:v>89.374793983133998</c:v>
                </c:pt>
                <c:pt idx="3">
                  <c:v>90.324669559813444</c:v>
                </c:pt>
                <c:pt idx="4">
                  <c:v>87.19542527908601</c:v>
                </c:pt>
              </c:numCache>
            </c:numRef>
          </c:val>
        </c:ser>
        <c:marker val="1"/>
        <c:axId val="198453504"/>
        <c:axId val="198455296"/>
      </c:lineChart>
      <c:catAx>
        <c:axId val="198453504"/>
        <c:scaling>
          <c:orientation val="minMax"/>
        </c:scaling>
        <c:axPos val="b"/>
        <c:numFmt formatCode="General" sourceLinked="1"/>
        <c:tickLblPos val="nextTo"/>
        <c:crossAx val="198455296"/>
        <c:crosses val="autoZero"/>
        <c:auto val="1"/>
        <c:lblAlgn val="ctr"/>
        <c:lblOffset val="100"/>
      </c:catAx>
      <c:valAx>
        <c:axId val="198455296"/>
        <c:scaling>
          <c:orientation val="minMax"/>
        </c:scaling>
        <c:axPos val="l"/>
        <c:majorGridlines/>
        <c:numFmt formatCode="0.00" sourceLinked="1"/>
        <c:tickLblPos val="nextTo"/>
        <c:crossAx val="19845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'468'!$D$16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'468'!$E$16:$AB$16</c:f>
              <c:numCache>
                <c:formatCode>0.00</c:formatCode>
                <c:ptCount val="2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'468'!$D$17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'468'!$E$17:$AB$17</c:f>
              <c:numCache>
                <c:formatCode>0.00</c:formatCode>
                <c:ptCount val="24"/>
                <c:pt idx="0">
                  <c:v>92.08</c:v>
                </c:pt>
                <c:pt idx="1">
                  <c:v>92.31</c:v>
                </c:pt>
                <c:pt idx="2">
                  <c:v>88.12</c:v>
                </c:pt>
                <c:pt idx="3">
                  <c:v>98.89</c:v>
                </c:pt>
                <c:pt idx="4">
                  <c:v>93.75</c:v>
                </c:pt>
              </c:numCache>
            </c:numRef>
          </c:val>
        </c:ser>
        <c:ser>
          <c:idx val="2"/>
          <c:order val="2"/>
          <c:tx>
            <c:strRef>
              <c:f>'468'!$D$18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'468'!$E$18:$AB$18</c:f>
              <c:numCache>
                <c:formatCode>0.00</c:formatCode>
                <c:ptCount val="24"/>
                <c:pt idx="0">
                  <c:v>93.07</c:v>
                </c:pt>
                <c:pt idx="1">
                  <c:v>92.31</c:v>
                </c:pt>
                <c:pt idx="2">
                  <c:v>88.12</c:v>
                </c:pt>
                <c:pt idx="3">
                  <c:v>98.89</c:v>
                </c:pt>
                <c:pt idx="4">
                  <c:v>93.75</c:v>
                </c:pt>
              </c:numCache>
            </c:numRef>
          </c:val>
        </c:ser>
        <c:ser>
          <c:idx val="3"/>
          <c:order val="3"/>
          <c:tx>
            <c:strRef>
              <c:f>'468'!$D$19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'468'!$E$19:$AB$19</c:f>
              <c:numCache>
                <c:formatCode>0.00</c:formatCode>
                <c:ptCount val="24"/>
                <c:pt idx="0">
                  <c:v>93.069306930693074</c:v>
                </c:pt>
                <c:pt idx="1">
                  <c:v>92.307692307692307</c:v>
                </c:pt>
                <c:pt idx="2">
                  <c:v>88.118811881188122</c:v>
                </c:pt>
                <c:pt idx="3">
                  <c:v>98.888888888888886</c:v>
                </c:pt>
                <c:pt idx="4">
                  <c:v>93.75</c:v>
                </c:pt>
              </c:numCache>
            </c:numRef>
          </c:val>
        </c:ser>
        <c:marker val="1"/>
        <c:axId val="133442176"/>
        <c:axId val="133460352"/>
      </c:lineChart>
      <c:catAx>
        <c:axId val="133442176"/>
        <c:scaling>
          <c:orientation val="minMax"/>
        </c:scaling>
        <c:axPos val="b"/>
        <c:numFmt formatCode="General" sourceLinked="1"/>
        <c:tickLblPos val="nextTo"/>
        <c:crossAx val="133460352"/>
        <c:crosses val="autoZero"/>
        <c:auto val="1"/>
        <c:lblAlgn val="ctr"/>
        <c:lblOffset val="100"/>
      </c:catAx>
      <c:valAx>
        <c:axId val="133460352"/>
        <c:scaling>
          <c:orientation val="minMax"/>
        </c:scaling>
        <c:axPos val="l"/>
        <c:majorGridlines/>
        <c:numFmt formatCode="0.00" sourceLinked="1"/>
        <c:tickLblPos val="nextTo"/>
        <c:crossAx val="13344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'651'!$D$34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'651'!$E$33:$R$33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'651'!$E$34:$R$34</c:f>
              <c:numCache>
                <c:formatCode>General</c:formatCode>
                <c:ptCount val="14"/>
                <c:pt idx="2">
                  <c:v>7.66</c:v>
                </c:pt>
                <c:pt idx="4">
                  <c:v>10.14</c:v>
                </c:pt>
                <c:pt idx="6">
                  <c:v>14.88</c:v>
                </c:pt>
                <c:pt idx="8">
                  <c:v>5.62</c:v>
                </c:pt>
                <c:pt idx="10">
                  <c:v>6.6</c:v>
                </c:pt>
                <c:pt idx="12">
                  <c:v>5.92</c:v>
                </c:pt>
              </c:numCache>
            </c:numRef>
          </c:val>
        </c:ser>
        <c:ser>
          <c:idx val="1"/>
          <c:order val="1"/>
          <c:tx>
            <c:strRef>
              <c:f>'651'!$D$35</c:f>
              <c:strCache>
                <c:ptCount val="1"/>
                <c:pt idx="0">
                  <c:v>FOS04</c:v>
                </c:pt>
              </c:strCache>
            </c:strRef>
          </c:tx>
          <c:cat>
            <c:numRef>
              <c:f>'651'!$E$33:$R$33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'651'!$E$35:$R$35</c:f>
              <c:numCache>
                <c:formatCode>General</c:formatCode>
                <c:ptCount val="14"/>
                <c:pt idx="2">
                  <c:v>6.57</c:v>
                </c:pt>
                <c:pt idx="4">
                  <c:v>2.19</c:v>
                </c:pt>
                <c:pt idx="6">
                  <c:v>2.7</c:v>
                </c:pt>
                <c:pt idx="8">
                  <c:v>7.55</c:v>
                </c:pt>
                <c:pt idx="10">
                  <c:v>3.79</c:v>
                </c:pt>
                <c:pt idx="12">
                  <c:v>3.12</c:v>
                </c:pt>
              </c:numCache>
            </c:numRef>
          </c:val>
        </c:ser>
        <c:ser>
          <c:idx val="2"/>
          <c:order val="2"/>
          <c:tx>
            <c:strRef>
              <c:f>'651'!$D$36</c:f>
              <c:strCache>
                <c:ptCount val="1"/>
                <c:pt idx="0">
                  <c:v>DD02</c:v>
                </c:pt>
              </c:strCache>
            </c:strRef>
          </c:tx>
          <c:cat>
            <c:numRef>
              <c:f>'651'!$E$33:$R$33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'651'!$E$36:$R$36</c:f>
              <c:numCache>
                <c:formatCode>General</c:formatCode>
                <c:ptCount val="14"/>
                <c:pt idx="2">
                  <c:v>1.5</c:v>
                </c:pt>
                <c:pt idx="6">
                  <c:v>0.83</c:v>
                </c:pt>
                <c:pt idx="8">
                  <c:v>0.14000000000000001</c:v>
                </c:pt>
                <c:pt idx="10">
                  <c:v>1.86</c:v>
                </c:pt>
                <c:pt idx="12">
                  <c:v>2.4300000000000002</c:v>
                </c:pt>
              </c:numCache>
            </c:numRef>
          </c:val>
        </c:ser>
        <c:marker val="1"/>
        <c:axId val="186127104"/>
        <c:axId val="186131968"/>
      </c:lineChart>
      <c:dateAx>
        <c:axId val="186127104"/>
        <c:scaling>
          <c:orientation val="minMax"/>
        </c:scaling>
        <c:axPos val="b"/>
        <c:numFmt formatCode="m&quot;月&quot;d&quot;日&quot;" sourceLinked="1"/>
        <c:tickLblPos val="nextTo"/>
        <c:crossAx val="186131968"/>
        <c:crosses val="autoZero"/>
        <c:auto val="1"/>
        <c:lblOffset val="100"/>
      </c:dateAx>
      <c:valAx>
        <c:axId val="186131968"/>
        <c:scaling>
          <c:orientation val="minMax"/>
        </c:scaling>
        <c:axPos val="l"/>
        <c:majorGridlines/>
        <c:numFmt formatCode="General" sourceLinked="1"/>
        <c:tickLblPos val="nextTo"/>
        <c:crossAx val="186127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'655'!$E$17:$AB$17</c:f>
              <c:numCache>
                <c:formatCode>0.00</c:formatCode>
                <c:ptCount val="24"/>
                <c:pt idx="0">
                  <c:v>96.15</c:v>
                </c:pt>
                <c:pt idx="1">
                  <c:v>0</c:v>
                </c:pt>
                <c:pt idx="2">
                  <c:v>98.05</c:v>
                </c:pt>
                <c:pt idx="3">
                  <c:v>97.01</c:v>
                </c:pt>
                <c:pt idx="4">
                  <c:v>98.88</c:v>
                </c:pt>
              </c:numCache>
            </c:numRef>
          </c:val>
        </c:ser>
        <c:ser>
          <c:idx val="2"/>
          <c:order val="2"/>
          <c:tx>
            <c:strRef>
              <c:f>'655'!$D$18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'655'!$E$18:$AB$18</c:f>
              <c:numCache>
                <c:formatCode>0.00</c:formatCode>
                <c:ptCount val="24"/>
                <c:pt idx="0">
                  <c:v>96.15</c:v>
                </c:pt>
                <c:pt idx="1">
                  <c:v>0</c:v>
                </c:pt>
                <c:pt idx="2">
                  <c:v>99.35</c:v>
                </c:pt>
                <c:pt idx="3">
                  <c:v>98.11</c:v>
                </c:pt>
                <c:pt idx="4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'655'!$D$19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'655'!$E$19:$AB$19</c:f>
              <c:numCache>
                <c:formatCode>0.00</c:formatCode>
                <c:ptCount val="24"/>
                <c:pt idx="0">
                  <c:v>97.115384615384613</c:v>
                </c:pt>
                <c:pt idx="1">
                  <c:v>0</c:v>
                </c:pt>
                <c:pt idx="2">
                  <c:v>99.350649350649348</c:v>
                </c:pt>
                <c:pt idx="3">
                  <c:v>98.110146452687871</c:v>
                </c:pt>
                <c:pt idx="4">
                  <c:v>100</c:v>
                </c:pt>
              </c:numCache>
            </c:numRef>
          </c:val>
        </c:ser>
        <c:marker val="1"/>
        <c:axId val="199781376"/>
        <c:axId val="199791360"/>
      </c:lineChart>
      <c:catAx>
        <c:axId val="199781376"/>
        <c:scaling>
          <c:orientation val="minMax"/>
        </c:scaling>
        <c:axPos val="b"/>
        <c:numFmt formatCode="General" sourceLinked="1"/>
        <c:tickLblPos val="nextTo"/>
        <c:crossAx val="199791360"/>
        <c:crosses val="autoZero"/>
        <c:auto val="1"/>
        <c:lblAlgn val="ctr"/>
        <c:lblOffset val="100"/>
      </c:catAx>
      <c:valAx>
        <c:axId val="199791360"/>
        <c:scaling>
          <c:orientation val="minMax"/>
        </c:scaling>
        <c:axPos val="l"/>
        <c:majorGridlines/>
        <c:numFmt formatCode="0.00" sourceLinked="1"/>
        <c:tickLblPos val="nextTo"/>
        <c:crossAx val="199781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'655'!$D$34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'655'!$E$33:$R$33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'655'!$E$34:$R$34</c:f>
              <c:numCache>
                <c:formatCode>General</c:formatCode>
                <c:ptCount val="14"/>
                <c:pt idx="8">
                  <c:v>3.66</c:v>
                </c:pt>
                <c:pt idx="10">
                  <c:v>1.19</c:v>
                </c:pt>
                <c:pt idx="12">
                  <c:v>0.46</c:v>
                </c:pt>
              </c:numCache>
            </c:numRef>
          </c:val>
        </c:ser>
        <c:ser>
          <c:idx val="1"/>
          <c:order val="1"/>
          <c:tx>
            <c:strRef>
              <c:f>'655'!$D$35</c:f>
              <c:strCache>
                <c:ptCount val="1"/>
                <c:pt idx="0">
                  <c:v>LSS02</c:v>
                </c:pt>
              </c:strCache>
            </c:strRef>
          </c:tx>
          <c:cat>
            <c:numRef>
              <c:f>'655'!$E$33:$R$33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'655'!$E$35:$R$35</c:f>
              <c:numCache>
                <c:formatCode>General</c:formatCode>
                <c:ptCount val="14"/>
                <c:pt idx="8">
                  <c:v>0.66</c:v>
                </c:pt>
                <c:pt idx="10">
                  <c:v>0.25</c:v>
                </c:pt>
                <c:pt idx="12">
                  <c:v>0.88</c:v>
                </c:pt>
              </c:numCache>
            </c:numRef>
          </c:val>
        </c:ser>
        <c:ser>
          <c:idx val="2"/>
          <c:order val="2"/>
          <c:tx>
            <c:strRef>
              <c:f>'655'!$D$36</c:f>
              <c:strCache>
                <c:ptCount val="1"/>
                <c:pt idx="0">
                  <c:v>MT001</c:v>
                </c:pt>
              </c:strCache>
            </c:strRef>
          </c:tx>
          <c:cat>
            <c:numRef>
              <c:f>'655'!$E$33:$R$33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'655'!$E$36:$R$36</c:f>
              <c:numCache>
                <c:formatCode>General</c:formatCode>
                <c:ptCount val="14"/>
                <c:pt idx="8">
                  <c:v>0.37</c:v>
                </c:pt>
                <c:pt idx="12">
                  <c:v>0.46</c:v>
                </c:pt>
              </c:numCache>
            </c:numRef>
          </c:val>
        </c:ser>
        <c:marker val="1"/>
        <c:axId val="200288512"/>
        <c:axId val="200286976"/>
      </c:lineChart>
      <c:dateAx>
        <c:axId val="200288512"/>
        <c:scaling>
          <c:orientation val="minMax"/>
        </c:scaling>
        <c:axPos val="b"/>
        <c:numFmt formatCode="m&quot;月&quot;d&quot;日&quot;" sourceLinked="1"/>
        <c:tickLblPos val="nextTo"/>
        <c:crossAx val="200286976"/>
        <c:crosses val="autoZero"/>
        <c:auto val="1"/>
        <c:lblOffset val="100"/>
      </c:dateAx>
      <c:valAx>
        <c:axId val="200286976"/>
        <c:scaling>
          <c:orientation val="minMax"/>
        </c:scaling>
        <c:axPos val="l"/>
        <c:majorGridlines/>
        <c:numFmt formatCode="General" sourceLinked="1"/>
        <c:tickLblPos val="nextTo"/>
        <c:crossAx val="200288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'655(NS)'!$D$16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'655(NS)'!$D$17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'655(NS)'!$E$17:$AB$17</c:f>
              <c:numCache>
                <c:formatCode>0.00</c:formatCode>
                <c:ptCount val="24"/>
                <c:pt idx="0">
                  <c:v>99.94</c:v>
                </c:pt>
                <c:pt idx="1">
                  <c:v>99.88</c:v>
                </c:pt>
                <c:pt idx="2">
                  <c:v>100</c:v>
                </c:pt>
                <c:pt idx="3">
                  <c:v>99.68</c:v>
                </c:pt>
                <c:pt idx="4">
                  <c:v>99.36</c:v>
                </c:pt>
              </c:numCache>
            </c:numRef>
          </c:val>
        </c:ser>
        <c:ser>
          <c:idx val="2"/>
          <c:order val="2"/>
          <c:tx>
            <c:strRef>
              <c:f>'655(NS)'!$D$18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'655(NS)'!$E$18:$AB$18</c:f>
              <c:numCache>
                <c:formatCode>0.00</c:formatCode>
                <c:ptCount val="24"/>
                <c:pt idx="0">
                  <c:v>99.94</c:v>
                </c:pt>
                <c:pt idx="1">
                  <c:v>99.88</c:v>
                </c:pt>
                <c:pt idx="2">
                  <c:v>100</c:v>
                </c:pt>
                <c:pt idx="3">
                  <c:v>99.68</c:v>
                </c:pt>
                <c:pt idx="4">
                  <c:v>99.36</c:v>
                </c:pt>
              </c:numCache>
            </c:numRef>
          </c:val>
        </c:ser>
        <c:ser>
          <c:idx val="3"/>
          <c:order val="3"/>
          <c:tx>
            <c:strRef>
              <c:f>'655(NS)'!$D$19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'655(NS)'!$E$19:$AB$19</c:f>
              <c:numCache>
                <c:formatCode>0.00</c:formatCode>
                <c:ptCount val="24"/>
                <c:pt idx="0">
                  <c:v>99.941724941724928</c:v>
                </c:pt>
                <c:pt idx="1">
                  <c:v>99.875930521091817</c:v>
                </c:pt>
                <c:pt idx="2">
                  <c:v>100</c:v>
                </c:pt>
                <c:pt idx="3">
                  <c:v>99.681256665062335</c:v>
                </c:pt>
                <c:pt idx="4">
                  <c:v>99.358974358974379</c:v>
                </c:pt>
              </c:numCache>
            </c:numRef>
          </c:val>
        </c:ser>
        <c:marker val="1"/>
        <c:axId val="201261440"/>
        <c:axId val="201262976"/>
      </c:lineChart>
      <c:catAx>
        <c:axId val="201261440"/>
        <c:scaling>
          <c:orientation val="minMax"/>
        </c:scaling>
        <c:axPos val="b"/>
        <c:numFmt formatCode="General" sourceLinked="1"/>
        <c:tickLblPos val="nextTo"/>
        <c:crossAx val="201262976"/>
        <c:crosses val="autoZero"/>
        <c:auto val="1"/>
        <c:lblAlgn val="ctr"/>
        <c:lblOffset val="100"/>
      </c:catAx>
      <c:valAx>
        <c:axId val="201262976"/>
        <c:scaling>
          <c:orientation val="minMax"/>
        </c:scaling>
        <c:axPos val="l"/>
        <c:majorGridlines/>
        <c:numFmt formatCode="0.00" sourceLinked="1"/>
        <c:tickLblPos val="nextTo"/>
        <c:crossAx val="20126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'655(NS)'!$D$34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'655(NS)'!$E$33:$R$33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'655(NS)'!$E$34:$R$34</c:f>
              <c:numCache>
                <c:formatCode>General</c:formatCode>
                <c:ptCount val="14"/>
                <c:pt idx="6">
                  <c:v>4.8099999999999996</c:v>
                </c:pt>
                <c:pt idx="12">
                  <c:v>0.15</c:v>
                </c:pt>
              </c:numCache>
            </c:numRef>
          </c:val>
        </c:ser>
        <c:ser>
          <c:idx val="1"/>
          <c:order val="1"/>
          <c:tx>
            <c:strRef>
              <c:f>'655(NS)'!$D$35</c:f>
              <c:strCache>
                <c:ptCount val="1"/>
                <c:pt idx="0">
                  <c:v>SP01</c:v>
                </c:pt>
              </c:strCache>
            </c:strRef>
          </c:tx>
          <c:cat>
            <c:numRef>
              <c:f>'655(NS)'!$E$33:$R$33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'655(NS)'!$E$35:$R$35</c:f>
              <c:numCache>
                <c:formatCode>General</c:formatCode>
                <c:ptCount val="14"/>
                <c:pt idx="12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'655(NS)'!$D$36</c:f>
              <c:strCache>
                <c:ptCount val="1"/>
                <c:pt idx="0">
                  <c:v>SPOT001</c:v>
                </c:pt>
              </c:strCache>
            </c:strRef>
          </c:tx>
          <c:cat>
            <c:numRef>
              <c:f>'655(NS)'!$E$33:$R$33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'655(NS)'!$E$36:$R$36</c:f>
              <c:numCache>
                <c:formatCode>General</c:formatCode>
                <c:ptCount val="14"/>
                <c:pt idx="10">
                  <c:v>0.11</c:v>
                </c:pt>
                <c:pt idx="12">
                  <c:v>0.02</c:v>
                </c:pt>
              </c:numCache>
            </c:numRef>
          </c:val>
        </c:ser>
        <c:marker val="1"/>
        <c:axId val="201829760"/>
        <c:axId val="200346240"/>
      </c:lineChart>
      <c:dateAx>
        <c:axId val="201829760"/>
        <c:scaling>
          <c:orientation val="minMax"/>
        </c:scaling>
        <c:axPos val="b"/>
        <c:numFmt formatCode="m&quot;月&quot;d&quot;日&quot;" sourceLinked="1"/>
        <c:tickLblPos val="nextTo"/>
        <c:crossAx val="200346240"/>
        <c:crosses val="autoZero"/>
        <c:auto val="1"/>
        <c:lblOffset val="100"/>
      </c:dateAx>
      <c:valAx>
        <c:axId val="200346240"/>
        <c:scaling>
          <c:orientation val="minMax"/>
        </c:scaling>
        <c:axPos val="l"/>
        <c:majorGridlines/>
        <c:numFmt formatCode="General" sourceLinked="1"/>
        <c:tickLblPos val="nextTo"/>
        <c:crossAx val="201829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'657'!$D$16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'657'!$E$16:$AB$16</c:f>
              <c:numCache>
                <c:formatCode>0.00</c:formatCode>
                <c:ptCount val="24"/>
                <c:pt idx="0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'657'!$D$17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'657'!$E$17:$AB$17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'657'!$D$18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'657'!$E$18:$AB$18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'657'!$D$19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'657'!$E$19:$AB$19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marker val="1"/>
        <c:axId val="202397184"/>
        <c:axId val="202398720"/>
      </c:lineChart>
      <c:catAx>
        <c:axId val="202397184"/>
        <c:scaling>
          <c:orientation val="minMax"/>
        </c:scaling>
        <c:axPos val="b"/>
        <c:numFmt formatCode="General" sourceLinked="1"/>
        <c:tickLblPos val="nextTo"/>
        <c:crossAx val="202398720"/>
        <c:crosses val="autoZero"/>
        <c:auto val="1"/>
        <c:lblAlgn val="ctr"/>
        <c:lblOffset val="100"/>
      </c:catAx>
      <c:valAx>
        <c:axId val="202398720"/>
        <c:scaling>
          <c:orientation val="minMax"/>
        </c:scaling>
        <c:axPos val="l"/>
        <c:majorGridlines/>
        <c:numFmt formatCode="0.00" sourceLinked="1"/>
        <c:tickLblPos val="nextTo"/>
        <c:crossAx val="202397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'666-1'!$D$16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'666-1'!$D$17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'666-1'!$E$17:$AB$17</c:f>
              <c:numCache>
                <c:formatCode>0.00</c:formatCode>
                <c:ptCount val="24"/>
                <c:pt idx="0">
                  <c:v>89.74</c:v>
                </c:pt>
                <c:pt idx="1">
                  <c:v>90</c:v>
                </c:pt>
                <c:pt idx="2">
                  <c:v>87.38</c:v>
                </c:pt>
                <c:pt idx="3">
                  <c:v>87.5</c:v>
                </c:pt>
                <c:pt idx="4">
                  <c:v>75</c:v>
                </c:pt>
              </c:numCache>
            </c:numRef>
          </c:val>
        </c:ser>
        <c:ser>
          <c:idx val="2"/>
          <c:order val="2"/>
          <c:tx>
            <c:strRef>
              <c:f>'666-1'!$D$18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'666-1'!$E$18:$AB$18</c:f>
              <c:numCache>
                <c:formatCode>0.00</c:formatCode>
                <c:ptCount val="24"/>
                <c:pt idx="0">
                  <c:v>97.44</c:v>
                </c:pt>
                <c:pt idx="1">
                  <c:v>96.67</c:v>
                </c:pt>
                <c:pt idx="2">
                  <c:v>91.08</c:v>
                </c:pt>
                <c:pt idx="3">
                  <c:v>96.67</c:v>
                </c:pt>
                <c:pt idx="4">
                  <c:v>75</c:v>
                </c:pt>
              </c:numCache>
            </c:numRef>
          </c:val>
        </c:ser>
        <c:ser>
          <c:idx val="3"/>
          <c:order val="3"/>
          <c:tx>
            <c:strRef>
              <c:f>'666-1'!$D$19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'666-1'!$E$19:$AB$19</c:f>
              <c:numCache>
                <c:formatCode>0.00</c:formatCode>
                <c:ptCount val="24"/>
                <c:pt idx="0">
                  <c:v>97.435897435897417</c:v>
                </c:pt>
                <c:pt idx="1">
                  <c:v>96.666666666666686</c:v>
                </c:pt>
                <c:pt idx="2">
                  <c:v>91.07692307692308</c:v>
                </c:pt>
                <c:pt idx="3">
                  <c:v>96.666666666666686</c:v>
                </c:pt>
                <c:pt idx="4">
                  <c:v>75</c:v>
                </c:pt>
              </c:numCache>
            </c:numRef>
          </c:val>
        </c:ser>
        <c:marker val="1"/>
        <c:axId val="204428032"/>
        <c:axId val="204429568"/>
      </c:lineChart>
      <c:catAx>
        <c:axId val="204428032"/>
        <c:scaling>
          <c:orientation val="minMax"/>
        </c:scaling>
        <c:axPos val="b"/>
        <c:numFmt formatCode="General" sourceLinked="1"/>
        <c:tickLblPos val="nextTo"/>
        <c:crossAx val="204429568"/>
        <c:crosses val="autoZero"/>
        <c:auto val="1"/>
        <c:lblAlgn val="ctr"/>
        <c:lblOffset val="100"/>
      </c:catAx>
      <c:valAx>
        <c:axId val="204429568"/>
        <c:scaling>
          <c:orientation val="minMax"/>
        </c:scaling>
        <c:axPos val="l"/>
        <c:majorGridlines/>
        <c:numFmt formatCode="0.00" sourceLinked="1"/>
        <c:tickLblPos val="nextTo"/>
        <c:crossAx val="204428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'666-1'!$D$34</c:f>
              <c:strCache>
                <c:ptCount val="1"/>
                <c:pt idx="0">
                  <c:v>FOS01</c:v>
                </c:pt>
              </c:strCache>
            </c:strRef>
          </c:tx>
          <c:cat>
            <c:numRef>
              <c:f>'666-1'!$E$33:$R$33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'666-1'!$E$34:$R$34</c:f>
              <c:numCache>
                <c:formatCode>General</c:formatCode>
                <c:ptCount val="14"/>
                <c:pt idx="2">
                  <c:v>5.87</c:v>
                </c:pt>
                <c:pt idx="4">
                  <c:v>9.0399999999999991</c:v>
                </c:pt>
                <c:pt idx="6">
                  <c:v>8.3699999999999992</c:v>
                </c:pt>
                <c:pt idx="8">
                  <c:v>5.49</c:v>
                </c:pt>
                <c:pt idx="10">
                  <c:v>4.38</c:v>
                </c:pt>
                <c:pt idx="12">
                  <c:v>7.58</c:v>
                </c:pt>
              </c:numCache>
            </c:numRef>
          </c:val>
        </c:ser>
        <c:ser>
          <c:idx val="1"/>
          <c:order val="1"/>
          <c:tx>
            <c:strRef>
              <c:f>'666-1'!$D$35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'666-1'!$E$33:$R$33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'666-1'!$E$35:$R$35</c:f>
              <c:numCache>
                <c:formatCode>General</c:formatCode>
                <c:ptCount val="14"/>
                <c:pt idx="2">
                  <c:v>6.22</c:v>
                </c:pt>
                <c:pt idx="4">
                  <c:v>6.58</c:v>
                </c:pt>
                <c:pt idx="6">
                  <c:v>7.74</c:v>
                </c:pt>
                <c:pt idx="8">
                  <c:v>2.5299999999999998</c:v>
                </c:pt>
                <c:pt idx="10">
                  <c:v>3.72</c:v>
                </c:pt>
                <c:pt idx="12">
                  <c:v>1.95</c:v>
                </c:pt>
              </c:numCache>
            </c:numRef>
          </c:val>
        </c:ser>
        <c:ser>
          <c:idx val="2"/>
          <c:order val="2"/>
          <c:tx>
            <c:strRef>
              <c:f>'666-1'!$D$36</c:f>
              <c:strCache>
                <c:ptCount val="1"/>
                <c:pt idx="0">
                  <c:v>LED01</c:v>
                </c:pt>
              </c:strCache>
            </c:strRef>
          </c:tx>
          <c:cat>
            <c:numRef>
              <c:f>'666-1'!$E$33:$R$33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'666-1'!$E$36:$R$36</c:f>
              <c:numCache>
                <c:formatCode>General</c:formatCode>
                <c:ptCount val="14"/>
                <c:pt idx="2">
                  <c:v>0.5</c:v>
                </c:pt>
                <c:pt idx="4">
                  <c:v>3.29</c:v>
                </c:pt>
                <c:pt idx="6">
                  <c:v>0.64</c:v>
                </c:pt>
                <c:pt idx="8">
                  <c:v>0.78</c:v>
                </c:pt>
                <c:pt idx="10">
                  <c:v>0.47</c:v>
                </c:pt>
                <c:pt idx="12">
                  <c:v>0.65</c:v>
                </c:pt>
              </c:numCache>
            </c:numRef>
          </c:val>
        </c:ser>
        <c:marker val="1"/>
        <c:axId val="204722176"/>
        <c:axId val="204572928"/>
      </c:lineChart>
      <c:dateAx>
        <c:axId val="204722176"/>
        <c:scaling>
          <c:orientation val="minMax"/>
        </c:scaling>
        <c:axPos val="b"/>
        <c:numFmt formatCode="m&quot;月&quot;d&quot;日&quot;" sourceLinked="1"/>
        <c:tickLblPos val="nextTo"/>
        <c:crossAx val="204572928"/>
        <c:crosses val="autoZero"/>
        <c:auto val="1"/>
        <c:lblOffset val="100"/>
      </c:dateAx>
      <c:valAx>
        <c:axId val="204572928"/>
        <c:scaling>
          <c:orientation val="minMax"/>
        </c:scaling>
        <c:axPos val="l"/>
        <c:majorGridlines/>
        <c:numFmt formatCode="General" sourceLinked="1"/>
        <c:tickLblPos val="nextTo"/>
        <c:crossAx val="20472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'691'!$D$17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'691'!$E$17:$AB$17</c:f>
              <c:numCache>
                <c:formatCode>0.00</c:formatCode>
                <c:ptCount val="24"/>
                <c:pt idx="0">
                  <c:v>0</c:v>
                </c:pt>
                <c:pt idx="1">
                  <c:v>62.44</c:v>
                </c:pt>
                <c:pt idx="2">
                  <c:v>0</c:v>
                </c:pt>
                <c:pt idx="3">
                  <c:v>91.32</c:v>
                </c:pt>
                <c:pt idx="4">
                  <c:v>91.77</c:v>
                </c:pt>
              </c:numCache>
            </c:numRef>
          </c:val>
        </c:ser>
        <c:ser>
          <c:idx val="2"/>
          <c:order val="2"/>
          <c:tx>
            <c:strRef>
              <c:f>'691'!$D$18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'691'!$E$18:$AB$18</c:f>
              <c:numCache>
                <c:formatCode>0.00</c:formatCode>
                <c:ptCount val="24"/>
                <c:pt idx="0">
                  <c:v>0</c:v>
                </c:pt>
                <c:pt idx="1">
                  <c:v>65.41</c:v>
                </c:pt>
                <c:pt idx="2">
                  <c:v>0</c:v>
                </c:pt>
                <c:pt idx="3">
                  <c:v>95.68</c:v>
                </c:pt>
                <c:pt idx="4">
                  <c:v>95.24</c:v>
                </c:pt>
              </c:numCache>
            </c:numRef>
          </c:val>
        </c:ser>
        <c:ser>
          <c:idx val="3"/>
          <c:order val="3"/>
          <c:tx>
            <c:strRef>
              <c:f>'691'!$D$19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'691'!$E$19:$AB$19</c:f>
              <c:numCache>
                <c:formatCode>0.00</c:formatCode>
                <c:ptCount val="24"/>
                <c:pt idx="0">
                  <c:v>0</c:v>
                </c:pt>
                <c:pt idx="1">
                  <c:v>65.410395919975457</c:v>
                </c:pt>
                <c:pt idx="2">
                  <c:v>0</c:v>
                </c:pt>
                <c:pt idx="3">
                  <c:v>95.682382133995048</c:v>
                </c:pt>
                <c:pt idx="4">
                  <c:v>95.238095238095241</c:v>
                </c:pt>
              </c:numCache>
            </c:numRef>
          </c:val>
        </c:ser>
        <c:marker val="1"/>
        <c:axId val="205500416"/>
        <c:axId val="205501952"/>
      </c:lineChart>
      <c:catAx>
        <c:axId val="205500416"/>
        <c:scaling>
          <c:orientation val="minMax"/>
        </c:scaling>
        <c:axPos val="b"/>
        <c:numFmt formatCode="General" sourceLinked="1"/>
        <c:tickLblPos val="nextTo"/>
        <c:crossAx val="205501952"/>
        <c:crosses val="autoZero"/>
        <c:auto val="1"/>
        <c:lblAlgn val="ctr"/>
        <c:lblOffset val="100"/>
      </c:catAx>
      <c:valAx>
        <c:axId val="205501952"/>
        <c:scaling>
          <c:orientation val="minMax"/>
        </c:scaling>
        <c:axPos val="l"/>
        <c:majorGridlines/>
        <c:numFmt formatCode="0.00" sourceLinked="1"/>
        <c:tickLblPos val="nextTo"/>
        <c:crossAx val="205500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'691'!$D$34</c:f>
              <c:strCache>
                <c:ptCount val="1"/>
                <c:pt idx="0">
                  <c:v>LSS02</c:v>
                </c:pt>
              </c:strCache>
            </c:strRef>
          </c:tx>
          <c:cat>
            <c:numRef>
              <c:f>'691'!$E$33:$R$33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'691'!$E$34:$R$34</c:f>
              <c:numCache>
                <c:formatCode>General</c:formatCode>
                <c:ptCount val="14"/>
                <c:pt idx="10">
                  <c:v>1.07</c:v>
                </c:pt>
                <c:pt idx="12">
                  <c:v>35.799999999999997</c:v>
                </c:pt>
              </c:numCache>
            </c:numRef>
          </c:val>
        </c:ser>
        <c:ser>
          <c:idx val="1"/>
          <c:order val="1"/>
          <c:tx>
            <c:strRef>
              <c:f>'691'!$D$35</c:f>
              <c:strCache>
                <c:ptCount val="1"/>
                <c:pt idx="0">
                  <c:v>MT001</c:v>
                </c:pt>
              </c:strCache>
            </c:strRef>
          </c:tx>
          <c:cat>
            <c:numRef>
              <c:f>'691'!$E$33:$R$33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'691'!$E$35:$R$35</c:f>
              <c:numCache>
                <c:formatCode>General</c:formatCode>
                <c:ptCount val="14"/>
                <c:pt idx="4">
                  <c:v>5.18</c:v>
                </c:pt>
                <c:pt idx="10">
                  <c:v>1.34</c:v>
                </c:pt>
                <c:pt idx="12">
                  <c:v>3.49</c:v>
                </c:pt>
              </c:numCache>
            </c:numRef>
          </c:val>
        </c:ser>
        <c:ser>
          <c:idx val="2"/>
          <c:order val="2"/>
          <c:tx>
            <c:strRef>
              <c:f>'691'!$D$36</c:f>
              <c:strCache>
                <c:ptCount val="1"/>
                <c:pt idx="0">
                  <c:v>OT04</c:v>
                </c:pt>
              </c:strCache>
            </c:strRef>
          </c:tx>
          <c:cat>
            <c:numRef>
              <c:f>'691'!$E$33:$R$33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'691'!$E$36:$R$36</c:f>
              <c:numCache>
                <c:formatCode>General</c:formatCode>
                <c:ptCount val="14"/>
                <c:pt idx="4">
                  <c:v>4.17</c:v>
                </c:pt>
                <c:pt idx="6">
                  <c:v>4.5999999999999996</c:v>
                </c:pt>
                <c:pt idx="8">
                  <c:v>4.24</c:v>
                </c:pt>
                <c:pt idx="10">
                  <c:v>5.81</c:v>
                </c:pt>
                <c:pt idx="12">
                  <c:v>3.04</c:v>
                </c:pt>
              </c:numCache>
            </c:numRef>
          </c:val>
        </c:ser>
        <c:marker val="1"/>
        <c:axId val="205816576"/>
        <c:axId val="205916800"/>
      </c:lineChart>
      <c:dateAx>
        <c:axId val="205816576"/>
        <c:scaling>
          <c:orientation val="minMax"/>
        </c:scaling>
        <c:axPos val="b"/>
        <c:numFmt formatCode="m&quot;月&quot;d&quot;日&quot;" sourceLinked="1"/>
        <c:tickLblPos val="nextTo"/>
        <c:crossAx val="205916800"/>
        <c:crosses val="autoZero"/>
        <c:auto val="1"/>
        <c:lblOffset val="100"/>
      </c:dateAx>
      <c:valAx>
        <c:axId val="205916800"/>
        <c:scaling>
          <c:orientation val="minMax"/>
        </c:scaling>
        <c:axPos val="l"/>
        <c:majorGridlines/>
        <c:numFmt formatCode="General" sourceLinked="1"/>
        <c:tickLblPos val="nextTo"/>
        <c:crossAx val="205816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'468'!$D$34</c:f>
              <c:strCache>
                <c:ptCount val="1"/>
                <c:pt idx="0">
                  <c:v>MAF14</c:v>
                </c:pt>
              </c:strCache>
            </c:strRef>
          </c:tx>
          <c:cat>
            <c:numRef>
              <c:f>'468'!$E$33:$R$33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'468'!$E$34:$R$34</c:f>
              <c:numCache>
                <c:formatCode>General</c:formatCode>
                <c:ptCount val="14"/>
                <c:pt idx="2">
                  <c:v>1.37</c:v>
                </c:pt>
                <c:pt idx="4">
                  <c:v>0.49</c:v>
                </c:pt>
                <c:pt idx="6">
                  <c:v>0.74</c:v>
                </c:pt>
                <c:pt idx="8">
                  <c:v>0.43</c:v>
                </c:pt>
                <c:pt idx="10">
                  <c:v>1.1499999999999999</c:v>
                </c:pt>
                <c:pt idx="12">
                  <c:v>2.33</c:v>
                </c:pt>
              </c:numCache>
            </c:numRef>
          </c:val>
        </c:ser>
        <c:ser>
          <c:idx val="1"/>
          <c:order val="1"/>
          <c:tx>
            <c:strRef>
              <c:f>'468'!$D$35</c:f>
              <c:strCache>
                <c:ptCount val="1"/>
                <c:pt idx="0">
                  <c:v>MAF11</c:v>
                </c:pt>
              </c:strCache>
            </c:strRef>
          </c:tx>
          <c:cat>
            <c:numRef>
              <c:f>'468'!$E$33:$R$33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'468'!$E$35:$R$35</c:f>
              <c:numCache>
                <c:formatCode>General</c:formatCode>
                <c:ptCount val="14"/>
                <c:pt idx="2">
                  <c:v>1.71</c:v>
                </c:pt>
                <c:pt idx="4">
                  <c:v>0.84</c:v>
                </c:pt>
                <c:pt idx="6">
                  <c:v>1.59</c:v>
                </c:pt>
                <c:pt idx="8">
                  <c:v>0.48</c:v>
                </c:pt>
                <c:pt idx="10">
                  <c:v>0.77</c:v>
                </c:pt>
                <c:pt idx="12">
                  <c:v>0.97</c:v>
                </c:pt>
              </c:numCache>
            </c:numRef>
          </c:val>
        </c:ser>
        <c:ser>
          <c:idx val="2"/>
          <c:order val="2"/>
          <c:tx>
            <c:strRef>
              <c:f>'468'!$D$36</c:f>
              <c:strCache>
                <c:ptCount val="1"/>
                <c:pt idx="0">
                  <c:v>DD03</c:v>
                </c:pt>
              </c:strCache>
            </c:strRef>
          </c:tx>
          <c:cat>
            <c:numRef>
              <c:f>'468'!$E$33:$R$33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'468'!$E$36:$R$36</c:f>
              <c:numCache>
                <c:formatCode>General</c:formatCode>
                <c:ptCount val="14"/>
                <c:pt idx="4">
                  <c:v>0.14000000000000001</c:v>
                </c:pt>
                <c:pt idx="6">
                  <c:v>0.11</c:v>
                </c:pt>
                <c:pt idx="8">
                  <c:v>0.05</c:v>
                </c:pt>
                <c:pt idx="10">
                  <c:v>0.28999999999999998</c:v>
                </c:pt>
                <c:pt idx="12">
                  <c:v>0.97</c:v>
                </c:pt>
              </c:numCache>
            </c:numRef>
          </c:val>
        </c:ser>
        <c:marker val="1"/>
        <c:axId val="149108608"/>
        <c:axId val="134663552"/>
      </c:lineChart>
      <c:dateAx>
        <c:axId val="149108608"/>
        <c:scaling>
          <c:orientation val="minMax"/>
        </c:scaling>
        <c:axPos val="b"/>
        <c:numFmt formatCode="m&quot;月&quot;d&quot;日&quot;" sourceLinked="1"/>
        <c:tickLblPos val="nextTo"/>
        <c:crossAx val="134663552"/>
        <c:crosses val="autoZero"/>
        <c:auto val="1"/>
        <c:lblOffset val="100"/>
      </c:dateAx>
      <c:valAx>
        <c:axId val="134663552"/>
        <c:scaling>
          <c:orientation val="minMax"/>
        </c:scaling>
        <c:axPos val="l"/>
        <c:majorGridlines/>
        <c:numFmt formatCode="General" sourceLinked="1"/>
        <c:tickLblPos val="nextTo"/>
        <c:crossAx val="149108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'692'!$D$17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'692'!$E$17:$AB$17</c:f>
              <c:numCache>
                <c:formatCode>0.00</c:formatCode>
                <c:ptCount val="24"/>
                <c:pt idx="0">
                  <c:v>59.64</c:v>
                </c:pt>
                <c:pt idx="1">
                  <c:v>69.78</c:v>
                </c:pt>
                <c:pt idx="2">
                  <c:v>66.180000000000007</c:v>
                </c:pt>
                <c:pt idx="3">
                  <c:v>66.760000000000005</c:v>
                </c:pt>
                <c:pt idx="4">
                  <c:v>63.07</c:v>
                </c:pt>
              </c:numCache>
            </c:numRef>
          </c:val>
        </c:ser>
        <c:ser>
          <c:idx val="2"/>
          <c:order val="2"/>
          <c:tx>
            <c:strRef>
              <c:f>'692'!$D$18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'692'!$E$18:$AB$18</c:f>
              <c:numCache>
                <c:formatCode>0.00</c:formatCode>
                <c:ptCount val="24"/>
                <c:pt idx="0">
                  <c:v>67.59</c:v>
                </c:pt>
                <c:pt idx="1">
                  <c:v>73.59</c:v>
                </c:pt>
                <c:pt idx="2">
                  <c:v>72.77</c:v>
                </c:pt>
                <c:pt idx="3">
                  <c:v>68.88</c:v>
                </c:pt>
                <c:pt idx="4">
                  <c:v>64.75</c:v>
                </c:pt>
              </c:numCache>
            </c:numRef>
          </c:val>
        </c:ser>
        <c:ser>
          <c:idx val="3"/>
          <c:order val="3"/>
          <c:tx>
            <c:strRef>
              <c:f>'692'!$D$19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'692'!$E$19:$AB$19</c:f>
              <c:numCache>
                <c:formatCode>0.00</c:formatCode>
                <c:ptCount val="24"/>
                <c:pt idx="0">
                  <c:v>67.585355820649923</c:v>
                </c:pt>
                <c:pt idx="1">
                  <c:v>73.587218546973531</c:v>
                </c:pt>
                <c:pt idx="2">
                  <c:v>72.7672707807465</c:v>
                </c:pt>
                <c:pt idx="3">
                  <c:v>68.884682585905651</c:v>
                </c:pt>
                <c:pt idx="4">
                  <c:v>64.753230837789658</c:v>
                </c:pt>
              </c:numCache>
            </c:numRef>
          </c:val>
        </c:ser>
        <c:marker val="1"/>
        <c:axId val="208758656"/>
        <c:axId val="208760192"/>
      </c:lineChart>
      <c:catAx>
        <c:axId val="208758656"/>
        <c:scaling>
          <c:orientation val="minMax"/>
        </c:scaling>
        <c:axPos val="b"/>
        <c:numFmt formatCode="General" sourceLinked="1"/>
        <c:tickLblPos val="nextTo"/>
        <c:crossAx val="208760192"/>
        <c:crosses val="autoZero"/>
        <c:auto val="1"/>
        <c:lblAlgn val="ctr"/>
        <c:lblOffset val="100"/>
      </c:catAx>
      <c:valAx>
        <c:axId val="208760192"/>
        <c:scaling>
          <c:orientation val="minMax"/>
        </c:scaling>
        <c:axPos val="l"/>
        <c:majorGridlines/>
        <c:numFmt formatCode="0.00" sourceLinked="1"/>
        <c:tickLblPos val="nextTo"/>
        <c:crossAx val="208758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'692'!$D$34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'692'!$E$33:$R$33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'692'!$E$34:$R$34</c:f>
              <c:numCache>
                <c:formatCode>General</c:formatCode>
                <c:ptCount val="14"/>
                <c:pt idx="2">
                  <c:v>40.17</c:v>
                </c:pt>
                <c:pt idx="4">
                  <c:v>34.57</c:v>
                </c:pt>
                <c:pt idx="6">
                  <c:v>30.62</c:v>
                </c:pt>
                <c:pt idx="8">
                  <c:v>33.25</c:v>
                </c:pt>
                <c:pt idx="10">
                  <c:v>33.78</c:v>
                </c:pt>
                <c:pt idx="12">
                  <c:v>28.65</c:v>
                </c:pt>
              </c:numCache>
            </c:numRef>
          </c:val>
        </c:ser>
        <c:ser>
          <c:idx val="1"/>
          <c:order val="1"/>
          <c:tx>
            <c:strRef>
              <c:f>'692'!$D$35</c:f>
              <c:strCache>
                <c:ptCount val="1"/>
                <c:pt idx="0">
                  <c:v>OT04</c:v>
                </c:pt>
              </c:strCache>
            </c:strRef>
          </c:tx>
          <c:cat>
            <c:numRef>
              <c:f>'692'!$E$33:$R$33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'692'!$E$35:$R$35</c:f>
              <c:numCache>
                <c:formatCode>General</c:formatCode>
                <c:ptCount val="14"/>
                <c:pt idx="2">
                  <c:v>7.54</c:v>
                </c:pt>
                <c:pt idx="4">
                  <c:v>4.08</c:v>
                </c:pt>
                <c:pt idx="6">
                  <c:v>2.89</c:v>
                </c:pt>
                <c:pt idx="8">
                  <c:v>4.3499999999999996</c:v>
                </c:pt>
                <c:pt idx="10">
                  <c:v>2.77</c:v>
                </c:pt>
                <c:pt idx="12">
                  <c:v>2.86</c:v>
                </c:pt>
              </c:numCache>
            </c:numRef>
          </c:val>
        </c:ser>
        <c:ser>
          <c:idx val="2"/>
          <c:order val="2"/>
          <c:tx>
            <c:strRef>
              <c:f>'692'!$D$36</c:f>
              <c:strCache>
                <c:ptCount val="1"/>
                <c:pt idx="0">
                  <c:v>DD02</c:v>
                </c:pt>
              </c:strCache>
            </c:strRef>
          </c:tx>
          <c:cat>
            <c:numRef>
              <c:f>'692'!$E$33:$R$33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'692'!$E$36:$R$36</c:f>
              <c:numCache>
                <c:formatCode>General</c:formatCode>
                <c:ptCount val="14"/>
                <c:pt idx="2">
                  <c:v>0.09</c:v>
                </c:pt>
                <c:pt idx="4">
                  <c:v>0.17</c:v>
                </c:pt>
                <c:pt idx="6">
                  <c:v>0.11</c:v>
                </c:pt>
                <c:pt idx="8">
                  <c:v>0.09</c:v>
                </c:pt>
                <c:pt idx="10">
                  <c:v>0.26</c:v>
                </c:pt>
                <c:pt idx="12">
                  <c:v>0.48</c:v>
                </c:pt>
              </c:numCache>
            </c:numRef>
          </c:val>
        </c:ser>
        <c:marker val="1"/>
        <c:axId val="206263424"/>
        <c:axId val="199232128"/>
      </c:lineChart>
      <c:dateAx>
        <c:axId val="206263424"/>
        <c:scaling>
          <c:orientation val="minMax"/>
        </c:scaling>
        <c:axPos val="b"/>
        <c:numFmt formatCode="m&quot;月&quot;d&quot;日&quot;" sourceLinked="1"/>
        <c:tickLblPos val="nextTo"/>
        <c:crossAx val="199232128"/>
        <c:crosses val="autoZero"/>
        <c:auto val="1"/>
        <c:lblOffset val="100"/>
      </c:dateAx>
      <c:valAx>
        <c:axId val="199232128"/>
        <c:scaling>
          <c:orientation val="minMax"/>
        </c:scaling>
        <c:axPos val="l"/>
        <c:majorGridlines/>
        <c:numFmt formatCode="General" sourceLinked="1"/>
        <c:tickLblPos val="nextTo"/>
        <c:crossAx val="206263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'701'!$D$16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'701'!$D$17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'701'!$E$17:$AB$17</c:f>
              <c:numCache>
                <c:formatCode>0.00</c:formatCode>
                <c:ptCount val="24"/>
                <c:pt idx="0">
                  <c:v>90.53</c:v>
                </c:pt>
                <c:pt idx="1">
                  <c:v>94.92</c:v>
                </c:pt>
                <c:pt idx="2">
                  <c:v>75.180000000000007</c:v>
                </c:pt>
                <c:pt idx="3">
                  <c:v>90.69</c:v>
                </c:pt>
                <c:pt idx="4">
                  <c:v>87.68</c:v>
                </c:pt>
              </c:numCache>
            </c:numRef>
          </c:val>
        </c:ser>
        <c:ser>
          <c:idx val="2"/>
          <c:order val="2"/>
          <c:tx>
            <c:strRef>
              <c:f>'701'!$D$18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'701'!$E$18:$AB$18</c:f>
              <c:numCache>
                <c:formatCode>0.00</c:formatCode>
                <c:ptCount val="24"/>
                <c:pt idx="0">
                  <c:v>94.06</c:v>
                </c:pt>
                <c:pt idx="1">
                  <c:v>97.7</c:v>
                </c:pt>
                <c:pt idx="2">
                  <c:v>76.540000000000006</c:v>
                </c:pt>
                <c:pt idx="3">
                  <c:v>95.22</c:v>
                </c:pt>
                <c:pt idx="4">
                  <c:v>94.01</c:v>
                </c:pt>
              </c:numCache>
            </c:numRef>
          </c:val>
        </c:ser>
        <c:ser>
          <c:idx val="3"/>
          <c:order val="3"/>
          <c:tx>
            <c:strRef>
              <c:f>'701'!$D$19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'701'!$E$19:$AB$19</c:f>
              <c:numCache>
                <c:formatCode>0.00</c:formatCode>
                <c:ptCount val="24"/>
                <c:pt idx="0">
                  <c:v>94.063880045188469</c:v>
                </c:pt>
                <c:pt idx="1">
                  <c:v>97.697691290061016</c:v>
                </c:pt>
                <c:pt idx="2">
                  <c:v>76.539855072463766</c:v>
                </c:pt>
                <c:pt idx="3">
                  <c:v>95.220775441914611</c:v>
                </c:pt>
                <c:pt idx="4">
                  <c:v>94.014084507042256</c:v>
                </c:pt>
              </c:numCache>
            </c:numRef>
          </c:val>
        </c:ser>
        <c:marker val="1"/>
        <c:axId val="207015936"/>
        <c:axId val="207017472"/>
      </c:lineChart>
      <c:catAx>
        <c:axId val="207015936"/>
        <c:scaling>
          <c:orientation val="minMax"/>
        </c:scaling>
        <c:axPos val="b"/>
        <c:numFmt formatCode="General" sourceLinked="1"/>
        <c:tickLblPos val="nextTo"/>
        <c:crossAx val="207017472"/>
        <c:crosses val="autoZero"/>
        <c:auto val="1"/>
        <c:lblAlgn val="ctr"/>
        <c:lblOffset val="100"/>
      </c:catAx>
      <c:valAx>
        <c:axId val="207017472"/>
        <c:scaling>
          <c:orientation val="minMax"/>
        </c:scaling>
        <c:axPos val="l"/>
        <c:majorGridlines/>
        <c:numFmt formatCode="0.00" sourceLinked="1"/>
        <c:tickLblPos val="nextTo"/>
        <c:crossAx val="207015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'701'!$D$34</c:f>
              <c:strCache>
                <c:ptCount val="1"/>
                <c:pt idx="0">
                  <c:v>MIC03</c:v>
                </c:pt>
              </c:strCache>
            </c:strRef>
          </c:tx>
          <c:cat>
            <c:numRef>
              <c:f>'701'!$E$33:$R$33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'701'!$E$34:$R$34</c:f>
              <c:numCache>
                <c:formatCode>General</c:formatCode>
                <c:ptCount val="14"/>
                <c:pt idx="4">
                  <c:v>2.81</c:v>
                </c:pt>
                <c:pt idx="6">
                  <c:v>3.11</c:v>
                </c:pt>
                <c:pt idx="8">
                  <c:v>6.63</c:v>
                </c:pt>
                <c:pt idx="10">
                  <c:v>3</c:v>
                </c:pt>
                <c:pt idx="12">
                  <c:v>2.59</c:v>
                </c:pt>
              </c:numCache>
            </c:numRef>
          </c:val>
        </c:ser>
        <c:ser>
          <c:idx val="1"/>
          <c:order val="1"/>
          <c:tx>
            <c:strRef>
              <c:f>'701'!$D$35</c:f>
              <c:strCache>
                <c:ptCount val="1"/>
                <c:pt idx="0">
                  <c:v>LSS02</c:v>
                </c:pt>
              </c:strCache>
            </c:strRef>
          </c:tx>
          <c:cat>
            <c:numRef>
              <c:f>'701'!$E$33:$R$33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'701'!$E$35:$R$35</c:f>
              <c:numCache>
                <c:formatCode>General</c:formatCode>
                <c:ptCount val="14"/>
                <c:pt idx="4">
                  <c:v>0.35</c:v>
                </c:pt>
                <c:pt idx="6">
                  <c:v>0.57999999999999996</c:v>
                </c:pt>
                <c:pt idx="8">
                  <c:v>0.48</c:v>
                </c:pt>
                <c:pt idx="10">
                  <c:v>0.89</c:v>
                </c:pt>
                <c:pt idx="12">
                  <c:v>3.81</c:v>
                </c:pt>
              </c:numCache>
            </c:numRef>
          </c:val>
        </c:ser>
        <c:ser>
          <c:idx val="2"/>
          <c:order val="2"/>
          <c:tx>
            <c:strRef>
              <c:f>'701'!$D$36</c:f>
              <c:strCache>
                <c:ptCount val="1"/>
                <c:pt idx="0">
                  <c:v>MIC04</c:v>
                </c:pt>
              </c:strCache>
            </c:strRef>
          </c:tx>
          <c:cat>
            <c:numRef>
              <c:f>'701'!$E$33:$R$33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'701'!$E$36:$R$36</c:f>
              <c:numCache>
                <c:formatCode>General</c:formatCode>
                <c:ptCount val="14"/>
                <c:pt idx="4">
                  <c:v>0.49</c:v>
                </c:pt>
                <c:pt idx="6">
                  <c:v>0.37</c:v>
                </c:pt>
                <c:pt idx="8">
                  <c:v>0.52</c:v>
                </c:pt>
                <c:pt idx="10">
                  <c:v>0.21</c:v>
                </c:pt>
                <c:pt idx="12">
                  <c:v>1.42</c:v>
                </c:pt>
              </c:numCache>
            </c:numRef>
          </c:val>
        </c:ser>
        <c:marker val="1"/>
        <c:axId val="207156736"/>
        <c:axId val="207158272"/>
      </c:lineChart>
      <c:dateAx>
        <c:axId val="207156736"/>
        <c:scaling>
          <c:orientation val="minMax"/>
        </c:scaling>
        <c:axPos val="b"/>
        <c:numFmt formatCode="m&quot;月&quot;d&quot;日&quot;" sourceLinked="1"/>
        <c:tickLblPos val="nextTo"/>
        <c:crossAx val="207158272"/>
        <c:crosses val="autoZero"/>
        <c:auto val="1"/>
        <c:lblOffset val="100"/>
      </c:dateAx>
      <c:valAx>
        <c:axId val="207158272"/>
        <c:scaling>
          <c:orientation val="minMax"/>
        </c:scaling>
        <c:axPos val="l"/>
        <c:majorGridlines/>
        <c:numFmt formatCode="General" sourceLinked="1"/>
        <c:tickLblPos val="nextTo"/>
        <c:crossAx val="207156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'474-1'!$D$16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'474-1'!$E$15:$AB$15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'474-1'!$E$16:$AB$16</c:f>
              <c:numCache>
                <c:formatCode>0.00</c:formatCode>
                <c:ptCount val="24"/>
              </c:numCache>
            </c:numRef>
          </c:val>
        </c:ser>
        <c:ser>
          <c:idx val="1"/>
          <c:order val="1"/>
          <c:tx>
            <c:strRef>
              <c:f>'474-1'!$D$17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'474-1'!$E$15:$AB$15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'474-1'!$E$17:$AB$17</c:f>
              <c:numCache>
                <c:formatCode>0.00</c:formatCode>
                <c:ptCount val="24"/>
              </c:numCache>
            </c:numRef>
          </c:val>
        </c:ser>
        <c:ser>
          <c:idx val="2"/>
          <c:order val="2"/>
          <c:tx>
            <c:strRef>
              <c:f>'474-1'!$D$18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'474-1'!$E$15:$AB$15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'474-1'!$E$18:$AB$18</c:f>
              <c:numCache>
                <c:formatCode>0.00</c:formatCode>
                <c:ptCount val="24"/>
              </c:numCache>
            </c:numRef>
          </c:val>
        </c:ser>
        <c:ser>
          <c:idx val="3"/>
          <c:order val="3"/>
          <c:tx>
            <c:strRef>
              <c:f>'474-1'!$D$19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'474-1'!$E$15:$AB$15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'474-1'!$E$19:$AB$19</c:f>
              <c:numCache>
                <c:formatCode>0.00</c:formatCode>
                <c:ptCount val="24"/>
              </c:numCache>
            </c:numRef>
          </c:val>
        </c:ser>
        <c:marker val="1"/>
        <c:axId val="149904768"/>
        <c:axId val="149910656"/>
      </c:lineChart>
      <c:catAx>
        <c:axId val="149904768"/>
        <c:scaling>
          <c:orientation val="minMax"/>
        </c:scaling>
        <c:axPos val="b"/>
        <c:numFmt formatCode="General" sourceLinked="1"/>
        <c:tickLblPos val="nextTo"/>
        <c:crossAx val="149910656"/>
        <c:crosses val="autoZero"/>
        <c:auto val="1"/>
        <c:lblAlgn val="ctr"/>
        <c:lblOffset val="100"/>
      </c:catAx>
      <c:valAx>
        <c:axId val="149910656"/>
        <c:scaling>
          <c:orientation val="minMax"/>
        </c:scaling>
        <c:axPos val="l"/>
        <c:majorGridlines/>
        <c:numFmt formatCode="0.00" sourceLinked="1"/>
        <c:tickLblPos val="nextTo"/>
        <c:crossAx val="149904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'495'!$D$17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'495'!$E$17:$AB$17</c:f>
              <c:numCache>
                <c:formatCode>0.00</c:formatCode>
                <c:ptCount val="24"/>
                <c:pt idx="0">
                  <c:v>96.71</c:v>
                </c:pt>
                <c:pt idx="1">
                  <c:v>0</c:v>
                </c:pt>
                <c:pt idx="2">
                  <c:v>92.54</c:v>
                </c:pt>
                <c:pt idx="3">
                  <c:v>80.680000000000007</c:v>
                </c:pt>
                <c:pt idx="4">
                  <c:v>97.79</c:v>
                </c:pt>
              </c:numCache>
            </c:numRef>
          </c:val>
        </c:ser>
        <c:ser>
          <c:idx val="2"/>
          <c:order val="2"/>
          <c:tx>
            <c:strRef>
              <c:f>'495'!$D$18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'495'!$E$18:$AB$18</c:f>
              <c:numCache>
                <c:formatCode>0.00</c:formatCode>
                <c:ptCount val="24"/>
                <c:pt idx="0">
                  <c:v>96.71</c:v>
                </c:pt>
                <c:pt idx="1">
                  <c:v>0</c:v>
                </c:pt>
                <c:pt idx="2">
                  <c:v>95.16</c:v>
                </c:pt>
                <c:pt idx="3">
                  <c:v>80.680000000000007</c:v>
                </c:pt>
                <c:pt idx="4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'495'!$D$19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'495'!$E$19:$AB$19</c:f>
              <c:numCache>
                <c:formatCode>0.00</c:formatCode>
                <c:ptCount val="24"/>
                <c:pt idx="0">
                  <c:v>96.705348806189136</c:v>
                </c:pt>
                <c:pt idx="1">
                  <c:v>0</c:v>
                </c:pt>
                <c:pt idx="2">
                  <c:v>95.155709342560556</c:v>
                </c:pt>
                <c:pt idx="3">
                  <c:v>80.68130883012104</c:v>
                </c:pt>
                <c:pt idx="4">
                  <c:v>100</c:v>
                </c:pt>
              </c:numCache>
            </c:numRef>
          </c:val>
        </c:ser>
        <c:marker val="1"/>
        <c:axId val="48552960"/>
        <c:axId val="48571136"/>
      </c:lineChart>
      <c:catAx>
        <c:axId val="48552960"/>
        <c:scaling>
          <c:orientation val="minMax"/>
        </c:scaling>
        <c:axPos val="b"/>
        <c:numFmt formatCode="General" sourceLinked="1"/>
        <c:tickLblPos val="nextTo"/>
        <c:crossAx val="48571136"/>
        <c:crosses val="autoZero"/>
        <c:auto val="1"/>
        <c:lblAlgn val="ctr"/>
        <c:lblOffset val="100"/>
      </c:catAx>
      <c:valAx>
        <c:axId val="48571136"/>
        <c:scaling>
          <c:orientation val="minMax"/>
        </c:scaling>
        <c:axPos val="l"/>
        <c:majorGridlines/>
        <c:numFmt formatCode="0.00" sourceLinked="1"/>
        <c:tickLblPos val="nextTo"/>
        <c:crossAx val="48552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'495'!$D$34</c:f>
              <c:strCache>
                <c:ptCount val="1"/>
                <c:pt idx="0">
                  <c:v>LSO01</c:v>
                </c:pt>
              </c:strCache>
            </c:strRef>
          </c:tx>
          <c:cat>
            <c:numRef>
              <c:f>'495'!$E$33:$R$33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'495'!$E$34:$R$34</c:f>
              <c:numCache>
                <c:formatCode>General</c:formatCode>
                <c:ptCount val="14"/>
                <c:pt idx="10">
                  <c:v>6.21</c:v>
                </c:pt>
                <c:pt idx="12">
                  <c:v>8.06</c:v>
                </c:pt>
              </c:numCache>
            </c:numRef>
          </c:val>
        </c:ser>
        <c:ser>
          <c:idx val="1"/>
          <c:order val="1"/>
          <c:tx>
            <c:strRef>
              <c:f>'495'!$D$35</c:f>
              <c:strCache>
                <c:ptCount val="1"/>
                <c:pt idx="0">
                  <c:v>LSS02</c:v>
                </c:pt>
              </c:strCache>
            </c:strRef>
          </c:tx>
          <c:cat>
            <c:numRef>
              <c:f>'495'!$E$33:$R$33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'495'!$E$35:$R$35</c:f>
              <c:numCache>
                <c:formatCode>General</c:formatCode>
                <c:ptCount val="14"/>
                <c:pt idx="10">
                  <c:v>0.28000000000000003</c:v>
                </c:pt>
                <c:pt idx="12">
                  <c:v>3.78</c:v>
                </c:pt>
              </c:numCache>
            </c:numRef>
          </c:val>
        </c:ser>
        <c:ser>
          <c:idx val="2"/>
          <c:order val="2"/>
          <c:tx>
            <c:strRef>
              <c:f>'495'!$D$36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'495'!$E$33:$R$33</c:f>
              <c:numCache>
                <c:formatCode>m"月"d"日"</c:formatCode>
                <c:ptCount val="14"/>
                <c:pt idx="0">
                  <c:v>43281</c:v>
                </c:pt>
                <c:pt idx="2">
                  <c:v>43282</c:v>
                </c:pt>
                <c:pt idx="4">
                  <c:v>43283</c:v>
                </c:pt>
                <c:pt idx="6">
                  <c:v>43284</c:v>
                </c:pt>
                <c:pt idx="8">
                  <c:v>43285</c:v>
                </c:pt>
                <c:pt idx="10">
                  <c:v>43286</c:v>
                </c:pt>
                <c:pt idx="12">
                  <c:v>43287</c:v>
                </c:pt>
              </c:numCache>
            </c:numRef>
          </c:cat>
          <c:val>
            <c:numRef>
              <c:f>'495'!$E$36:$R$36</c:f>
              <c:numCache>
                <c:formatCode>General</c:formatCode>
                <c:ptCount val="14"/>
                <c:pt idx="10">
                  <c:v>1.1100000000000001</c:v>
                </c:pt>
                <c:pt idx="12">
                  <c:v>0.45</c:v>
                </c:pt>
              </c:numCache>
            </c:numRef>
          </c:val>
        </c:ser>
        <c:marker val="1"/>
        <c:axId val="48727936"/>
        <c:axId val="48729472"/>
      </c:lineChart>
      <c:dateAx>
        <c:axId val="48727936"/>
        <c:scaling>
          <c:orientation val="minMax"/>
        </c:scaling>
        <c:axPos val="b"/>
        <c:numFmt formatCode="m&quot;月&quot;d&quot;日&quot;" sourceLinked="1"/>
        <c:tickLblPos val="nextTo"/>
        <c:crossAx val="48729472"/>
        <c:crosses val="autoZero"/>
        <c:auto val="1"/>
        <c:lblOffset val="100"/>
      </c:dateAx>
      <c:valAx>
        <c:axId val="48729472"/>
        <c:scaling>
          <c:orientation val="minMax"/>
        </c:scaling>
        <c:axPos val="l"/>
        <c:majorGridlines/>
        <c:numFmt formatCode="General" sourceLinked="1"/>
        <c:tickLblPos val="nextTo"/>
        <c:crossAx val="48727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74"/>
  <sheetViews>
    <sheetView tabSelected="1" workbookViewId="0">
      <selection sqref="A1:AB1"/>
    </sheetView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>
        <v>99.96</v>
      </c>
      <c r="G17" s="45">
        <v>100</v>
      </c>
      <c r="H17" s="45">
        <v>99.87</v>
      </c>
      <c r="I17" s="45">
        <v>100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99.96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>
        <v>99.96</v>
      </c>
      <c r="G18" s="45">
        <v>100</v>
      </c>
      <c r="H18" s="45">
        <v>99.87</v>
      </c>
      <c r="I18" s="45">
        <v>100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99.96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>
        <v>99.955791335101679</v>
      </c>
      <c r="G19" s="51">
        <v>100</v>
      </c>
      <c r="H19" s="51">
        <v>100</v>
      </c>
      <c r="I19" s="51">
        <v>100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99.981146304675718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9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>
        <v>0.1</v>
      </c>
      <c r="P34" s="14"/>
      <c r="Q34" s="14">
        <v>0.02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10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>
        <v>0.02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11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>
        <v>0.02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12</v>
      </c>
      <c r="B39" s="19"/>
      <c r="C39" s="20" t="s">
        <v>13</v>
      </c>
      <c r="D39" s="21">
        <f>SUM(E39:AB39)</f>
        <v>3900</v>
      </c>
      <c r="E39" s="21">
        <v>858</v>
      </c>
      <c r="F39" s="21">
        <v>702</v>
      </c>
      <c r="G39" s="21">
        <v>702</v>
      </c>
      <c r="H39" s="21">
        <v>832</v>
      </c>
      <c r="I39" s="21">
        <v>806</v>
      </c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2340</v>
      </c>
    </row>
    <row r="40" spans="1:29">
      <c r="A40" s="19"/>
      <c r="B40" s="19"/>
      <c r="C40" s="20" t="s">
        <v>14</v>
      </c>
      <c r="D40" s="21">
        <f>SUM(E40:AB40)</f>
        <v>3900</v>
      </c>
      <c r="E40" s="21">
        <v>858</v>
      </c>
      <c r="F40" s="21">
        <v>702</v>
      </c>
      <c r="G40" s="21">
        <v>702</v>
      </c>
      <c r="H40" s="21">
        <v>832</v>
      </c>
      <c r="I40" s="21">
        <v>806</v>
      </c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2340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15</v>
      </c>
      <c r="B42" s="19"/>
      <c r="C42" s="20" t="s">
        <v>13</v>
      </c>
      <c r="D42" s="21">
        <f>SUM(E42:AB42)</f>
        <v>3848</v>
      </c>
      <c r="E42" s="21">
        <v>780</v>
      </c>
      <c r="F42" s="21">
        <v>780</v>
      </c>
      <c r="G42" s="21">
        <v>754</v>
      </c>
      <c r="H42" s="21">
        <v>754</v>
      </c>
      <c r="I42" s="21">
        <v>780</v>
      </c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2288</v>
      </c>
    </row>
    <row r="43" spans="1:29">
      <c r="A43" s="19"/>
      <c r="B43" s="19"/>
      <c r="C43" s="20" t="s">
        <v>14</v>
      </c>
      <c r="D43" s="21">
        <f>SUM(E43:AB43)</f>
        <v>3847</v>
      </c>
      <c r="E43" s="21">
        <v>780</v>
      </c>
      <c r="F43" s="21">
        <v>780</v>
      </c>
      <c r="G43" s="21">
        <v>754</v>
      </c>
      <c r="H43" s="21">
        <v>753</v>
      </c>
      <c r="I43" s="21">
        <v>780</v>
      </c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2287</v>
      </c>
    </row>
    <row r="44" spans="1:29">
      <c r="A44" s="19"/>
      <c r="B44" s="19"/>
      <c r="C44" s="20" t="s">
        <v>16</v>
      </c>
      <c r="D44" s="21">
        <f>SUM(E44:AB44)</f>
        <v>1</v>
      </c>
      <c r="E44" s="21"/>
      <c r="F44" s="21"/>
      <c r="G44" s="21"/>
      <c r="H44" s="21">
        <v>1</v>
      </c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SUM(G44:I44)</f>
        <v>1</v>
      </c>
    </row>
    <row r="45" spans="1:29">
      <c r="A45" s="19"/>
      <c r="B45" s="19"/>
      <c r="C45" s="20" t="s">
        <v>17</v>
      </c>
      <c r="D45" s="21">
        <f>SUM(E45:AB45)</f>
        <v>0</v>
      </c>
      <c r="E45" s="21"/>
      <c r="F45" s="21"/>
      <c r="G45" s="21"/>
      <c r="H45" s="21">
        <v>0</v>
      </c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SUM(G45:I45)</f>
        <v>0</v>
      </c>
    </row>
    <row r="46" spans="1:29">
      <c r="A46" s="19"/>
      <c r="B46" s="19"/>
      <c r="C46" s="20" t="s">
        <v>18</v>
      </c>
      <c r="D46" s="21">
        <f>SUM(E46:AB46)</f>
        <v>1</v>
      </c>
      <c r="E46" s="21"/>
      <c r="F46" s="21"/>
      <c r="G46" s="21"/>
      <c r="H46" s="21">
        <v>1</v>
      </c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SUM(G46:I46)</f>
        <v>1</v>
      </c>
    </row>
    <row r="47" spans="1:29">
      <c r="A47" s="19"/>
      <c r="B47" s="19"/>
      <c r="C47" s="20" t="s">
        <v>19</v>
      </c>
      <c r="D47" s="21">
        <f>SUM(E47:AB47)</f>
        <v>1</v>
      </c>
      <c r="E47" s="21"/>
      <c r="F47" s="21"/>
      <c r="G47" s="21"/>
      <c r="H47" s="21">
        <v>1</v>
      </c>
      <c r="I47" s="21"/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>
        <f>SUM(G47:I47)</f>
        <v>1</v>
      </c>
    </row>
    <row r="48" spans="1:29" s="2" customFormat="1">
      <c r="A48" s="19"/>
      <c r="B48" s="19"/>
      <c r="C48" s="25" t="s">
        <v>2</v>
      </c>
      <c r="D48" s="26">
        <f xml:space="preserve"> IF(D42=0,100,D43/D42*100)</f>
        <v>99.974012474012468</v>
      </c>
      <c r="E48" s="26"/>
      <c r="F48" s="26"/>
      <c r="G48" s="26"/>
      <c r="H48" s="26">
        <v>99.867374005305038</v>
      </c>
      <c r="I48" s="26"/>
      <c r="J48" s="26"/>
      <c r="K48" s="26"/>
      <c r="L48" s="26"/>
      <c r="M48" s="26"/>
      <c r="N48" s="26"/>
      <c r="O48" s="26"/>
      <c r="P48" s="26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8">
        <f xml:space="preserve"> IF(AC42=0,100,AC43/AC42*100)</f>
        <v>99.956293706293707</v>
      </c>
    </row>
    <row r="49" spans="1:29" s="3" customFormat="1">
      <c r="A49" s="19"/>
      <c r="B49" s="19"/>
      <c r="C49" s="29" t="s">
        <v>20</v>
      </c>
      <c r="D49" s="30">
        <f xml:space="preserve"> IF(D44=0,0,D45/D44*100)</f>
        <v>0</v>
      </c>
      <c r="E49" s="30"/>
      <c r="F49" s="30"/>
      <c r="G49" s="30"/>
      <c r="H49" s="30">
        <v>0</v>
      </c>
      <c r="I49" s="30"/>
      <c r="J49" s="30"/>
      <c r="K49" s="30"/>
      <c r="L49" s="30"/>
      <c r="M49" s="30"/>
      <c r="N49" s="30"/>
      <c r="O49" s="30"/>
      <c r="P49" s="30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2">
        <f xml:space="preserve"> IF(AC44=0,0,AC45/AC44*100)</f>
        <v>0</v>
      </c>
    </row>
    <row r="50" spans="1:29" s="5" customFormat="1">
      <c r="A50" s="19"/>
      <c r="B50" s="19"/>
      <c r="C50" s="33" t="s">
        <v>3</v>
      </c>
      <c r="D50" s="34">
        <f xml:space="preserve"> IF(D42=0,100,(D45+D43)/D42*100)</f>
        <v>99.974012474012468</v>
      </c>
      <c r="E50" s="34"/>
      <c r="F50" s="34"/>
      <c r="G50" s="34"/>
      <c r="H50" s="34">
        <v>99.867374005305038</v>
      </c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>
        <f xml:space="preserve"> IF(AC42=0,100,(AC45+AC43)/AC42*100)</f>
        <v>99.956293706293707</v>
      </c>
    </row>
    <row r="51" spans="1:29" s="6" customFormat="1">
      <c r="A51" s="19"/>
      <c r="B51" s="19"/>
      <c r="C51" s="37" t="s">
        <v>21</v>
      </c>
      <c r="D51" s="38">
        <f>IF(D42=0,100,(D45+D43+D47)/D42*100)</f>
        <v>100</v>
      </c>
      <c r="E51" s="38"/>
      <c r="F51" s="38"/>
      <c r="G51" s="38"/>
      <c r="H51" s="38">
        <v>100</v>
      </c>
      <c r="I51" s="38"/>
      <c r="J51" s="38"/>
      <c r="K51" s="38"/>
      <c r="L51" s="38"/>
      <c r="M51" s="38"/>
      <c r="N51" s="38"/>
      <c r="O51" s="38"/>
      <c r="P51" s="38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40">
        <f>IF(AC42=0,100,(AC45+AC43+AC47)/AC42*100)</f>
        <v>100</v>
      </c>
    </row>
    <row r="52" spans="1:29">
      <c r="A52" s="41" t="s">
        <v>22</v>
      </c>
      <c r="B52" s="41" t="s">
        <v>11</v>
      </c>
      <c r="C52" s="42" t="s">
        <v>28</v>
      </c>
      <c r="D52" s="41">
        <f>SUM(E52:AB52)</f>
        <v>1</v>
      </c>
      <c r="E52" s="41"/>
      <c r="F52" s="41"/>
      <c r="G52" s="41"/>
      <c r="H52" s="41">
        <v>1</v>
      </c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23</v>
      </c>
      <c r="B54" s="19"/>
      <c r="C54" s="20" t="s">
        <v>13</v>
      </c>
      <c r="D54" s="21">
        <f>SUM(E54:AB54)</f>
        <v>3926</v>
      </c>
      <c r="E54" s="21">
        <v>858</v>
      </c>
      <c r="F54" s="21">
        <v>806</v>
      </c>
      <c r="G54" s="21">
        <v>780</v>
      </c>
      <c r="H54" s="21">
        <v>728</v>
      </c>
      <c r="I54" s="21">
        <v>754</v>
      </c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SUM(G54:I54)</f>
        <v>2262</v>
      </c>
    </row>
    <row r="55" spans="1:29">
      <c r="A55" s="19"/>
      <c r="B55" s="19"/>
      <c r="C55" s="20" t="s">
        <v>14</v>
      </c>
      <c r="D55" s="21">
        <f>SUM(E55:AB55)</f>
        <v>3926</v>
      </c>
      <c r="E55" s="21">
        <v>858</v>
      </c>
      <c r="F55" s="21">
        <v>806</v>
      </c>
      <c r="G55" s="21">
        <v>780</v>
      </c>
      <c r="H55" s="21">
        <v>728</v>
      </c>
      <c r="I55" s="21">
        <v>754</v>
      </c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SUM(G55:I55)</f>
        <v>2262</v>
      </c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24</v>
      </c>
      <c r="B57" s="19"/>
      <c r="C57" s="20" t="s">
        <v>13</v>
      </c>
      <c r="D57" s="21">
        <f>SUM(E57:AB57)</f>
        <v>5304</v>
      </c>
      <c r="E57" s="21">
        <v>806</v>
      </c>
      <c r="F57" s="21">
        <v>2262</v>
      </c>
      <c r="G57" s="21">
        <v>598</v>
      </c>
      <c r="H57" s="21">
        <v>832</v>
      </c>
      <c r="I57" s="21">
        <v>806</v>
      </c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SUM(G57:I57)</f>
        <v>2236</v>
      </c>
    </row>
    <row r="58" spans="1:29">
      <c r="A58" s="19"/>
      <c r="B58" s="19"/>
      <c r="C58" s="20" t="s">
        <v>14</v>
      </c>
      <c r="D58" s="21">
        <f>SUM(E58:AB58)</f>
        <v>5303</v>
      </c>
      <c r="E58" s="21">
        <v>806</v>
      </c>
      <c r="F58" s="21">
        <v>2261</v>
      </c>
      <c r="G58" s="21">
        <v>598</v>
      </c>
      <c r="H58" s="21">
        <v>832</v>
      </c>
      <c r="I58" s="21">
        <v>806</v>
      </c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SUM(G58:I58)</f>
        <v>2236</v>
      </c>
    </row>
    <row r="59" spans="1:29">
      <c r="A59" s="19"/>
      <c r="B59" s="19"/>
      <c r="C59" s="20" t="s">
        <v>16</v>
      </c>
      <c r="D59" s="21">
        <f>SUM(E59:AB59)</f>
        <v>1</v>
      </c>
      <c r="E59" s="21"/>
      <c r="F59" s="21">
        <v>1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SUM(G59:I59)</f>
        <v>0</v>
      </c>
    </row>
    <row r="60" spans="1:29">
      <c r="A60" s="19"/>
      <c r="B60" s="19"/>
      <c r="C60" s="20" t="s">
        <v>17</v>
      </c>
      <c r="D60" s="21">
        <f>SUM(E60:AB60)</f>
        <v>0</v>
      </c>
      <c r="E60" s="21"/>
      <c r="F60" s="21">
        <v>0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SUM(G60:I60)</f>
        <v>0</v>
      </c>
    </row>
    <row r="61" spans="1:29">
      <c r="A61" s="19"/>
      <c r="B61" s="19"/>
      <c r="C61" s="20" t="s">
        <v>18</v>
      </c>
      <c r="D61" s="21">
        <f>SUM(E61:AB61)</f>
        <v>1</v>
      </c>
      <c r="E61" s="21"/>
      <c r="F61" s="21">
        <v>1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SUM(G61:I61)</f>
        <v>0</v>
      </c>
    </row>
    <row r="62" spans="1:29">
      <c r="A62" s="19"/>
      <c r="B62" s="19"/>
      <c r="C62" s="20" t="s">
        <v>19</v>
      </c>
      <c r="D62" s="21">
        <f>SUM(E62:AB62)</f>
        <v>0</v>
      </c>
      <c r="E62" s="21"/>
      <c r="F62" s="21">
        <v>0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SUM(G62:I62)</f>
        <v>0</v>
      </c>
    </row>
    <row r="63" spans="1:29" s="2" customFormat="1">
      <c r="A63" s="19"/>
      <c r="B63" s="19"/>
      <c r="C63" s="25" t="s">
        <v>2</v>
      </c>
      <c r="D63" s="26">
        <f xml:space="preserve"> IF(D57=0,100,D58/D57*100)</f>
        <v>99.981146304675718</v>
      </c>
      <c r="E63" s="26"/>
      <c r="F63" s="26">
        <v>99.955791335101679</v>
      </c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8">
        <f xml:space="preserve"> IF(AC57=0,100,AC58/AC57*100)</f>
        <v>100</v>
      </c>
    </row>
    <row r="64" spans="1:29" s="3" customFormat="1">
      <c r="A64" s="19"/>
      <c r="B64" s="19"/>
      <c r="C64" s="29" t="s">
        <v>20</v>
      </c>
      <c r="D64" s="30">
        <f xml:space="preserve"> IF(D59=0,0,D60/D59*100)</f>
        <v>0</v>
      </c>
      <c r="E64" s="30"/>
      <c r="F64" s="30">
        <v>0</v>
      </c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2">
        <f xml:space="preserve"> IF(AC59=0,0,AC60/AC59*100)</f>
        <v>0</v>
      </c>
    </row>
    <row r="65" spans="1:29" s="5" customFormat="1">
      <c r="A65" s="19"/>
      <c r="B65" s="19"/>
      <c r="C65" s="33" t="s">
        <v>3</v>
      </c>
      <c r="D65" s="34">
        <f xml:space="preserve"> IF(D57=0,100,(D60+D58)/D57*100)</f>
        <v>99.981146304675718</v>
      </c>
      <c r="E65" s="34"/>
      <c r="F65" s="34">
        <v>99.955791335101679</v>
      </c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>
        <f xml:space="preserve"> IF(AC57=0,100,(AC60+AC58)/AC57*100)</f>
        <v>100</v>
      </c>
    </row>
    <row r="66" spans="1:29" s="6" customFormat="1">
      <c r="A66" s="19"/>
      <c r="B66" s="19"/>
      <c r="C66" s="37" t="s">
        <v>21</v>
      </c>
      <c r="D66" s="38">
        <f>IF(D57=0,100,(D60+D58+D62)/D57*100)</f>
        <v>99.981146304675718</v>
      </c>
      <c r="E66" s="38"/>
      <c r="F66" s="38">
        <v>99.955791335101679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40">
        <f>IF(AC57=0,100,(AC60+AC58+AC62)/AC57*100)</f>
        <v>100</v>
      </c>
    </row>
    <row r="67" spans="1:29">
      <c r="A67" s="41" t="s">
        <v>22</v>
      </c>
      <c r="B67" s="41" t="s">
        <v>9</v>
      </c>
      <c r="C67" s="42" t="s">
        <v>29</v>
      </c>
      <c r="D67" s="41">
        <f>SUM(E67:AB67)</f>
        <v>1</v>
      </c>
      <c r="E67" s="41"/>
      <c r="F67" s="41">
        <v>1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10"/>
    </row>
    <row r="68" spans="1:29" ht="3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10"/>
    </row>
    <row r="69" spans="1:29">
      <c r="A69" s="19" t="s">
        <v>25</v>
      </c>
      <c r="B69" s="19"/>
      <c r="C69" s="20" t="s">
        <v>13</v>
      </c>
      <c r="D69" s="21">
        <f>SUM(E69:AB69)</f>
        <v>0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0">
        <f>SUM(G69:I69)</f>
        <v>0</v>
      </c>
    </row>
    <row r="70" spans="1:29">
      <c r="A70" s="19"/>
      <c r="B70" s="19"/>
      <c r="C70" s="20" t="s">
        <v>14</v>
      </c>
      <c r="D70" s="21">
        <f>SUM(E70:AB70)</f>
        <v>0</v>
      </c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>
        <f>SUM(G70:I70)</f>
        <v>0</v>
      </c>
    </row>
    <row r="71" spans="1:29" ht="3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10"/>
    </row>
    <row r="72" spans="1:29">
      <c r="A72" s="19" t="s">
        <v>26</v>
      </c>
      <c r="B72" s="19"/>
      <c r="C72" s="20" t="s">
        <v>13</v>
      </c>
      <c r="D72" s="21">
        <f>SUM(E72:AB72)</f>
        <v>0</v>
      </c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SUM(G72:I72)</f>
        <v>0</v>
      </c>
    </row>
    <row r="73" spans="1:29">
      <c r="A73" s="19"/>
      <c r="B73" s="19"/>
      <c r="C73" s="20" t="s">
        <v>14</v>
      </c>
      <c r="D73" s="21">
        <f>SUM(E73:AB73)</f>
        <v>0</v>
      </c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SUM(G73:I73)</f>
        <v>0</v>
      </c>
    </row>
    <row r="74" spans="1:29" ht="3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</sheetData>
  <mergeCells count="42">
    <mergeCell ref="A57:B66"/>
    <mergeCell ref="A68:N68"/>
    <mergeCell ref="A69:B70"/>
    <mergeCell ref="A71:N71"/>
    <mergeCell ref="A72:B73"/>
    <mergeCell ref="A74:N74"/>
    <mergeCell ref="A39:B40"/>
    <mergeCell ref="A41:N41"/>
    <mergeCell ref="A42:B51"/>
    <mergeCell ref="A53:N53"/>
    <mergeCell ref="A54:B55"/>
    <mergeCell ref="A56:N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109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>
        <v>98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>
        <v>100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>
        <v>100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>
        <v>100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85</v>
      </c>
      <c r="B22" s="19"/>
      <c r="C22" s="20" t="s">
        <v>13</v>
      </c>
      <c r="D22" s="21">
        <f>SUM(E22:AB22)</f>
        <v>1500</v>
      </c>
      <c r="E22" s="21"/>
      <c r="F22" s="21"/>
      <c r="G22" s="21">
        <v>1500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SUM(G22:I22)</f>
        <v>1500</v>
      </c>
    </row>
    <row r="23" spans="1:29">
      <c r="A23" s="19"/>
      <c r="B23" s="19"/>
      <c r="C23" s="20" t="s">
        <v>14</v>
      </c>
      <c r="D23" s="21">
        <f>SUM(E23:AB23)</f>
        <v>1500</v>
      </c>
      <c r="E23" s="21"/>
      <c r="F23" s="21"/>
      <c r="G23" s="21">
        <v>1500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SUM(G23:I23)</f>
        <v>1500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3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110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>
        <v>100</v>
      </c>
      <c r="G17" s="45">
        <v>100</v>
      </c>
      <c r="H17" s="45">
        <v>100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>
        <v>100</v>
      </c>
      <c r="G18" s="45">
        <v>100</v>
      </c>
      <c r="H18" s="45">
        <v>100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>
        <v>100</v>
      </c>
      <c r="G19" s="51">
        <v>100</v>
      </c>
      <c r="H19" s="51">
        <v>100</v>
      </c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111</v>
      </c>
      <c r="B22" s="19"/>
      <c r="C22" s="20" t="s">
        <v>13</v>
      </c>
      <c r="D22" s="21">
        <f>SUM(E22:AB22)</f>
        <v>1584</v>
      </c>
      <c r="E22" s="21">
        <v>700</v>
      </c>
      <c r="F22" s="21">
        <v>698</v>
      </c>
      <c r="G22" s="21">
        <v>186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SUM(G22:I22)</f>
        <v>186</v>
      </c>
    </row>
    <row r="23" spans="1:29">
      <c r="A23" s="19"/>
      <c r="B23" s="19"/>
      <c r="C23" s="20" t="s">
        <v>14</v>
      </c>
      <c r="D23" s="21">
        <f>SUM(E23:AB23)</f>
        <v>1584</v>
      </c>
      <c r="E23" s="21">
        <v>700</v>
      </c>
      <c r="F23" s="21">
        <v>698</v>
      </c>
      <c r="G23" s="21">
        <v>186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SUM(G23:I23)</f>
        <v>186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35</v>
      </c>
      <c r="B25" s="19"/>
      <c r="C25" s="20" t="s">
        <v>13</v>
      </c>
      <c r="D25" s="21">
        <f>SUM(E25:AB25)</f>
        <v>1203</v>
      </c>
      <c r="E25" s="21">
        <v>14</v>
      </c>
      <c r="F25" s="21">
        <v>826</v>
      </c>
      <c r="G25" s="21"/>
      <c r="H25" s="21">
        <v>363</v>
      </c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SUM(G25:I25)</f>
        <v>363</v>
      </c>
    </row>
    <row r="26" spans="1:29">
      <c r="A26" s="19"/>
      <c r="B26" s="19"/>
      <c r="C26" s="20" t="s">
        <v>14</v>
      </c>
      <c r="D26" s="21">
        <f>SUM(E26:AB26)</f>
        <v>1203</v>
      </c>
      <c r="E26" s="21">
        <v>14</v>
      </c>
      <c r="F26" s="21">
        <v>826</v>
      </c>
      <c r="G26" s="21"/>
      <c r="H26" s="21">
        <v>363</v>
      </c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SUM(G26:I26)</f>
        <v>363</v>
      </c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36</v>
      </c>
      <c r="B28" s="19"/>
      <c r="C28" s="20" t="s">
        <v>13</v>
      </c>
      <c r="D28" s="21">
        <f>SUM(E28:AB28)</f>
        <v>1203</v>
      </c>
      <c r="E28" s="21"/>
      <c r="F28" s="21">
        <v>840</v>
      </c>
      <c r="G28" s="21"/>
      <c r="H28" s="21">
        <v>363</v>
      </c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>
        <f>SUM(G28:I28)</f>
        <v>363</v>
      </c>
    </row>
    <row r="29" spans="1:29">
      <c r="A29" s="19"/>
      <c r="B29" s="19"/>
      <c r="C29" s="20" t="s">
        <v>14</v>
      </c>
      <c r="D29" s="21">
        <f>SUM(E29:AB29)</f>
        <v>1203</v>
      </c>
      <c r="E29" s="21"/>
      <c r="F29" s="21">
        <v>840</v>
      </c>
      <c r="G29" s="21"/>
      <c r="H29" s="21">
        <v>363</v>
      </c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>
        <f>SUM(G29:I29)</f>
        <v>363</v>
      </c>
    </row>
    <row r="30" spans="1:29" ht="3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10"/>
    </row>
    <row r="31" spans="1:29">
      <c r="A31" s="19" t="s">
        <v>37</v>
      </c>
      <c r="B31" s="19"/>
      <c r="C31" s="20" t="s">
        <v>13</v>
      </c>
      <c r="D31" s="21">
        <f>SUM(E31:AB31)</f>
        <v>1203</v>
      </c>
      <c r="E31" s="21"/>
      <c r="F31" s="21">
        <v>840</v>
      </c>
      <c r="G31" s="21"/>
      <c r="H31" s="21">
        <v>363</v>
      </c>
      <c r="I31" s="21"/>
      <c r="J31" s="21"/>
      <c r="K31" s="21"/>
      <c r="L31" s="21"/>
      <c r="M31" s="21"/>
      <c r="N31" s="21"/>
      <c r="O31" s="21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10">
        <f>SUM(G31:I31)</f>
        <v>363</v>
      </c>
    </row>
    <row r="32" spans="1:29">
      <c r="A32" s="19"/>
      <c r="B32" s="19"/>
      <c r="C32" s="20" t="s">
        <v>14</v>
      </c>
      <c r="D32" s="21">
        <f>SUM(E32:AB32)</f>
        <v>1203</v>
      </c>
      <c r="E32" s="21"/>
      <c r="F32" s="21">
        <v>840</v>
      </c>
      <c r="G32" s="21"/>
      <c r="H32" s="21">
        <v>363</v>
      </c>
      <c r="I32" s="21"/>
      <c r="J32" s="21"/>
      <c r="K32" s="21"/>
      <c r="L32" s="21"/>
      <c r="M32" s="21"/>
      <c r="N32" s="21"/>
      <c r="O32" s="21"/>
      <c r="P32" s="21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10">
        <f>SUM(G32:I32)</f>
        <v>363</v>
      </c>
    </row>
    <row r="33" spans="1:14" ht="3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10">
    <mergeCell ref="A28:B29"/>
    <mergeCell ref="A30:N30"/>
    <mergeCell ref="A31:B32"/>
    <mergeCell ref="A33:N33"/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7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112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88.72</v>
      </c>
      <c r="F17" s="45">
        <v>97.22</v>
      </c>
      <c r="G17" s="45">
        <v>94.67</v>
      </c>
      <c r="H17" s="45">
        <v>0</v>
      </c>
      <c r="I17" s="45">
        <v>0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92.73</v>
      </c>
    </row>
    <row r="18" spans="1:29" s="4" customFormat="1">
      <c r="A18" s="43"/>
      <c r="B18" s="43"/>
      <c r="C18" s="44"/>
      <c r="D18" s="46" t="s">
        <v>3</v>
      </c>
      <c r="E18" s="45">
        <v>90.98</v>
      </c>
      <c r="F18" s="45">
        <v>97.88</v>
      </c>
      <c r="G18" s="45">
        <v>99.33</v>
      </c>
      <c r="H18" s="45">
        <v>0</v>
      </c>
      <c r="I18" s="45">
        <v>0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94.81</v>
      </c>
    </row>
    <row r="19" spans="1:29" s="4" customFormat="1" ht="17.25" thickBot="1">
      <c r="A19" s="43"/>
      <c r="B19" s="43"/>
      <c r="C19" s="44"/>
      <c r="D19" s="50" t="s">
        <v>4</v>
      </c>
      <c r="E19" s="51">
        <v>90.977443609022558</v>
      </c>
      <c r="F19" s="51">
        <v>97.883597883597901</v>
      </c>
      <c r="G19" s="51">
        <v>99.333333333333314</v>
      </c>
      <c r="H19" s="51">
        <v>0</v>
      </c>
      <c r="I19" s="51">
        <v>0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94.810379241516955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9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>
        <v>1.75</v>
      </c>
      <c r="P34" s="14"/>
      <c r="Q34" s="14">
        <v>1.72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33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v>0.79</v>
      </c>
      <c r="P35" s="14"/>
      <c r="Q35" s="14">
        <v>1.45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94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v>0.64</v>
      </c>
      <c r="P36" s="14"/>
      <c r="Q36" s="14">
        <v>0.92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91</v>
      </c>
      <c r="B39" s="19"/>
      <c r="C39" s="20" t="s">
        <v>13</v>
      </c>
      <c r="D39" s="21">
        <f>SUM(E39:AB39)</f>
        <v>588</v>
      </c>
      <c r="E39" s="21"/>
      <c r="F39" s="21"/>
      <c r="G39" s="21">
        <v>588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588</v>
      </c>
    </row>
    <row r="40" spans="1:29">
      <c r="A40" s="19"/>
      <c r="B40" s="19"/>
      <c r="C40" s="20" t="s">
        <v>14</v>
      </c>
      <c r="D40" s="21">
        <f>SUM(E40:AB40)</f>
        <v>588</v>
      </c>
      <c r="E40" s="21"/>
      <c r="F40" s="21"/>
      <c r="G40" s="21">
        <v>588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588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38</v>
      </c>
      <c r="B42" s="19"/>
      <c r="C42" s="20" t="s">
        <v>13</v>
      </c>
      <c r="D42" s="21">
        <f>SUM(E42:AB42)</f>
        <v>702</v>
      </c>
      <c r="E42" s="21">
        <v>133</v>
      </c>
      <c r="F42" s="21">
        <v>150</v>
      </c>
      <c r="G42" s="21">
        <v>150</v>
      </c>
      <c r="H42" s="21">
        <v>127</v>
      </c>
      <c r="I42" s="21">
        <v>142</v>
      </c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419</v>
      </c>
    </row>
    <row r="43" spans="1:29">
      <c r="A43" s="19"/>
      <c r="B43" s="19"/>
      <c r="C43" s="20" t="s">
        <v>14</v>
      </c>
      <c r="D43" s="21">
        <f>SUM(E43:AB43)</f>
        <v>669</v>
      </c>
      <c r="E43" s="21">
        <v>118</v>
      </c>
      <c r="F43" s="21">
        <v>147</v>
      </c>
      <c r="G43" s="21">
        <v>142</v>
      </c>
      <c r="H43" s="21">
        <v>123</v>
      </c>
      <c r="I43" s="21">
        <v>139</v>
      </c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404</v>
      </c>
    </row>
    <row r="44" spans="1:29">
      <c r="A44" s="19"/>
      <c r="B44" s="19"/>
      <c r="C44" s="20" t="s">
        <v>16</v>
      </c>
      <c r="D44" s="21">
        <f>SUM(E44:AB44)</f>
        <v>33</v>
      </c>
      <c r="E44" s="21">
        <v>15</v>
      </c>
      <c r="F44" s="21">
        <v>3</v>
      </c>
      <c r="G44" s="21">
        <v>8</v>
      </c>
      <c r="H44" s="21">
        <v>4</v>
      </c>
      <c r="I44" s="21">
        <v>3</v>
      </c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SUM(G44:I44)</f>
        <v>15</v>
      </c>
    </row>
    <row r="45" spans="1:29">
      <c r="A45" s="19"/>
      <c r="B45" s="19"/>
      <c r="C45" s="20" t="s">
        <v>17</v>
      </c>
      <c r="D45" s="21">
        <f>SUM(E45:AB45)</f>
        <v>15</v>
      </c>
      <c r="E45" s="21">
        <v>3</v>
      </c>
      <c r="F45" s="21">
        <v>1</v>
      </c>
      <c r="G45" s="21">
        <v>7</v>
      </c>
      <c r="H45" s="21">
        <v>3</v>
      </c>
      <c r="I45" s="21">
        <v>1</v>
      </c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SUM(G45:I45)</f>
        <v>11</v>
      </c>
    </row>
    <row r="46" spans="1:29">
      <c r="A46" s="19"/>
      <c r="B46" s="19"/>
      <c r="C46" s="20" t="s">
        <v>18</v>
      </c>
      <c r="D46" s="21">
        <f>SUM(E46:AB46)</f>
        <v>18</v>
      </c>
      <c r="E46" s="21">
        <v>12</v>
      </c>
      <c r="F46" s="21">
        <v>2</v>
      </c>
      <c r="G46" s="21">
        <v>1</v>
      </c>
      <c r="H46" s="21">
        <v>1</v>
      </c>
      <c r="I46" s="21">
        <v>2</v>
      </c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SUM(G46:I46)</f>
        <v>4</v>
      </c>
    </row>
    <row r="47" spans="1:29">
      <c r="A47" s="19"/>
      <c r="B47" s="19"/>
      <c r="C47" s="20" t="s">
        <v>19</v>
      </c>
      <c r="D47" s="21">
        <f>SUM(E47:AB47)</f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>
        <f>SUM(G47:I47)</f>
        <v>0</v>
      </c>
    </row>
    <row r="48" spans="1:29" s="2" customFormat="1">
      <c r="A48" s="19"/>
      <c r="B48" s="19"/>
      <c r="C48" s="25" t="s">
        <v>2</v>
      </c>
      <c r="D48" s="26">
        <f xml:space="preserve"> IF(D42=0,100,D43/D42*100)</f>
        <v>95.299145299145295</v>
      </c>
      <c r="E48" s="26">
        <v>88.721804511278194</v>
      </c>
      <c r="F48" s="26">
        <v>98</v>
      </c>
      <c r="G48" s="26">
        <v>94.666666666666671</v>
      </c>
      <c r="H48" s="26">
        <v>96.850393700787407</v>
      </c>
      <c r="I48" s="26">
        <v>97.887323943661968</v>
      </c>
      <c r="J48" s="26"/>
      <c r="K48" s="26"/>
      <c r="L48" s="26"/>
      <c r="M48" s="26"/>
      <c r="N48" s="26"/>
      <c r="O48" s="26"/>
      <c r="P48" s="26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8">
        <f xml:space="preserve"> IF(AC42=0,100,AC43/AC42*100)</f>
        <v>96.420047732696901</v>
      </c>
    </row>
    <row r="49" spans="1:29" s="3" customFormat="1">
      <c r="A49" s="19"/>
      <c r="B49" s="19"/>
      <c r="C49" s="29" t="s">
        <v>20</v>
      </c>
      <c r="D49" s="30">
        <f xml:space="preserve"> IF(D44=0,0,D45/D44*100)</f>
        <v>45.454545454545453</v>
      </c>
      <c r="E49" s="30">
        <v>20</v>
      </c>
      <c r="F49" s="30">
        <v>33.333333333333336</v>
      </c>
      <c r="G49" s="30">
        <v>87.5</v>
      </c>
      <c r="H49" s="30">
        <v>75</v>
      </c>
      <c r="I49" s="30">
        <v>33.333333333333336</v>
      </c>
      <c r="J49" s="30"/>
      <c r="K49" s="30"/>
      <c r="L49" s="30"/>
      <c r="M49" s="30"/>
      <c r="N49" s="30"/>
      <c r="O49" s="30"/>
      <c r="P49" s="30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2">
        <f xml:space="preserve"> IF(AC44=0,0,AC45/AC44*100)</f>
        <v>73.333333333333329</v>
      </c>
    </row>
    <row r="50" spans="1:29" s="5" customFormat="1">
      <c r="A50" s="19"/>
      <c r="B50" s="19"/>
      <c r="C50" s="33" t="s">
        <v>3</v>
      </c>
      <c r="D50" s="34">
        <f xml:space="preserve"> IF(D42=0,100,(D45+D43)/D42*100)</f>
        <v>97.435897435897431</v>
      </c>
      <c r="E50" s="34">
        <v>90.977443609022558</v>
      </c>
      <c r="F50" s="34">
        <v>98.666666666666671</v>
      </c>
      <c r="G50" s="34">
        <v>99.333333333333329</v>
      </c>
      <c r="H50" s="34">
        <v>99.212598425196845</v>
      </c>
      <c r="I50" s="34">
        <v>98.591549295774641</v>
      </c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>
        <f xml:space="preserve"> IF(AC42=0,100,(AC45+AC43)/AC42*100)</f>
        <v>99.045346062052502</v>
      </c>
    </row>
    <row r="51" spans="1:29" s="6" customFormat="1">
      <c r="A51" s="19"/>
      <c r="B51" s="19"/>
      <c r="C51" s="37" t="s">
        <v>21</v>
      </c>
      <c r="D51" s="38">
        <f>IF(D42=0,100,(D45+D43+D47)/D42*100)</f>
        <v>97.435897435897431</v>
      </c>
      <c r="E51" s="38">
        <v>90.977443609022558</v>
      </c>
      <c r="F51" s="38">
        <v>98.666666666666671</v>
      </c>
      <c r="G51" s="38">
        <v>99.333333333333329</v>
      </c>
      <c r="H51" s="38">
        <v>99.212598425196845</v>
      </c>
      <c r="I51" s="38">
        <v>98.591549295774641</v>
      </c>
      <c r="J51" s="38"/>
      <c r="K51" s="38"/>
      <c r="L51" s="38"/>
      <c r="M51" s="38"/>
      <c r="N51" s="38"/>
      <c r="O51" s="38"/>
      <c r="P51" s="38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40">
        <f>IF(AC42=0,100,(AC45+AC43+AC47)/AC42*100)</f>
        <v>99.045346062052502</v>
      </c>
    </row>
    <row r="52" spans="1:29">
      <c r="A52" s="55" t="s">
        <v>22</v>
      </c>
      <c r="B52" s="41" t="s">
        <v>39</v>
      </c>
      <c r="C52" s="42" t="s">
        <v>40</v>
      </c>
      <c r="D52" s="41">
        <f>SUM(E52:AB52)</f>
        <v>1</v>
      </c>
      <c r="E52" s="41"/>
      <c r="F52" s="41"/>
      <c r="G52" s="41">
        <v>1</v>
      </c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>
      <c r="A53" s="55"/>
      <c r="B53" s="41" t="s">
        <v>9</v>
      </c>
      <c r="C53" s="42" t="s">
        <v>29</v>
      </c>
      <c r="D53" s="41">
        <f>SUM(E53:AB53)</f>
        <v>10</v>
      </c>
      <c r="E53" s="41">
        <v>1</v>
      </c>
      <c r="F53" s="41">
        <v>2</v>
      </c>
      <c r="G53" s="41">
        <v>4</v>
      </c>
      <c r="H53" s="41"/>
      <c r="I53" s="41">
        <v>3</v>
      </c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10"/>
    </row>
    <row r="54" spans="1:29">
      <c r="A54" s="55"/>
      <c r="B54" s="41" t="s">
        <v>43</v>
      </c>
      <c r="C54" s="42" t="s">
        <v>52</v>
      </c>
      <c r="D54" s="41">
        <f>SUM(E54:AB54)</f>
        <v>1</v>
      </c>
      <c r="E54" s="41">
        <v>1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10"/>
    </row>
    <row r="55" spans="1:29">
      <c r="A55" s="55"/>
      <c r="B55" s="41" t="s">
        <v>94</v>
      </c>
      <c r="C55" s="42" t="s">
        <v>102</v>
      </c>
      <c r="D55" s="41">
        <f>SUM(E55:AB55)</f>
        <v>6</v>
      </c>
      <c r="E55" s="41">
        <v>1</v>
      </c>
      <c r="F55" s="41"/>
      <c r="G55" s="41">
        <v>2</v>
      </c>
      <c r="H55" s="41">
        <v>3</v>
      </c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10"/>
    </row>
    <row r="56" spans="1:29">
      <c r="A56" s="55"/>
      <c r="B56" s="41" t="s">
        <v>66</v>
      </c>
      <c r="C56" s="42" t="s">
        <v>72</v>
      </c>
      <c r="D56" s="41">
        <f>SUM(E56:AB56)</f>
        <v>4</v>
      </c>
      <c r="E56" s="41">
        <v>1</v>
      </c>
      <c r="F56" s="41">
        <v>1</v>
      </c>
      <c r="G56" s="41">
        <v>1</v>
      </c>
      <c r="H56" s="41">
        <v>1</v>
      </c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10"/>
    </row>
    <row r="57" spans="1:29">
      <c r="A57" s="55"/>
      <c r="B57" s="41" t="s">
        <v>33</v>
      </c>
      <c r="C57" s="42" t="s">
        <v>79</v>
      </c>
      <c r="D57" s="41">
        <f>SUM(E57:AB57)</f>
        <v>11</v>
      </c>
      <c r="E57" s="41">
        <v>11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10"/>
    </row>
    <row r="58" spans="1:29" ht="3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10"/>
    </row>
    <row r="59" spans="1:29">
      <c r="A59" s="19" t="s">
        <v>46</v>
      </c>
      <c r="B59" s="19"/>
      <c r="C59" s="20" t="s">
        <v>13</v>
      </c>
      <c r="D59" s="21">
        <f>SUM(E59:AB59)</f>
        <v>334</v>
      </c>
      <c r="E59" s="21"/>
      <c r="F59" s="21">
        <v>126</v>
      </c>
      <c r="G59" s="21">
        <v>200</v>
      </c>
      <c r="H59" s="21">
        <v>7</v>
      </c>
      <c r="I59" s="21">
        <v>1</v>
      </c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SUM(G59:I59)</f>
        <v>208</v>
      </c>
    </row>
    <row r="60" spans="1:29">
      <c r="A60" s="19"/>
      <c r="B60" s="19"/>
      <c r="C60" s="20" t="s">
        <v>14</v>
      </c>
      <c r="D60" s="21">
        <f>SUM(E60:AB60)</f>
        <v>325</v>
      </c>
      <c r="E60" s="21"/>
      <c r="F60" s="21">
        <v>125</v>
      </c>
      <c r="G60" s="21">
        <v>200</v>
      </c>
      <c r="H60" s="21">
        <v>0</v>
      </c>
      <c r="I60" s="21">
        <v>0</v>
      </c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SUM(G60:I60)</f>
        <v>200</v>
      </c>
    </row>
    <row r="61" spans="1:29">
      <c r="A61" s="19"/>
      <c r="B61" s="19"/>
      <c r="C61" s="20" t="s">
        <v>16</v>
      </c>
      <c r="D61" s="21">
        <f>SUM(E61:AB61)</f>
        <v>9</v>
      </c>
      <c r="E61" s="21"/>
      <c r="F61" s="21">
        <v>1</v>
      </c>
      <c r="G61" s="21"/>
      <c r="H61" s="21">
        <v>7</v>
      </c>
      <c r="I61" s="21">
        <v>1</v>
      </c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SUM(G61:I61)</f>
        <v>8</v>
      </c>
    </row>
    <row r="62" spans="1:29">
      <c r="A62" s="19"/>
      <c r="B62" s="19"/>
      <c r="C62" s="20" t="s">
        <v>17</v>
      </c>
      <c r="D62" s="21">
        <f>SUM(E62:AB62)</f>
        <v>0</v>
      </c>
      <c r="E62" s="21"/>
      <c r="F62" s="21">
        <v>0</v>
      </c>
      <c r="G62" s="21"/>
      <c r="H62" s="21">
        <v>0</v>
      </c>
      <c r="I62" s="21">
        <v>0</v>
      </c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SUM(G62:I62)</f>
        <v>0</v>
      </c>
    </row>
    <row r="63" spans="1:29">
      <c r="A63" s="19"/>
      <c r="B63" s="19"/>
      <c r="C63" s="20" t="s">
        <v>18</v>
      </c>
      <c r="D63" s="21">
        <f>SUM(E63:AB63)</f>
        <v>9</v>
      </c>
      <c r="E63" s="21"/>
      <c r="F63" s="21">
        <v>1</v>
      </c>
      <c r="G63" s="21"/>
      <c r="H63" s="21">
        <v>7</v>
      </c>
      <c r="I63" s="21">
        <v>1</v>
      </c>
      <c r="J63" s="21"/>
      <c r="K63" s="21"/>
      <c r="L63" s="21"/>
      <c r="M63" s="21"/>
      <c r="N63" s="21"/>
      <c r="O63" s="21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>
        <f>SUM(G63:I63)</f>
        <v>8</v>
      </c>
    </row>
    <row r="64" spans="1:29">
      <c r="A64" s="19"/>
      <c r="B64" s="19"/>
      <c r="C64" s="20" t="s">
        <v>19</v>
      </c>
      <c r="D64" s="21">
        <f>SUM(E64:AB64)</f>
        <v>0</v>
      </c>
      <c r="E64" s="21"/>
      <c r="F64" s="21">
        <v>0</v>
      </c>
      <c r="G64" s="21"/>
      <c r="H64" s="21">
        <v>0</v>
      </c>
      <c r="I64" s="21">
        <v>0</v>
      </c>
      <c r="J64" s="21"/>
      <c r="K64" s="21"/>
      <c r="L64" s="21"/>
      <c r="M64" s="21"/>
      <c r="N64" s="21"/>
      <c r="O64" s="21"/>
      <c r="P64" s="21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0">
        <f>SUM(G64:I64)</f>
        <v>0</v>
      </c>
    </row>
    <row r="65" spans="1:29" s="2" customFormat="1">
      <c r="A65" s="19"/>
      <c r="B65" s="19"/>
      <c r="C65" s="25" t="s">
        <v>2</v>
      </c>
      <c r="D65" s="26">
        <f xml:space="preserve"> IF(D59=0,100,D60/D59*100)</f>
        <v>97.305389221556879</v>
      </c>
      <c r="E65" s="26"/>
      <c r="F65" s="26">
        <v>99.206349206349202</v>
      </c>
      <c r="G65" s="26"/>
      <c r="H65" s="26">
        <v>0</v>
      </c>
      <c r="I65" s="26">
        <v>0</v>
      </c>
      <c r="J65" s="26"/>
      <c r="K65" s="26"/>
      <c r="L65" s="26"/>
      <c r="M65" s="26"/>
      <c r="N65" s="26"/>
      <c r="O65" s="26"/>
      <c r="P65" s="26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8">
        <f xml:space="preserve"> IF(AC59=0,100,AC60/AC59*100)</f>
        <v>96.15384615384616</v>
      </c>
    </row>
    <row r="66" spans="1:29" s="3" customFormat="1">
      <c r="A66" s="19"/>
      <c r="B66" s="19"/>
      <c r="C66" s="29" t="s">
        <v>20</v>
      </c>
      <c r="D66" s="30">
        <f xml:space="preserve"> IF(D61=0,0,D62/D61*100)</f>
        <v>0</v>
      </c>
      <c r="E66" s="30"/>
      <c r="F66" s="30">
        <v>0</v>
      </c>
      <c r="G66" s="30"/>
      <c r="H66" s="30">
        <v>0</v>
      </c>
      <c r="I66" s="30">
        <v>0</v>
      </c>
      <c r="J66" s="30"/>
      <c r="K66" s="30"/>
      <c r="L66" s="30"/>
      <c r="M66" s="30"/>
      <c r="N66" s="30"/>
      <c r="O66" s="30"/>
      <c r="P66" s="30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2">
        <f xml:space="preserve"> IF(AC61=0,0,AC62/AC61*100)</f>
        <v>0</v>
      </c>
    </row>
    <row r="67" spans="1:29" s="5" customFormat="1">
      <c r="A67" s="19"/>
      <c r="B67" s="19"/>
      <c r="C67" s="33" t="s">
        <v>3</v>
      </c>
      <c r="D67" s="34">
        <f xml:space="preserve"> IF(D59=0,100,(D62+D60)/D59*100)</f>
        <v>97.305389221556879</v>
      </c>
      <c r="E67" s="34"/>
      <c r="F67" s="34">
        <v>99.206349206349202</v>
      </c>
      <c r="G67" s="34"/>
      <c r="H67" s="34">
        <v>0</v>
      </c>
      <c r="I67" s="34">
        <v>0</v>
      </c>
      <c r="J67" s="34"/>
      <c r="K67" s="34"/>
      <c r="L67" s="34"/>
      <c r="M67" s="34"/>
      <c r="N67" s="34"/>
      <c r="O67" s="34"/>
      <c r="P67" s="34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>
        <f xml:space="preserve"> IF(AC59=0,100,(AC62+AC60)/AC59*100)</f>
        <v>96.15384615384616</v>
      </c>
    </row>
    <row r="68" spans="1:29" s="6" customFormat="1">
      <c r="A68" s="19"/>
      <c r="B68" s="19"/>
      <c r="C68" s="37" t="s">
        <v>21</v>
      </c>
      <c r="D68" s="38">
        <f>IF(D59=0,100,(D62+D60+D64)/D59*100)</f>
        <v>97.305389221556879</v>
      </c>
      <c r="E68" s="38"/>
      <c r="F68" s="38">
        <v>99.206349206349202</v>
      </c>
      <c r="G68" s="38"/>
      <c r="H68" s="38">
        <v>0</v>
      </c>
      <c r="I68" s="38">
        <v>0</v>
      </c>
      <c r="J68" s="38"/>
      <c r="K68" s="38"/>
      <c r="L68" s="38"/>
      <c r="M68" s="38"/>
      <c r="N68" s="38"/>
      <c r="O68" s="38"/>
      <c r="P68" s="38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40">
        <f>IF(AC59=0,100,(AC62+AC60+AC64)/AC59*100)</f>
        <v>96.15384615384616</v>
      </c>
    </row>
    <row r="69" spans="1:29">
      <c r="A69" s="55" t="s">
        <v>22</v>
      </c>
      <c r="B69" s="41" t="s">
        <v>31</v>
      </c>
      <c r="C69" s="42" t="s">
        <v>55</v>
      </c>
      <c r="D69" s="41">
        <f>SUM(E69:AB69)</f>
        <v>6</v>
      </c>
      <c r="E69" s="41"/>
      <c r="F69" s="41"/>
      <c r="G69" s="41"/>
      <c r="H69" s="41">
        <v>6</v>
      </c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10"/>
    </row>
    <row r="70" spans="1:29">
      <c r="A70" s="55"/>
      <c r="B70" s="41" t="s">
        <v>47</v>
      </c>
      <c r="C70" s="42" t="s">
        <v>56</v>
      </c>
      <c r="D70" s="41">
        <f>SUM(E70:AB70)</f>
        <v>3</v>
      </c>
      <c r="E70" s="41"/>
      <c r="F70" s="41">
        <v>1</v>
      </c>
      <c r="G70" s="41"/>
      <c r="H70" s="41">
        <v>1</v>
      </c>
      <c r="I70" s="41">
        <v>1</v>
      </c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10"/>
    </row>
    <row r="71" spans="1:29" ht="3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10"/>
    </row>
    <row r="72" spans="1:29">
      <c r="A72" s="19" t="s">
        <v>49</v>
      </c>
      <c r="B72" s="19"/>
      <c r="C72" s="20" t="s">
        <v>13</v>
      </c>
      <c r="D72" s="21">
        <f>SUM(E72:AB72)</f>
        <v>1025</v>
      </c>
      <c r="E72" s="21">
        <v>625</v>
      </c>
      <c r="F72" s="21">
        <v>25</v>
      </c>
      <c r="G72" s="21">
        <v>300</v>
      </c>
      <c r="H72" s="21">
        <v>75</v>
      </c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SUM(G72:I72)</f>
        <v>375</v>
      </c>
    </row>
    <row r="73" spans="1:29">
      <c r="A73" s="19"/>
      <c r="B73" s="19"/>
      <c r="C73" s="20" t="s">
        <v>14</v>
      </c>
      <c r="D73" s="21">
        <f>SUM(E73:AB73)</f>
        <v>1025</v>
      </c>
      <c r="E73" s="21">
        <v>625</v>
      </c>
      <c r="F73" s="21">
        <v>25</v>
      </c>
      <c r="G73" s="21">
        <v>300</v>
      </c>
      <c r="H73" s="21">
        <v>75</v>
      </c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SUM(G73:I73)</f>
        <v>375</v>
      </c>
    </row>
    <row r="74" spans="1:29" ht="3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</sheetData>
  <mergeCells count="40">
    <mergeCell ref="A69:A70"/>
    <mergeCell ref="A71:N71"/>
    <mergeCell ref="A72:B73"/>
    <mergeCell ref="A74:N74"/>
    <mergeCell ref="A39:B40"/>
    <mergeCell ref="A41:N41"/>
    <mergeCell ref="A42:B51"/>
    <mergeCell ref="A52:A57"/>
    <mergeCell ref="A58:N58"/>
    <mergeCell ref="A59:B68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6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78.72</v>
      </c>
      <c r="F17" s="45">
        <v>80</v>
      </c>
      <c r="G17" s="45">
        <v>67.239999999999995</v>
      </c>
      <c r="H17" s="45">
        <v>73.58</v>
      </c>
      <c r="I17" s="45">
        <v>70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73.260000000000005</v>
      </c>
    </row>
    <row r="18" spans="1:29" s="4" customFormat="1">
      <c r="A18" s="43"/>
      <c r="B18" s="43"/>
      <c r="C18" s="44"/>
      <c r="D18" s="46" t="s">
        <v>3</v>
      </c>
      <c r="E18" s="45">
        <v>80.849999999999994</v>
      </c>
      <c r="F18" s="45">
        <v>80</v>
      </c>
      <c r="G18" s="45">
        <v>67.239999999999995</v>
      </c>
      <c r="H18" s="45">
        <v>75.47</v>
      </c>
      <c r="I18" s="45">
        <v>71.25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74.31</v>
      </c>
    </row>
    <row r="19" spans="1:29" s="4" customFormat="1" ht="17.25" thickBot="1">
      <c r="A19" s="43"/>
      <c r="B19" s="43"/>
      <c r="C19" s="44"/>
      <c r="D19" s="50" t="s">
        <v>4</v>
      </c>
      <c r="E19" s="51">
        <v>80.851063829787236</v>
      </c>
      <c r="F19" s="51">
        <v>80</v>
      </c>
      <c r="G19" s="51">
        <v>67.241379310344826</v>
      </c>
      <c r="H19" s="51">
        <v>75.471698113207552</v>
      </c>
      <c r="I19" s="51">
        <v>71.25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74.305555555555557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114</v>
      </c>
      <c r="E34" s="14"/>
      <c r="F34" s="14"/>
      <c r="G34" s="14"/>
      <c r="H34" s="14"/>
      <c r="I34" s="14"/>
      <c r="J34" s="14"/>
      <c r="K34" s="14">
        <v>9.19</v>
      </c>
      <c r="L34" s="14"/>
      <c r="M34" s="14">
        <v>6.6</v>
      </c>
      <c r="N34" s="14"/>
      <c r="O34" s="14">
        <v>12.1</v>
      </c>
      <c r="P34" s="14"/>
      <c r="Q34" s="14">
        <v>7.19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115</v>
      </c>
      <c r="E35" s="14"/>
      <c r="F35" s="14"/>
      <c r="G35" s="14"/>
      <c r="H35" s="14"/>
      <c r="I35" s="14"/>
      <c r="J35" s="14"/>
      <c r="K35" s="14">
        <v>5.15</v>
      </c>
      <c r="L35" s="14"/>
      <c r="M35" s="14">
        <v>5.92</v>
      </c>
      <c r="N35" s="14"/>
      <c r="O35" s="14">
        <v>3.59</v>
      </c>
      <c r="P35" s="14"/>
      <c r="Q35" s="14">
        <v>5.94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116</v>
      </c>
      <c r="E36" s="14"/>
      <c r="F36" s="14"/>
      <c r="G36" s="14"/>
      <c r="H36" s="14"/>
      <c r="I36" s="14"/>
      <c r="J36" s="14"/>
      <c r="K36" s="14">
        <v>2.21</v>
      </c>
      <c r="L36" s="14"/>
      <c r="M36" s="14">
        <v>2.65</v>
      </c>
      <c r="N36" s="14"/>
      <c r="O36" s="14">
        <v>5.57</v>
      </c>
      <c r="P36" s="14"/>
      <c r="Q36" s="14">
        <v>4.0599999999999996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117</v>
      </c>
      <c r="B39" s="19"/>
      <c r="C39" s="20" t="s">
        <v>13</v>
      </c>
      <c r="D39" s="21">
        <f>SUM(E39:AB39)</f>
        <v>461</v>
      </c>
      <c r="E39" s="21">
        <v>461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0</v>
      </c>
    </row>
    <row r="40" spans="1:29">
      <c r="A40" s="19"/>
      <c r="B40" s="19"/>
      <c r="C40" s="20" t="s">
        <v>14</v>
      </c>
      <c r="D40" s="21">
        <f>SUM(E40:AB40)</f>
        <v>461</v>
      </c>
      <c r="E40" s="21">
        <v>461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0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62</v>
      </c>
      <c r="B42" s="19"/>
      <c r="C42" s="20" t="s">
        <v>13</v>
      </c>
      <c r="D42" s="21">
        <f>SUM(E42:AB42)</f>
        <v>288</v>
      </c>
      <c r="E42" s="21">
        <v>47</v>
      </c>
      <c r="F42" s="21">
        <v>50</v>
      </c>
      <c r="G42" s="21">
        <v>58</v>
      </c>
      <c r="H42" s="21">
        <v>53</v>
      </c>
      <c r="I42" s="21">
        <v>80</v>
      </c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191</v>
      </c>
    </row>
    <row r="43" spans="1:29">
      <c r="A43" s="19"/>
      <c r="B43" s="19"/>
      <c r="C43" s="20" t="s">
        <v>14</v>
      </c>
      <c r="D43" s="21">
        <f>SUM(E43:AB43)</f>
        <v>211</v>
      </c>
      <c r="E43" s="21">
        <v>37</v>
      </c>
      <c r="F43" s="21">
        <v>40</v>
      </c>
      <c r="G43" s="21">
        <v>39</v>
      </c>
      <c r="H43" s="21">
        <v>39</v>
      </c>
      <c r="I43" s="21">
        <v>56</v>
      </c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134</v>
      </c>
    </row>
    <row r="44" spans="1:29">
      <c r="A44" s="19"/>
      <c r="B44" s="19"/>
      <c r="C44" s="20" t="s">
        <v>16</v>
      </c>
      <c r="D44" s="21">
        <f>SUM(E44:AB44)</f>
        <v>77</v>
      </c>
      <c r="E44" s="21">
        <v>10</v>
      </c>
      <c r="F44" s="21">
        <v>10</v>
      </c>
      <c r="G44" s="21">
        <v>19</v>
      </c>
      <c r="H44" s="21">
        <v>14</v>
      </c>
      <c r="I44" s="21">
        <v>24</v>
      </c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SUM(G44:I44)</f>
        <v>57</v>
      </c>
    </row>
    <row r="45" spans="1:29">
      <c r="A45" s="19"/>
      <c r="B45" s="19"/>
      <c r="C45" s="20" t="s">
        <v>17</v>
      </c>
      <c r="D45" s="21">
        <f>SUM(E45:AB45)</f>
        <v>3</v>
      </c>
      <c r="E45" s="21">
        <v>1</v>
      </c>
      <c r="F45" s="21">
        <v>0</v>
      </c>
      <c r="G45" s="21">
        <v>0</v>
      </c>
      <c r="H45" s="21">
        <v>1</v>
      </c>
      <c r="I45" s="21">
        <v>1</v>
      </c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SUM(G45:I45)</f>
        <v>2</v>
      </c>
    </row>
    <row r="46" spans="1:29">
      <c r="A46" s="19"/>
      <c r="B46" s="19"/>
      <c r="C46" s="20" t="s">
        <v>18</v>
      </c>
      <c r="D46" s="21">
        <f>SUM(E46:AB46)</f>
        <v>74</v>
      </c>
      <c r="E46" s="21">
        <v>9</v>
      </c>
      <c r="F46" s="21">
        <v>10</v>
      </c>
      <c r="G46" s="21">
        <v>19</v>
      </c>
      <c r="H46" s="21">
        <v>13</v>
      </c>
      <c r="I46" s="21">
        <v>23</v>
      </c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SUM(G46:I46)</f>
        <v>55</v>
      </c>
    </row>
    <row r="47" spans="1:29">
      <c r="A47" s="19"/>
      <c r="B47" s="19"/>
      <c r="C47" s="20" t="s">
        <v>19</v>
      </c>
      <c r="D47" s="21">
        <f>SUM(E47:AB47)</f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>
        <f>SUM(G47:I47)</f>
        <v>0</v>
      </c>
    </row>
    <row r="48" spans="1:29" s="2" customFormat="1">
      <c r="A48" s="19"/>
      <c r="B48" s="19"/>
      <c r="C48" s="25" t="s">
        <v>2</v>
      </c>
      <c r="D48" s="26">
        <f xml:space="preserve"> IF(D42=0,100,D43/D42*100)</f>
        <v>73.263888888888886</v>
      </c>
      <c r="E48" s="26">
        <v>78.723404255319153</v>
      </c>
      <c r="F48" s="26">
        <v>80</v>
      </c>
      <c r="G48" s="26">
        <v>67.241379310344826</v>
      </c>
      <c r="H48" s="26">
        <v>73.584905660377359</v>
      </c>
      <c r="I48" s="26">
        <v>70</v>
      </c>
      <c r="J48" s="26"/>
      <c r="K48" s="26"/>
      <c r="L48" s="26"/>
      <c r="M48" s="26"/>
      <c r="N48" s="26"/>
      <c r="O48" s="26"/>
      <c r="P48" s="26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8">
        <f xml:space="preserve"> IF(AC42=0,100,AC43/AC42*100)</f>
        <v>70.157068062827221</v>
      </c>
    </row>
    <row r="49" spans="1:29" s="3" customFormat="1">
      <c r="A49" s="19"/>
      <c r="B49" s="19"/>
      <c r="C49" s="29" t="s">
        <v>20</v>
      </c>
      <c r="D49" s="30">
        <f xml:space="preserve"> IF(D44=0,0,D45/D44*100)</f>
        <v>3.8961038961038961</v>
      </c>
      <c r="E49" s="30">
        <v>10</v>
      </c>
      <c r="F49" s="30">
        <v>0</v>
      </c>
      <c r="G49" s="30">
        <v>0</v>
      </c>
      <c r="H49" s="30">
        <v>7.1428571428571432</v>
      </c>
      <c r="I49" s="30">
        <v>4.166666666666667</v>
      </c>
      <c r="J49" s="30"/>
      <c r="K49" s="30"/>
      <c r="L49" s="30"/>
      <c r="M49" s="30"/>
      <c r="N49" s="30"/>
      <c r="O49" s="30"/>
      <c r="P49" s="30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2">
        <f xml:space="preserve"> IF(AC44=0,0,AC45/AC44*100)</f>
        <v>3.5087719298245612</v>
      </c>
    </row>
    <row r="50" spans="1:29" s="5" customFormat="1">
      <c r="A50" s="19"/>
      <c r="B50" s="19"/>
      <c r="C50" s="33" t="s">
        <v>3</v>
      </c>
      <c r="D50" s="34">
        <f xml:space="preserve"> IF(D42=0,100,(D45+D43)/D42*100)</f>
        <v>74.305555555555557</v>
      </c>
      <c r="E50" s="34">
        <v>80.851063829787236</v>
      </c>
      <c r="F50" s="34">
        <v>80</v>
      </c>
      <c r="G50" s="34">
        <v>67.241379310344826</v>
      </c>
      <c r="H50" s="34">
        <v>75.471698113207552</v>
      </c>
      <c r="I50" s="34">
        <v>71.25</v>
      </c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>
        <f xml:space="preserve"> IF(AC42=0,100,(AC45+AC43)/AC42*100)</f>
        <v>71.204188481675388</v>
      </c>
    </row>
    <row r="51" spans="1:29" s="6" customFormat="1">
      <c r="A51" s="19"/>
      <c r="B51" s="19"/>
      <c r="C51" s="37" t="s">
        <v>21</v>
      </c>
      <c r="D51" s="38">
        <f>IF(D42=0,100,(D45+D43+D47)/D42*100)</f>
        <v>74.305555555555557</v>
      </c>
      <c r="E51" s="38">
        <v>80.851063829787236</v>
      </c>
      <c r="F51" s="38">
        <v>80</v>
      </c>
      <c r="G51" s="38">
        <v>67.241379310344826</v>
      </c>
      <c r="H51" s="38">
        <v>75.471698113207552</v>
      </c>
      <c r="I51" s="38">
        <v>71.25</v>
      </c>
      <c r="J51" s="38"/>
      <c r="K51" s="38"/>
      <c r="L51" s="38"/>
      <c r="M51" s="38"/>
      <c r="N51" s="38"/>
      <c r="O51" s="38"/>
      <c r="P51" s="38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40">
        <f>IF(AC42=0,100,(AC45+AC43+AC47)/AC42*100)</f>
        <v>71.204188481675388</v>
      </c>
    </row>
    <row r="52" spans="1:29">
      <c r="A52" s="55" t="s">
        <v>22</v>
      </c>
      <c r="B52" s="41" t="s">
        <v>60</v>
      </c>
      <c r="C52" s="42" t="s">
        <v>68</v>
      </c>
      <c r="D52" s="41">
        <f>SUM(E52:AB52)</f>
        <v>4</v>
      </c>
      <c r="E52" s="41">
        <v>1</v>
      </c>
      <c r="F52" s="41"/>
      <c r="G52" s="41">
        <v>1</v>
      </c>
      <c r="H52" s="41">
        <v>1</v>
      </c>
      <c r="I52" s="41">
        <v>1</v>
      </c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>
      <c r="A53" s="55"/>
      <c r="B53" s="41" t="s">
        <v>115</v>
      </c>
      <c r="C53" s="42" t="s">
        <v>118</v>
      </c>
      <c r="D53" s="41">
        <f>SUM(E53:AB53)</f>
        <v>19</v>
      </c>
      <c r="E53" s="41"/>
      <c r="F53" s="41">
        <v>3</v>
      </c>
      <c r="G53" s="41">
        <v>9</v>
      </c>
      <c r="H53" s="41">
        <v>5</v>
      </c>
      <c r="I53" s="41">
        <v>2</v>
      </c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10"/>
    </row>
    <row r="54" spans="1:29">
      <c r="A54" s="55"/>
      <c r="B54" s="41" t="s">
        <v>9</v>
      </c>
      <c r="C54" s="42" t="s">
        <v>29</v>
      </c>
      <c r="D54" s="41">
        <f>SUM(E54:AB54)</f>
        <v>6</v>
      </c>
      <c r="E54" s="41">
        <v>1</v>
      </c>
      <c r="F54" s="41"/>
      <c r="G54" s="41">
        <v>2</v>
      </c>
      <c r="H54" s="41"/>
      <c r="I54" s="41">
        <v>3</v>
      </c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10"/>
    </row>
    <row r="55" spans="1:29">
      <c r="A55" s="55"/>
      <c r="B55" s="41" t="s">
        <v>63</v>
      </c>
      <c r="C55" s="42" t="s">
        <v>69</v>
      </c>
      <c r="D55" s="41">
        <f>SUM(E55:AB55)</f>
        <v>1</v>
      </c>
      <c r="E55" s="41"/>
      <c r="F55" s="41"/>
      <c r="G55" s="41"/>
      <c r="H55" s="41">
        <v>1</v>
      </c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10"/>
    </row>
    <row r="56" spans="1:29">
      <c r="A56" s="55"/>
      <c r="B56" s="41" t="s">
        <v>119</v>
      </c>
      <c r="C56" s="42" t="s">
        <v>69</v>
      </c>
      <c r="D56" s="41">
        <f>SUM(E56:AB56)</f>
        <v>1</v>
      </c>
      <c r="E56" s="41"/>
      <c r="F56" s="41"/>
      <c r="G56" s="41"/>
      <c r="H56" s="41">
        <v>1</v>
      </c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10"/>
    </row>
    <row r="57" spans="1:29">
      <c r="A57" s="55"/>
      <c r="B57" s="41" t="s">
        <v>120</v>
      </c>
      <c r="C57" s="42" t="s">
        <v>121</v>
      </c>
      <c r="D57" s="41">
        <f>SUM(E57:AB57)</f>
        <v>5</v>
      </c>
      <c r="E57" s="41">
        <v>2</v>
      </c>
      <c r="F57" s="41">
        <v>1</v>
      </c>
      <c r="G57" s="41">
        <v>2</v>
      </c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10"/>
    </row>
    <row r="58" spans="1:29">
      <c r="A58" s="55"/>
      <c r="B58" s="41" t="s">
        <v>64</v>
      </c>
      <c r="C58" s="42" t="s">
        <v>70</v>
      </c>
      <c r="D58" s="41">
        <f>SUM(E58:AB58)</f>
        <v>5</v>
      </c>
      <c r="E58" s="41">
        <v>1</v>
      </c>
      <c r="F58" s="41"/>
      <c r="G58" s="41">
        <v>1</v>
      </c>
      <c r="H58" s="41">
        <v>1</v>
      </c>
      <c r="I58" s="41">
        <v>2</v>
      </c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10"/>
    </row>
    <row r="59" spans="1:29">
      <c r="A59" s="55"/>
      <c r="B59" s="41" t="s">
        <v>114</v>
      </c>
      <c r="C59" s="42" t="s">
        <v>75</v>
      </c>
      <c r="D59" s="41">
        <f>SUM(E59:AB59)</f>
        <v>22</v>
      </c>
      <c r="E59" s="41">
        <v>4</v>
      </c>
      <c r="F59" s="41"/>
      <c r="G59" s="41">
        <v>1</v>
      </c>
      <c r="H59" s="41">
        <v>4</v>
      </c>
      <c r="I59" s="41">
        <v>13</v>
      </c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10"/>
    </row>
    <row r="60" spans="1:29">
      <c r="A60" s="55"/>
      <c r="B60" s="41" t="s">
        <v>116</v>
      </c>
      <c r="C60" s="42" t="s">
        <v>122</v>
      </c>
      <c r="D60" s="41">
        <f>SUM(E60:AB60)</f>
        <v>11</v>
      </c>
      <c r="E60" s="41">
        <v>1</v>
      </c>
      <c r="F60" s="41">
        <v>5</v>
      </c>
      <c r="G60" s="41">
        <v>2</v>
      </c>
      <c r="H60" s="41">
        <v>1</v>
      </c>
      <c r="I60" s="41">
        <v>2</v>
      </c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10"/>
    </row>
    <row r="61" spans="1:29">
      <c r="A61" s="55"/>
      <c r="B61" s="41" t="s">
        <v>43</v>
      </c>
      <c r="C61" s="42" t="s">
        <v>52</v>
      </c>
      <c r="D61" s="41">
        <f>SUM(E61:AB61)</f>
        <v>3</v>
      </c>
      <c r="E61" s="41"/>
      <c r="F61" s="41">
        <v>1</v>
      </c>
      <c r="G61" s="41">
        <v>1</v>
      </c>
      <c r="H61" s="41"/>
      <c r="I61" s="41">
        <v>1</v>
      </c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10"/>
    </row>
    <row r="62" spans="1:29" ht="3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10"/>
    </row>
    <row r="63" spans="1:29">
      <c r="A63" s="19" t="s">
        <v>84</v>
      </c>
      <c r="B63" s="19"/>
      <c r="C63" s="20" t="s">
        <v>13</v>
      </c>
      <c r="D63" s="21">
        <f>SUM(E63:AB63)</f>
        <v>494</v>
      </c>
      <c r="E63" s="21">
        <v>494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>
        <f>SUM(G63:I63)</f>
        <v>0</v>
      </c>
    </row>
    <row r="64" spans="1:29">
      <c r="A64" s="19"/>
      <c r="B64" s="19"/>
      <c r="C64" s="20" t="s">
        <v>14</v>
      </c>
      <c r="D64" s="21">
        <f>SUM(E64:AB64)</f>
        <v>494</v>
      </c>
      <c r="E64" s="21">
        <v>494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0">
        <f>SUM(G64:I64)</f>
        <v>0</v>
      </c>
    </row>
    <row r="65" spans="1:29" ht="3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10"/>
    </row>
    <row r="66" spans="1:29">
      <c r="A66" s="19" t="s">
        <v>85</v>
      </c>
      <c r="B66" s="19"/>
      <c r="C66" s="20" t="s">
        <v>13</v>
      </c>
      <c r="D66" s="21">
        <f>SUM(E66:AB66)</f>
        <v>988</v>
      </c>
      <c r="E66" s="21"/>
      <c r="F66" s="21"/>
      <c r="G66" s="21">
        <v>988</v>
      </c>
      <c r="H66" s="21"/>
      <c r="I66" s="21"/>
      <c r="J66" s="21"/>
      <c r="K66" s="21"/>
      <c r="L66" s="21"/>
      <c r="M66" s="21"/>
      <c r="N66" s="21"/>
      <c r="O66" s="21"/>
      <c r="P66" s="21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10">
        <f>SUM(G66:I66)</f>
        <v>988</v>
      </c>
    </row>
    <row r="67" spans="1:29">
      <c r="A67" s="19"/>
      <c r="B67" s="19"/>
      <c r="C67" s="20" t="s">
        <v>14</v>
      </c>
      <c r="D67" s="21">
        <f>SUM(E67:AB67)</f>
        <v>988</v>
      </c>
      <c r="E67" s="21"/>
      <c r="F67" s="21"/>
      <c r="G67" s="21">
        <v>988</v>
      </c>
      <c r="H67" s="21"/>
      <c r="I67" s="21"/>
      <c r="J67" s="21"/>
      <c r="K67" s="21"/>
      <c r="L67" s="21"/>
      <c r="M67" s="21"/>
      <c r="N67" s="21"/>
      <c r="O67" s="21"/>
      <c r="P67" s="21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10">
        <f>SUM(G67:I67)</f>
        <v>988</v>
      </c>
    </row>
    <row r="68" spans="1:29" ht="3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</sheetData>
  <mergeCells count="39">
    <mergeCell ref="A65:N65"/>
    <mergeCell ref="A66:B67"/>
    <mergeCell ref="A68:N68"/>
    <mergeCell ref="A39:B40"/>
    <mergeCell ref="A41:N41"/>
    <mergeCell ref="A42:B51"/>
    <mergeCell ref="A52:A61"/>
    <mergeCell ref="A62:N62"/>
    <mergeCell ref="A63:B64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6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>
        <v>98.04</v>
      </c>
      <c r="G17" s="45">
        <v>99.06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98.39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>
        <v>98.04</v>
      </c>
      <c r="G18" s="45">
        <v>99.06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98.39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>
        <v>98.039215686274517</v>
      </c>
      <c r="G19" s="51">
        <v>99.056603773584897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98.387096774193566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47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>
        <v>0.28999999999999998</v>
      </c>
      <c r="P34" s="14"/>
      <c r="Q34" s="14">
        <v>1.29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124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>
        <v>0.32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46</v>
      </c>
      <c r="B39" s="19"/>
      <c r="C39" s="20" t="s">
        <v>13</v>
      </c>
      <c r="D39" s="21">
        <f>SUM(E39:AB39)</f>
        <v>310</v>
      </c>
      <c r="E39" s="21"/>
      <c r="F39" s="21">
        <v>204</v>
      </c>
      <c r="G39" s="21">
        <v>106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106</v>
      </c>
    </row>
    <row r="40" spans="1:29">
      <c r="A40" s="19"/>
      <c r="B40" s="19"/>
      <c r="C40" s="20" t="s">
        <v>14</v>
      </c>
      <c r="D40" s="21">
        <f>SUM(E40:AB40)</f>
        <v>305</v>
      </c>
      <c r="E40" s="21"/>
      <c r="F40" s="21">
        <v>200</v>
      </c>
      <c r="G40" s="21">
        <v>105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105</v>
      </c>
    </row>
    <row r="41" spans="1:29">
      <c r="A41" s="19"/>
      <c r="B41" s="19"/>
      <c r="C41" s="20" t="s">
        <v>16</v>
      </c>
      <c r="D41" s="21">
        <f>SUM(E41:AB41)</f>
        <v>5</v>
      </c>
      <c r="E41" s="21"/>
      <c r="F41" s="21">
        <v>4</v>
      </c>
      <c r="G41" s="21">
        <v>1</v>
      </c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SUM(G41:I41)</f>
        <v>1</v>
      </c>
    </row>
    <row r="42" spans="1:29">
      <c r="A42" s="19"/>
      <c r="B42" s="19"/>
      <c r="C42" s="20" t="s">
        <v>17</v>
      </c>
      <c r="D42" s="21">
        <f>SUM(E42:AB42)</f>
        <v>0</v>
      </c>
      <c r="E42" s="21"/>
      <c r="F42" s="21">
        <v>0</v>
      </c>
      <c r="G42" s="21">
        <v>0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0</v>
      </c>
    </row>
    <row r="43" spans="1:29">
      <c r="A43" s="19"/>
      <c r="B43" s="19"/>
      <c r="C43" s="20" t="s">
        <v>18</v>
      </c>
      <c r="D43" s="21">
        <f>SUM(E43:AB43)</f>
        <v>5</v>
      </c>
      <c r="E43" s="21"/>
      <c r="F43" s="21">
        <v>4</v>
      </c>
      <c r="G43" s="21">
        <v>1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1</v>
      </c>
    </row>
    <row r="44" spans="1:29">
      <c r="A44" s="19"/>
      <c r="B44" s="19"/>
      <c r="C44" s="20" t="s">
        <v>19</v>
      </c>
      <c r="D44" s="21">
        <f>SUM(E44:AB44)</f>
        <v>0</v>
      </c>
      <c r="E44" s="21"/>
      <c r="F44" s="21">
        <v>0</v>
      </c>
      <c r="G44" s="21">
        <v>0</v>
      </c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SUM(G44:I44)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98.387096774193552</v>
      </c>
      <c r="E45" s="26"/>
      <c r="F45" s="26">
        <v>98.039215686274517</v>
      </c>
      <c r="G45" s="26">
        <v>99.056603773584911</v>
      </c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99.056603773584911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0</v>
      </c>
      <c r="E46" s="30"/>
      <c r="F46" s="30">
        <v>0</v>
      </c>
      <c r="G46" s="30">
        <v>0</v>
      </c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0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98.387096774193552</v>
      </c>
      <c r="E47" s="34"/>
      <c r="F47" s="34">
        <v>98.039215686274517</v>
      </c>
      <c r="G47" s="34">
        <v>99.056603773584911</v>
      </c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99.056603773584911</v>
      </c>
    </row>
    <row r="48" spans="1:29" s="6" customFormat="1">
      <c r="A48" s="19"/>
      <c r="B48" s="19"/>
      <c r="C48" s="37" t="s">
        <v>21</v>
      </c>
      <c r="D48" s="38">
        <f>IF(D39=0,100,(D42+D40+D44)/D39*100)</f>
        <v>98.387096774193552</v>
      </c>
      <c r="E48" s="38"/>
      <c r="F48" s="38">
        <v>98.039215686274517</v>
      </c>
      <c r="G48" s="38">
        <v>99.056603773584911</v>
      </c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99.056603773584911</v>
      </c>
    </row>
    <row r="49" spans="1:29">
      <c r="A49" s="55" t="s">
        <v>22</v>
      </c>
      <c r="B49" s="41" t="s">
        <v>47</v>
      </c>
      <c r="C49" s="42" t="s">
        <v>56</v>
      </c>
      <c r="D49" s="41">
        <f>SUM(E49:AB49)</f>
        <v>4</v>
      </c>
      <c r="E49" s="41"/>
      <c r="F49" s="41">
        <v>4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>
      <c r="A50" s="55"/>
      <c r="B50" s="41" t="s">
        <v>124</v>
      </c>
      <c r="C50" s="42" t="s">
        <v>125</v>
      </c>
      <c r="D50" s="41">
        <f>SUM(E50:AB50)</f>
        <v>1</v>
      </c>
      <c r="E50" s="41"/>
      <c r="F50" s="41"/>
      <c r="G50" s="41">
        <v>1</v>
      </c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 ht="3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10"/>
    </row>
    <row r="52" spans="1:29">
      <c r="A52" s="19" t="s">
        <v>49</v>
      </c>
      <c r="B52" s="19"/>
      <c r="C52" s="20" t="s">
        <v>13</v>
      </c>
      <c r="D52" s="21">
        <f>SUM(E52:AB52)</f>
        <v>305</v>
      </c>
      <c r="E52" s="21"/>
      <c r="F52" s="21">
        <v>159</v>
      </c>
      <c r="G52" s="21">
        <v>146</v>
      </c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SUM(G52:I52)</f>
        <v>146</v>
      </c>
    </row>
    <row r="53" spans="1:29">
      <c r="A53" s="19"/>
      <c r="B53" s="19"/>
      <c r="C53" s="20" t="s">
        <v>14</v>
      </c>
      <c r="D53" s="21">
        <f>SUM(E53:AB53)</f>
        <v>305</v>
      </c>
      <c r="E53" s="21"/>
      <c r="F53" s="21">
        <v>159</v>
      </c>
      <c r="G53" s="21">
        <v>146</v>
      </c>
      <c r="H53" s="21"/>
      <c r="I53" s="21"/>
      <c r="J53" s="21"/>
      <c r="K53" s="21"/>
      <c r="L53" s="21"/>
      <c r="M53" s="21"/>
      <c r="N53" s="21"/>
      <c r="O53" s="21"/>
      <c r="P53" s="21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10">
        <f>SUM(G53:I53)</f>
        <v>146</v>
      </c>
    </row>
    <row r="54" spans="1:29" ht="3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10"/>
    </row>
    <row r="55" spans="1:29">
      <c r="A55" s="19" t="s">
        <v>84</v>
      </c>
      <c r="B55" s="19"/>
      <c r="C55" s="20" t="s">
        <v>13</v>
      </c>
      <c r="D55" s="21">
        <f>SUM(E55:AB55)</f>
        <v>267</v>
      </c>
      <c r="E55" s="21">
        <v>15</v>
      </c>
      <c r="F55" s="21">
        <v>252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SUM(G55:I55)</f>
        <v>0</v>
      </c>
    </row>
    <row r="56" spans="1:29">
      <c r="A56" s="19"/>
      <c r="B56" s="19"/>
      <c r="C56" s="20" t="s">
        <v>14</v>
      </c>
      <c r="D56" s="21">
        <f>SUM(E56:AB56)</f>
        <v>267</v>
      </c>
      <c r="E56" s="21">
        <v>15</v>
      </c>
      <c r="F56" s="21">
        <v>252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SUM(G56:I56)</f>
        <v>0</v>
      </c>
    </row>
    <row r="57" spans="1:29" ht="3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10"/>
    </row>
    <row r="58" spans="1:29">
      <c r="A58" s="19" t="s">
        <v>85</v>
      </c>
      <c r="B58" s="19"/>
      <c r="C58" s="20" t="s">
        <v>13</v>
      </c>
      <c r="D58" s="21">
        <f>SUM(E58:AB58)</f>
        <v>338</v>
      </c>
      <c r="E58" s="21">
        <v>338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SUM(G58:I58)</f>
        <v>0</v>
      </c>
    </row>
    <row r="59" spans="1:29">
      <c r="A59" s="19"/>
      <c r="B59" s="19"/>
      <c r="C59" s="20" t="s">
        <v>14</v>
      </c>
      <c r="D59" s="21">
        <f>SUM(E59:AB59)</f>
        <v>338</v>
      </c>
      <c r="E59" s="21">
        <v>338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SUM(G59:I59)</f>
        <v>0</v>
      </c>
    </row>
    <row r="60" spans="1:29" ht="3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mergeCells count="39">
    <mergeCell ref="A57:N57"/>
    <mergeCell ref="A58:B59"/>
    <mergeCell ref="A60:N60"/>
    <mergeCell ref="A39:B48"/>
    <mergeCell ref="A49:A50"/>
    <mergeCell ref="A51:N51"/>
    <mergeCell ref="A52:B53"/>
    <mergeCell ref="A54:N54"/>
    <mergeCell ref="A55:B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2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126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>
        <v>100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>
        <v>100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>
        <v>100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84</v>
      </c>
      <c r="B22" s="19"/>
      <c r="C22" s="20" t="s">
        <v>13</v>
      </c>
      <c r="D22" s="21">
        <f>SUM(E22:AB22)</f>
        <v>325</v>
      </c>
      <c r="E22" s="21"/>
      <c r="F22" s="21">
        <v>325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SUM(G22:I22)</f>
        <v>0</v>
      </c>
    </row>
    <row r="23" spans="1:29">
      <c r="A23" s="19"/>
      <c r="B23" s="19"/>
      <c r="C23" s="20" t="s">
        <v>14</v>
      </c>
      <c r="D23" s="21">
        <f>SUM(E23:AB23)</f>
        <v>325</v>
      </c>
      <c r="E23" s="21"/>
      <c r="F23" s="21">
        <v>325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SUM(G23:I23)</f>
        <v>0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85</v>
      </c>
      <c r="B25" s="19"/>
      <c r="C25" s="20" t="s">
        <v>13</v>
      </c>
      <c r="D25" s="21">
        <f>SUM(E25:AB25)</f>
        <v>500</v>
      </c>
      <c r="E25" s="21"/>
      <c r="F25" s="21">
        <v>500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SUM(G25:I25)</f>
        <v>0</v>
      </c>
    </row>
    <row r="26" spans="1:29">
      <c r="A26" s="19"/>
      <c r="B26" s="19"/>
      <c r="C26" s="20" t="s">
        <v>14</v>
      </c>
      <c r="D26" s="21">
        <f>SUM(E26:AB26)</f>
        <v>500</v>
      </c>
      <c r="E26" s="21"/>
      <c r="F26" s="21">
        <v>500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SUM(G26:I26)</f>
        <v>0</v>
      </c>
    </row>
    <row r="27" spans="1:29" ht="3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mergeCells count="6"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92.37</v>
      </c>
      <c r="F17" s="45">
        <v>93.41</v>
      </c>
      <c r="G17" s="45">
        <v>96.4</v>
      </c>
      <c r="H17" s="45">
        <v>62.82</v>
      </c>
      <c r="I17" s="45">
        <v>83.51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88.07</v>
      </c>
    </row>
    <row r="18" spans="1:29" s="4" customFormat="1">
      <c r="A18" s="43"/>
      <c r="B18" s="43"/>
      <c r="C18" s="44"/>
      <c r="D18" s="46" t="s">
        <v>3</v>
      </c>
      <c r="E18" s="45">
        <v>96.18</v>
      </c>
      <c r="F18" s="45">
        <v>96.2</v>
      </c>
      <c r="G18" s="45">
        <v>97.84</v>
      </c>
      <c r="H18" s="45">
        <v>84.62</v>
      </c>
      <c r="I18" s="45">
        <v>93.81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94.51</v>
      </c>
    </row>
    <row r="19" spans="1:29" s="4" customFormat="1" ht="17.25" thickBot="1">
      <c r="A19" s="43"/>
      <c r="B19" s="43"/>
      <c r="C19" s="44"/>
      <c r="D19" s="50" t="s">
        <v>4</v>
      </c>
      <c r="E19" s="51">
        <v>96.183206106870244</v>
      </c>
      <c r="F19" s="51">
        <v>96.202108080977069</v>
      </c>
      <c r="G19" s="51">
        <v>97.841726618705039</v>
      </c>
      <c r="H19" s="51">
        <v>84.615384615384613</v>
      </c>
      <c r="I19" s="51">
        <v>93.814432989690715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94.513574660633509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9</v>
      </c>
      <c r="E34" s="14"/>
      <c r="F34" s="14"/>
      <c r="G34" s="14"/>
      <c r="H34" s="14"/>
      <c r="I34" s="14"/>
      <c r="J34" s="14"/>
      <c r="K34" s="14"/>
      <c r="L34" s="14"/>
      <c r="M34" s="14">
        <v>1.58</v>
      </c>
      <c r="N34" s="14"/>
      <c r="O34" s="14">
        <v>1.91</v>
      </c>
      <c r="P34" s="14"/>
      <c r="Q34" s="14">
        <v>3.63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128</v>
      </c>
      <c r="E35" s="14"/>
      <c r="F35" s="14"/>
      <c r="G35" s="14"/>
      <c r="H35" s="14"/>
      <c r="I35" s="14"/>
      <c r="J35" s="14"/>
      <c r="K35" s="14"/>
      <c r="L35" s="14"/>
      <c r="M35" s="14">
        <v>0.53</v>
      </c>
      <c r="N35" s="14"/>
      <c r="O35" s="14">
        <v>1.1499999999999999</v>
      </c>
      <c r="P35" s="14"/>
      <c r="Q35" s="14">
        <v>2.37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94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v>0.04</v>
      </c>
      <c r="P36" s="14"/>
      <c r="Q36" s="14">
        <v>1.9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38</v>
      </c>
      <c r="B39" s="19"/>
      <c r="C39" s="20" t="s">
        <v>13</v>
      </c>
      <c r="D39" s="21">
        <f>SUM(E39:AB39)</f>
        <v>584</v>
      </c>
      <c r="E39" s="21">
        <v>131</v>
      </c>
      <c r="F39" s="21">
        <v>139</v>
      </c>
      <c r="G39" s="21">
        <v>139</v>
      </c>
      <c r="H39" s="21">
        <v>78</v>
      </c>
      <c r="I39" s="21">
        <v>97</v>
      </c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314</v>
      </c>
    </row>
    <row r="40" spans="1:29">
      <c r="A40" s="19"/>
      <c r="B40" s="19"/>
      <c r="C40" s="20" t="s">
        <v>14</v>
      </c>
      <c r="D40" s="21">
        <f>SUM(E40:AB40)</f>
        <v>519</v>
      </c>
      <c r="E40" s="21">
        <v>121</v>
      </c>
      <c r="F40" s="21">
        <v>134</v>
      </c>
      <c r="G40" s="21">
        <v>134</v>
      </c>
      <c r="H40" s="21">
        <v>49</v>
      </c>
      <c r="I40" s="21">
        <v>81</v>
      </c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264</v>
      </c>
    </row>
    <row r="41" spans="1:29">
      <c r="A41" s="19"/>
      <c r="B41" s="19"/>
      <c r="C41" s="20" t="s">
        <v>16</v>
      </c>
      <c r="D41" s="21">
        <f>SUM(E41:AB41)</f>
        <v>65</v>
      </c>
      <c r="E41" s="21">
        <v>10</v>
      </c>
      <c r="F41" s="21">
        <v>5</v>
      </c>
      <c r="G41" s="21">
        <v>5</v>
      </c>
      <c r="H41" s="21">
        <v>29</v>
      </c>
      <c r="I41" s="21">
        <v>16</v>
      </c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SUM(G41:I41)</f>
        <v>50</v>
      </c>
    </row>
    <row r="42" spans="1:29">
      <c r="A42" s="19"/>
      <c r="B42" s="19"/>
      <c r="C42" s="20" t="s">
        <v>17</v>
      </c>
      <c r="D42" s="21">
        <f>SUM(E42:AB42)</f>
        <v>38</v>
      </c>
      <c r="E42" s="21">
        <v>5</v>
      </c>
      <c r="F42" s="21">
        <v>4</v>
      </c>
      <c r="G42" s="21">
        <v>2</v>
      </c>
      <c r="H42" s="21">
        <v>17</v>
      </c>
      <c r="I42" s="21">
        <v>10</v>
      </c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29</v>
      </c>
    </row>
    <row r="43" spans="1:29">
      <c r="A43" s="19"/>
      <c r="B43" s="19"/>
      <c r="C43" s="20" t="s">
        <v>18</v>
      </c>
      <c r="D43" s="21">
        <f>SUM(E43:AB43)</f>
        <v>27</v>
      </c>
      <c r="E43" s="21">
        <v>5</v>
      </c>
      <c r="F43" s="21">
        <v>1</v>
      </c>
      <c r="G43" s="21">
        <v>3</v>
      </c>
      <c r="H43" s="21">
        <v>12</v>
      </c>
      <c r="I43" s="21">
        <v>6</v>
      </c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21</v>
      </c>
    </row>
    <row r="44" spans="1:29">
      <c r="A44" s="19"/>
      <c r="B44" s="19"/>
      <c r="C44" s="20" t="s">
        <v>19</v>
      </c>
      <c r="D44" s="21">
        <f>SUM(E44:AB44)</f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SUM(G44:I44)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88.869863013698634</v>
      </c>
      <c r="E45" s="26">
        <v>92.36641221374046</v>
      </c>
      <c r="F45" s="26">
        <v>96.402877697841731</v>
      </c>
      <c r="G45" s="26">
        <v>96.402877697841731</v>
      </c>
      <c r="H45" s="26">
        <v>62.820512820512818</v>
      </c>
      <c r="I45" s="26">
        <v>83.505154639175259</v>
      </c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84.076433121019107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58.461538461538467</v>
      </c>
      <c r="E46" s="30">
        <v>50</v>
      </c>
      <c r="F46" s="30">
        <v>80</v>
      </c>
      <c r="G46" s="30">
        <v>40</v>
      </c>
      <c r="H46" s="30">
        <v>58.620689655172413</v>
      </c>
      <c r="I46" s="30">
        <v>62.5</v>
      </c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57.999999999999993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95.376712328767127</v>
      </c>
      <c r="E47" s="34">
        <v>96.18320610687023</v>
      </c>
      <c r="F47" s="34">
        <v>99.280575539568346</v>
      </c>
      <c r="G47" s="34">
        <v>97.841726618705039</v>
      </c>
      <c r="H47" s="34">
        <v>84.615384615384613</v>
      </c>
      <c r="I47" s="34">
        <v>93.814432989690715</v>
      </c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93.312101910828034</v>
      </c>
    </row>
    <row r="48" spans="1:29" s="6" customFormat="1">
      <c r="A48" s="19"/>
      <c r="B48" s="19"/>
      <c r="C48" s="37" t="s">
        <v>21</v>
      </c>
      <c r="D48" s="38">
        <f>IF(D39=0,100,(D42+D40+D44)/D39*100)</f>
        <v>95.376712328767127</v>
      </c>
      <c r="E48" s="38">
        <v>96.18320610687023</v>
      </c>
      <c r="F48" s="38">
        <v>99.280575539568346</v>
      </c>
      <c r="G48" s="38">
        <v>97.841726618705039</v>
      </c>
      <c r="H48" s="38">
        <v>84.615384615384613</v>
      </c>
      <c r="I48" s="38">
        <v>93.814432989690715</v>
      </c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93.312101910828034</v>
      </c>
    </row>
    <row r="49" spans="1:29">
      <c r="A49" s="55" t="s">
        <v>22</v>
      </c>
      <c r="B49" s="41" t="s">
        <v>9</v>
      </c>
      <c r="C49" s="42" t="s">
        <v>29</v>
      </c>
      <c r="D49" s="41">
        <f>SUM(E49:AB49)</f>
        <v>22</v>
      </c>
      <c r="E49" s="41">
        <v>5</v>
      </c>
      <c r="F49" s="41"/>
      <c r="G49" s="41"/>
      <c r="H49" s="41">
        <v>11</v>
      </c>
      <c r="I49" s="41">
        <v>6</v>
      </c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>
      <c r="A50" s="55"/>
      <c r="B50" s="41" t="s">
        <v>92</v>
      </c>
      <c r="C50" s="42" t="s">
        <v>93</v>
      </c>
      <c r="D50" s="41">
        <f>SUM(E50:AB50)</f>
        <v>6</v>
      </c>
      <c r="E50" s="41">
        <v>1</v>
      </c>
      <c r="F50" s="41"/>
      <c r="G50" s="41"/>
      <c r="H50" s="41">
        <v>3</v>
      </c>
      <c r="I50" s="41">
        <v>2</v>
      </c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>
      <c r="A51" s="55"/>
      <c r="B51" s="41" t="s">
        <v>128</v>
      </c>
      <c r="C51" s="42" t="s">
        <v>129</v>
      </c>
      <c r="D51" s="41">
        <f>SUM(E51:AB51)</f>
        <v>12</v>
      </c>
      <c r="E51" s="41"/>
      <c r="F51" s="41">
        <v>4</v>
      </c>
      <c r="G51" s="41">
        <v>3</v>
      </c>
      <c r="H51" s="41">
        <v>1</v>
      </c>
      <c r="I51" s="41">
        <v>4</v>
      </c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10"/>
    </row>
    <row r="52" spans="1:29">
      <c r="A52" s="55"/>
      <c r="B52" s="41" t="s">
        <v>89</v>
      </c>
      <c r="C52" s="42" t="s">
        <v>101</v>
      </c>
      <c r="D52" s="41">
        <f>SUM(E52:AB52)</f>
        <v>1</v>
      </c>
      <c r="E52" s="41"/>
      <c r="F52" s="41"/>
      <c r="G52" s="41"/>
      <c r="H52" s="41">
        <v>1</v>
      </c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>
      <c r="A53" s="55"/>
      <c r="B53" s="41" t="s">
        <v>43</v>
      </c>
      <c r="C53" s="42" t="s">
        <v>52</v>
      </c>
      <c r="D53" s="41">
        <f>SUM(E53:AB53)</f>
        <v>10</v>
      </c>
      <c r="E53" s="41">
        <v>3</v>
      </c>
      <c r="F53" s="41"/>
      <c r="G53" s="41">
        <v>2</v>
      </c>
      <c r="H53" s="41">
        <v>3</v>
      </c>
      <c r="I53" s="41">
        <v>2</v>
      </c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10"/>
    </row>
    <row r="54" spans="1:29">
      <c r="A54" s="55"/>
      <c r="B54" s="41" t="s">
        <v>94</v>
      </c>
      <c r="C54" s="42" t="s">
        <v>102</v>
      </c>
      <c r="D54" s="41">
        <f>SUM(E54:AB54)</f>
        <v>12</v>
      </c>
      <c r="E54" s="41"/>
      <c r="F54" s="41">
        <v>1</v>
      </c>
      <c r="G54" s="41"/>
      <c r="H54" s="41">
        <v>9</v>
      </c>
      <c r="I54" s="41">
        <v>2</v>
      </c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10"/>
    </row>
    <row r="55" spans="1:29">
      <c r="A55" s="55"/>
      <c r="B55" s="41" t="s">
        <v>45</v>
      </c>
      <c r="C55" s="42" t="s">
        <v>54</v>
      </c>
      <c r="D55" s="41">
        <f>SUM(E55:AB55)</f>
        <v>1</v>
      </c>
      <c r="E55" s="41"/>
      <c r="F55" s="41"/>
      <c r="G55" s="41"/>
      <c r="H55" s="41">
        <v>1</v>
      </c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10"/>
    </row>
    <row r="56" spans="1:29">
      <c r="A56" s="55"/>
      <c r="B56" s="41" t="s">
        <v>33</v>
      </c>
      <c r="C56" s="42" t="s">
        <v>79</v>
      </c>
      <c r="D56" s="41">
        <f>SUM(E56:AB56)</f>
        <v>1</v>
      </c>
      <c r="E56" s="41">
        <v>1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10"/>
    </row>
    <row r="57" spans="1:29" ht="3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10"/>
    </row>
    <row r="58" spans="1:29">
      <c r="A58" s="19" t="s">
        <v>46</v>
      </c>
      <c r="B58" s="19"/>
      <c r="C58" s="20" t="s">
        <v>13</v>
      </c>
      <c r="D58" s="21">
        <f>SUM(E58:AB58)</f>
        <v>442</v>
      </c>
      <c r="E58" s="21">
        <v>74</v>
      </c>
      <c r="F58" s="21">
        <v>129</v>
      </c>
      <c r="G58" s="21">
        <v>189</v>
      </c>
      <c r="H58" s="21">
        <v>50</v>
      </c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SUM(G58:I58)</f>
        <v>239</v>
      </c>
    </row>
    <row r="59" spans="1:29">
      <c r="A59" s="19"/>
      <c r="B59" s="19"/>
      <c r="C59" s="20" t="s">
        <v>14</v>
      </c>
      <c r="D59" s="21">
        <f>SUM(E59:AB59)</f>
        <v>438</v>
      </c>
      <c r="E59" s="21">
        <v>74</v>
      </c>
      <c r="F59" s="21">
        <v>125</v>
      </c>
      <c r="G59" s="21">
        <v>189</v>
      </c>
      <c r="H59" s="21">
        <v>50</v>
      </c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SUM(G59:I59)</f>
        <v>239</v>
      </c>
    </row>
    <row r="60" spans="1:29">
      <c r="A60" s="19"/>
      <c r="B60" s="19"/>
      <c r="C60" s="20" t="s">
        <v>16</v>
      </c>
      <c r="D60" s="21">
        <f>SUM(E60:AB60)</f>
        <v>4</v>
      </c>
      <c r="E60" s="21"/>
      <c r="F60" s="21">
        <v>4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SUM(G60:I60)</f>
        <v>0</v>
      </c>
    </row>
    <row r="61" spans="1:29">
      <c r="A61" s="19"/>
      <c r="B61" s="19"/>
      <c r="C61" s="20" t="s">
        <v>17</v>
      </c>
      <c r="D61" s="21">
        <f>SUM(E61:AB61)</f>
        <v>0</v>
      </c>
      <c r="E61" s="21"/>
      <c r="F61" s="21">
        <v>0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SUM(G61:I61)</f>
        <v>0</v>
      </c>
    </row>
    <row r="62" spans="1:29">
      <c r="A62" s="19"/>
      <c r="B62" s="19"/>
      <c r="C62" s="20" t="s">
        <v>18</v>
      </c>
      <c r="D62" s="21">
        <f>SUM(E62:AB62)</f>
        <v>4</v>
      </c>
      <c r="E62" s="21"/>
      <c r="F62" s="21">
        <v>4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SUM(G62:I62)</f>
        <v>0</v>
      </c>
    </row>
    <row r="63" spans="1:29">
      <c r="A63" s="19"/>
      <c r="B63" s="19"/>
      <c r="C63" s="20" t="s">
        <v>19</v>
      </c>
      <c r="D63" s="21">
        <f>SUM(E63:AB63)</f>
        <v>0</v>
      </c>
      <c r="E63" s="21"/>
      <c r="F63" s="21">
        <v>0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>
        <f>SUM(G63:I63)</f>
        <v>0</v>
      </c>
    </row>
    <row r="64" spans="1:29" s="2" customFormat="1">
      <c r="A64" s="19"/>
      <c r="B64" s="19"/>
      <c r="C64" s="25" t="s">
        <v>2</v>
      </c>
      <c r="D64" s="26">
        <f xml:space="preserve"> IF(D58=0,100,D59/D58*100)</f>
        <v>99.095022624434392</v>
      </c>
      <c r="E64" s="26"/>
      <c r="F64" s="26">
        <v>96.899224806201545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8">
        <f xml:space="preserve"> IF(AC58=0,100,AC59/AC58*100)</f>
        <v>100</v>
      </c>
    </row>
    <row r="65" spans="1:29" s="3" customFormat="1">
      <c r="A65" s="19"/>
      <c r="B65" s="19"/>
      <c r="C65" s="29" t="s">
        <v>20</v>
      </c>
      <c r="D65" s="30">
        <f xml:space="preserve"> IF(D60=0,0,D61/D60*100)</f>
        <v>0</v>
      </c>
      <c r="E65" s="30"/>
      <c r="F65" s="30">
        <v>0</v>
      </c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2">
        <f xml:space="preserve"> IF(AC60=0,0,AC61/AC60*100)</f>
        <v>0</v>
      </c>
    </row>
    <row r="66" spans="1:29" s="5" customFormat="1">
      <c r="A66" s="19"/>
      <c r="B66" s="19"/>
      <c r="C66" s="33" t="s">
        <v>3</v>
      </c>
      <c r="D66" s="34">
        <f xml:space="preserve"> IF(D58=0,100,(D61+D59)/D58*100)</f>
        <v>99.095022624434392</v>
      </c>
      <c r="E66" s="34"/>
      <c r="F66" s="34">
        <v>96.899224806201545</v>
      </c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>
        <f xml:space="preserve"> IF(AC58=0,100,(AC61+AC59)/AC58*100)</f>
        <v>100</v>
      </c>
    </row>
    <row r="67" spans="1:29" s="6" customFormat="1">
      <c r="A67" s="19"/>
      <c r="B67" s="19"/>
      <c r="C67" s="37" t="s">
        <v>21</v>
      </c>
      <c r="D67" s="38">
        <f>IF(D58=0,100,(D61+D59+D63)/D58*100)</f>
        <v>99.095022624434392</v>
      </c>
      <c r="E67" s="38"/>
      <c r="F67" s="38">
        <v>96.899224806201545</v>
      </c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40">
        <f>IF(AC58=0,100,(AC61+AC59+AC63)/AC58*100)</f>
        <v>100</v>
      </c>
    </row>
    <row r="68" spans="1:29">
      <c r="A68" s="41" t="s">
        <v>22</v>
      </c>
      <c r="B68" s="41" t="s">
        <v>47</v>
      </c>
      <c r="C68" s="42" t="s">
        <v>56</v>
      </c>
      <c r="D68" s="41">
        <f>SUM(E68:AB68)</f>
        <v>4</v>
      </c>
      <c r="E68" s="41"/>
      <c r="F68" s="41">
        <v>4</v>
      </c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10"/>
    </row>
    <row r="69" spans="1:29" ht="3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10"/>
    </row>
    <row r="70" spans="1:29">
      <c r="A70" s="19" t="s">
        <v>49</v>
      </c>
      <c r="B70" s="19"/>
      <c r="C70" s="20" t="s">
        <v>13</v>
      </c>
      <c r="D70" s="21">
        <f>SUM(E70:AB70)</f>
        <v>985</v>
      </c>
      <c r="E70" s="21">
        <v>509</v>
      </c>
      <c r="F70" s="21">
        <v>226</v>
      </c>
      <c r="G70" s="21">
        <v>200</v>
      </c>
      <c r="H70" s="21">
        <v>50</v>
      </c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>
        <f>SUM(G70:I70)</f>
        <v>250</v>
      </c>
    </row>
    <row r="71" spans="1:29">
      <c r="A71" s="19"/>
      <c r="B71" s="19"/>
      <c r="C71" s="20" t="s">
        <v>14</v>
      </c>
      <c r="D71" s="21">
        <f>SUM(E71:AB71)</f>
        <v>985</v>
      </c>
      <c r="E71" s="21">
        <v>509</v>
      </c>
      <c r="F71" s="21">
        <v>226</v>
      </c>
      <c r="G71" s="21">
        <v>200</v>
      </c>
      <c r="H71" s="21">
        <v>50</v>
      </c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SUM(G71:I71)</f>
        <v>250</v>
      </c>
    </row>
    <row r="72" spans="1:29" ht="3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10"/>
    </row>
    <row r="73" spans="1:29">
      <c r="A73" s="19" t="s">
        <v>78</v>
      </c>
      <c r="B73" s="19"/>
      <c r="C73" s="20" t="s">
        <v>13</v>
      </c>
      <c r="D73" s="21">
        <f>SUM(E73:AB73)</f>
        <v>775</v>
      </c>
      <c r="E73" s="21"/>
      <c r="F73" s="21"/>
      <c r="G73" s="21">
        <v>775</v>
      </c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SUM(G73:I73)</f>
        <v>775</v>
      </c>
    </row>
    <row r="74" spans="1:29">
      <c r="A74" s="19"/>
      <c r="B74" s="19"/>
      <c r="C74" s="20" t="s">
        <v>14</v>
      </c>
      <c r="D74" s="21">
        <f>SUM(E74:AB74)</f>
        <v>775</v>
      </c>
      <c r="E74" s="21"/>
      <c r="F74" s="21"/>
      <c r="G74" s="21">
        <v>775</v>
      </c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SUM(G74:I74)</f>
        <v>775</v>
      </c>
    </row>
    <row r="75" spans="1:29" ht="3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10"/>
    </row>
    <row r="76" spans="1:29">
      <c r="A76" s="19" t="s">
        <v>84</v>
      </c>
      <c r="B76" s="19"/>
      <c r="C76" s="20" t="s">
        <v>13</v>
      </c>
      <c r="D76" s="21">
        <f>SUM(E76:AB76)</f>
        <v>250</v>
      </c>
      <c r="E76" s="21"/>
      <c r="F76" s="21"/>
      <c r="G76" s="21">
        <v>250</v>
      </c>
      <c r="H76" s="21"/>
      <c r="I76" s="21"/>
      <c r="J76" s="21"/>
      <c r="K76" s="21"/>
      <c r="L76" s="21"/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>
        <f>SUM(G76:I76)</f>
        <v>250</v>
      </c>
    </row>
    <row r="77" spans="1:29">
      <c r="A77" s="19"/>
      <c r="B77" s="19"/>
      <c r="C77" s="20" t="s">
        <v>14</v>
      </c>
      <c r="D77" s="21">
        <f>SUM(E77:AB77)</f>
        <v>250</v>
      </c>
      <c r="E77" s="21"/>
      <c r="F77" s="21"/>
      <c r="G77" s="21">
        <v>250</v>
      </c>
      <c r="H77" s="21"/>
      <c r="I77" s="21"/>
      <c r="J77" s="21"/>
      <c r="K77" s="21"/>
      <c r="L77" s="21"/>
      <c r="M77" s="21"/>
      <c r="N77" s="21"/>
      <c r="O77" s="21"/>
      <c r="P77" s="21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10">
        <f>SUM(G77:I77)</f>
        <v>250</v>
      </c>
    </row>
    <row r="78" spans="1:29" ht="3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10"/>
    </row>
    <row r="79" spans="1:29">
      <c r="A79" s="19" t="s">
        <v>85</v>
      </c>
      <c r="B79" s="19"/>
      <c r="C79" s="20" t="s">
        <v>13</v>
      </c>
      <c r="D79" s="21">
        <f>SUM(E79:AB79)</f>
        <v>500</v>
      </c>
      <c r="E79" s="21"/>
      <c r="F79" s="21">
        <v>500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10">
        <f>SUM(G79:I79)</f>
        <v>0</v>
      </c>
    </row>
    <row r="80" spans="1:29">
      <c r="A80" s="19"/>
      <c r="B80" s="19"/>
      <c r="C80" s="20" t="s">
        <v>14</v>
      </c>
      <c r="D80" s="21">
        <f>SUM(E80:AB80)</f>
        <v>500</v>
      </c>
      <c r="E80" s="21"/>
      <c r="F80" s="21">
        <v>500</v>
      </c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10">
        <f>SUM(G80:I80)</f>
        <v>0</v>
      </c>
    </row>
    <row r="81" spans="1:14" ht="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</sheetData>
  <mergeCells count="43">
    <mergeCell ref="A81:N81"/>
    <mergeCell ref="A72:N72"/>
    <mergeCell ref="A73:B74"/>
    <mergeCell ref="A75:N75"/>
    <mergeCell ref="A76:B77"/>
    <mergeCell ref="A78:N78"/>
    <mergeCell ref="A79:B80"/>
    <mergeCell ref="A39:B48"/>
    <mergeCell ref="A49:A56"/>
    <mergeCell ref="A57:N57"/>
    <mergeCell ref="A58:B67"/>
    <mergeCell ref="A69:N69"/>
    <mergeCell ref="A70:B71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5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130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93.26</v>
      </c>
      <c r="F17" s="45">
        <v>98.34</v>
      </c>
      <c r="G17" s="45">
        <v>89.36</v>
      </c>
      <c r="H17" s="45">
        <v>85.71</v>
      </c>
      <c r="I17" s="45">
        <v>98.18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95.57</v>
      </c>
    </row>
    <row r="18" spans="1:29" s="4" customFormat="1">
      <c r="A18" s="43"/>
      <c r="B18" s="43"/>
      <c r="C18" s="44"/>
      <c r="D18" s="46" t="s">
        <v>3</v>
      </c>
      <c r="E18" s="45">
        <v>96.89</v>
      </c>
      <c r="F18" s="45">
        <v>99.59</v>
      </c>
      <c r="G18" s="45">
        <v>95.74</v>
      </c>
      <c r="H18" s="45">
        <v>85.71</v>
      </c>
      <c r="I18" s="45">
        <v>98.18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97.78</v>
      </c>
    </row>
    <row r="19" spans="1:29" s="4" customFormat="1" ht="17.25" thickBot="1">
      <c r="A19" s="43"/>
      <c r="B19" s="43"/>
      <c r="C19" s="44"/>
      <c r="D19" s="50" t="s">
        <v>4</v>
      </c>
      <c r="E19" s="51">
        <v>96.891191709844577</v>
      </c>
      <c r="F19" s="51">
        <v>99.585062240663902</v>
      </c>
      <c r="G19" s="51">
        <v>95.744680851063833</v>
      </c>
      <c r="H19" s="51">
        <v>85.714285714285708</v>
      </c>
      <c r="I19" s="51">
        <v>98.181818181818187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97.782963827304542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89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>
        <v>2.99</v>
      </c>
      <c r="P34" s="14"/>
      <c r="Q34" s="14">
        <v>4.28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95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>
        <v>0.11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38</v>
      </c>
      <c r="B39" s="19"/>
      <c r="C39" s="20" t="s">
        <v>13</v>
      </c>
      <c r="D39" s="21">
        <f>SUM(E39:AB39)</f>
        <v>857</v>
      </c>
      <c r="E39" s="21">
        <v>193</v>
      </c>
      <c r="F39" s="21">
        <v>241</v>
      </c>
      <c r="G39" s="21">
        <v>141</v>
      </c>
      <c r="H39" s="21">
        <v>7</v>
      </c>
      <c r="I39" s="21">
        <v>275</v>
      </c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423</v>
      </c>
    </row>
    <row r="40" spans="1:29">
      <c r="A40" s="19"/>
      <c r="B40" s="19"/>
      <c r="C40" s="20" t="s">
        <v>14</v>
      </c>
      <c r="D40" s="21">
        <f>SUM(E40:AB40)</f>
        <v>819</v>
      </c>
      <c r="E40" s="21">
        <v>180</v>
      </c>
      <c r="F40" s="21">
        <v>237</v>
      </c>
      <c r="G40" s="21">
        <v>126</v>
      </c>
      <c r="H40" s="21">
        <v>6</v>
      </c>
      <c r="I40" s="21">
        <v>270</v>
      </c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402</v>
      </c>
    </row>
    <row r="41" spans="1:29">
      <c r="A41" s="19"/>
      <c r="B41" s="19"/>
      <c r="C41" s="20" t="s">
        <v>16</v>
      </c>
      <c r="D41" s="21">
        <f>SUM(E41:AB41)</f>
        <v>38</v>
      </c>
      <c r="E41" s="21">
        <v>13</v>
      </c>
      <c r="F41" s="21">
        <v>4</v>
      </c>
      <c r="G41" s="21">
        <v>15</v>
      </c>
      <c r="H41" s="21">
        <v>1</v>
      </c>
      <c r="I41" s="21">
        <v>5</v>
      </c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SUM(G41:I41)</f>
        <v>21</v>
      </c>
    </row>
    <row r="42" spans="1:29">
      <c r="A42" s="19"/>
      <c r="B42" s="19"/>
      <c r="C42" s="20" t="s">
        <v>17</v>
      </c>
      <c r="D42" s="21">
        <f>SUM(E42:AB42)</f>
        <v>19</v>
      </c>
      <c r="E42" s="21">
        <v>7</v>
      </c>
      <c r="F42" s="21">
        <v>3</v>
      </c>
      <c r="G42" s="21">
        <v>9</v>
      </c>
      <c r="H42" s="21">
        <v>0</v>
      </c>
      <c r="I42" s="21">
        <v>0</v>
      </c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9</v>
      </c>
    </row>
    <row r="43" spans="1:29">
      <c r="A43" s="19"/>
      <c r="B43" s="19"/>
      <c r="C43" s="20" t="s">
        <v>18</v>
      </c>
      <c r="D43" s="21">
        <f>SUM(E43:AB43)</f>
        <v>19</v>
      </c>
      <c r="E43" s="21">
        <v>6</v>
      </c>
      <c r="F43" s="21">
        <v>1</v>
      </c>
      <c r="G43" s="21">
        <v>6</v>
      </c>
      <c r="H43" s="21">
        <v>1</v>
      </c>
      <c r="I43" s="21">
        <v>5</v>
      </c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12</v>
      </c>
    </row>
    <row r="44" spans="1:29">
      <c r="A44" s="19"/>
      <c r="B44" s="19"/>
      <c r="C44" s="20" t="s">
        <v>19</v>
      </c>
      <c r="D44" s="21">
        <f>SUM(E44:AB44)</f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SUM(G44:I44)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95.565927654609112</v>
      </c>
      <c r="E45" s="26">
        <v>93.264248704663217</v>
      </c>
      <c r="F45" s="26">
        <v>98.340248962655608</v>
      </c>
      <c r="G45" s="26">
        <v>89.361702127659569</v>
      </c>
      <c r="H45" s="26">
        <v>85.714285714285708</v>
      </c>
      <c r="I45" s="26">
        <v>98.181818181818187</v>
      </c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95.035460992907801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50</v>
      </c>
      <c r="E46" s="30">
        <v>53.846153846153847</v>
      </c>
      <c r="F46" s="30">
        <v>75</v>
      </c>
      <c r="G46" s="30">
        <v>60</v>
      </c>
      <c r="H46" s="30">
        <v>0</v>
      </c>
      <c r="I46" s="30">
        <v>0</v>
      </c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42.857142857142854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97.782963827304542</v>
      </c>
      <c r="E47" s="34">
        <v>96.891191709844563</v>
      </c>
      <c r="F47" s="34">
        <v>99.585062240663902</v>
      </c>
      <c r="G47" s="34">
        <v>95.744680851063833</v>
      </c>
      <c r="H47" s="34">
        <v>85.714285714285708</v>
      </c>
      <c r="I47" s="34">
        <v>98.181818181818187</v>
      </c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97.163120567375884</v>
      </c>
    </row>
    <row r="48" spans="1:29" s="6" customFormat="1">
      <c r="A48" s="19"/>
      <c r="B48" s="19"/>
      <c r="C48" s="37" t="s">
        <v>21</v>
      </c>
      <c r="D48" s="38">
        <f>IF(D39=0,100,(D42+D40+D44)/D39*100)</f>
        <v>97.782963827304542</v>
      </c>
      <c r="E48" s="38">
        <v>96.891191709844563</v>
      </c>
      <c r="F48" s="38">
        <v>99.585062240663902</v>
      </c>
      <c r="G48" s="38">
        <v>95.744680851063833</v>
      </c>
      <c r="H48" s="38">
        <v>85.714285714285708</v>
      </c>
      <c r="I48" s="38">
        <v>98.181818181818187</v>
      </c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97.163120567375884</v>
      </c>
    </row>
    <row r="49" spans="1:29">
      <c r="A49" s="41" t="s">
        <v>22</v>
      </c>
      <c r="B49" s="41" t="s">
        <v>89</v>
      </c>
      <c r="C49" s="42" t="s">
        <v>101</v>
      </c>
      <c r="D49" s="41">
        <f>SUM(E49:AB49)</f>
        <v>38</v>
      </c>
      <c r="E49" s="41">
        <v>13</v>
      </c>
      <c r="F49" s="41">
        <v>4</v>
      </c>
      <c r="G49" s="41">
        <v>15</v>
      </c>
      <c r="H49" s="41">
        <v>1</v>
      </c>
      <c r="I49" s="41">
        <v>5</v>
      </c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46</v>
      </c>
      <c r="B51" s="19"/>
      <c r="C51" s="20" t="s">
        <v>13</v>
      </c>
      <c r="D51" s="21">
        <f>SUM(E51:AB51)</f>
        <v>0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SUM(G51:I51)</f>
        <v>0</v>
      </c>
    </row>
    <row r="52" spans="1:29">
      <c r="A52" s="19"/>
      <c r="B52" s="19"/>
      <c r="C52" s="20" t="s">
        <v>14</v>
      </c>
      <c r="D52" s="21">
        <f>SUM(E52:AB52)</f>
        <v>0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SUM(G52:I52)</f>
        <v>0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85</v>
      </c>
      <c r="B54" s="19"/>
      <c r="C54" s="20" t="s">
        <v>13</v>
      </c>
      <c r="D54" s="21">
        <f>SUM(E54:AB54)</f>
        <v>1000</v>
      </c>
      <c r="E54" s="21"/>
      <c r="F54" s="21"/>
      <c r="G54" s="21">
        <v>1000</v>
      </c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SUM(G54:I54)</f>
        <v>1000</v>
      </c>
    </row>
    <row r="55" spans="1:29">
      <c r="A55" s="19"/>
      <c r="B55" s="19"/>
      <c r="C55" s="20" t="s">
        <v>14</v>
      </c>
      <c r="D55" s="21">
        <f>SUM(E55:AB55)</f>
        <v>1000</v>
      </c>
      <c r="E55" s="21"/>
      <c r="F55" s="21"/>
      <c r="G55" s="21">
        <v>1000</v>
      </c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SUM(G55:I55)</f>
        <v>1000</v>
      </c>
    </row>
    <row r="56" spans="1:29" ht="3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</sheetData>
  <mergeCells count="36">
    <mergeCell ref="A39:B48"/>
    <mergeCell ref="A50:N50"/>
    <mergeCell ref="A51:B52"/>
    <mergeCell ref="A53:N53"/>
    <mergeCell ref="A54:B55"/>
    <mergeCell ref="A56:N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131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89</v>
      </c>
      <c r="E34" s="14"/>
      <c r="F34" s="14"/>
      <c r="G34" s="14"/>
      <c r="H34" s="14"/>
      <c r="I34" s="14"/>
      <c r="J34" s="14"/>
      <c r="K34" s="14"/>
      <c r="L34" s="14"/>
      <c r="M34" s="14">
        <v>50</v>
      </c>
      <c r="N34" s="14"/>
      <c r="O34" s="14">
        <v>2.79</v>
      </c>
      <c r="P34" s="14"/>
      <c r="Q34" s="14">
        <v>2.14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95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v>2.13</v>
      </c>
      <c r="P35" s="14"/>
      <c r="Q35" s="14">
        <v>1.6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38</v>
      </c>
      <c r="B39" s="19"/>
      <c r="C39" s="20" t="s">
        <v>13</v>
      </c>
      <c r="D39" s="21">
        <f>SUM(E39:AB39)</f>
        <v>0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0</v>
      </c>
    </row>
    <row r="40" spans="1:29">
      <c r="A40" s="19"/>
      <c r="B40" s="19"/>
      <c r="C40" s="20" t="s">
        <v>14</v>
      </c>
      <c r="D40" s="21">
        <f>SUM(E40:AB40)</f>
        <v>0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0</v>
      </c>
    </row>
    <row r="41" spans="1:29">
      <c r="A41" s="19"/>
      <c r="B41" s="19"/>
      <c r="C41" s="20" t="s">
        <v>16</v>
      </c>
      <c r="D41" s="21">
        <f>SUM(E41:AB41)</f>
        <v>0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SUM(G41:I41)</f>
        <v>0</v>
      </c>
    </row>
    <row r="42" spans="1:29">
      <c r="A42" s="19"/>
      <c r="B42" s="19"/>
      <c r="C42" s="20" t="s">
        <v>17</v>
      </c>
      <c r="D42" s="21">
        <f>SUM(E42:AB42)</f>
        <v>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0</v>
      </c>
    </row>
    <row r="43" spans="1:29">
      <c r="A43" s="19"/>
      <c r="B43" s="19"/>
      <c r="C43" s="20" t="s">
        <v>18</v>
      </c>
      <c r="D43" s="21">
        <f>SUM(E43:AB43)</f>
        <v>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0</v>
      </c>
    </row>
    <row r="44" spans="1:29">
      <c r="A44" s="19"/>
      <c r="B44" s="19"/>
      <c r="C44" s="20" t="s">
        <v>19</v>
      </c>
      <c r="D44" s="21">
        <f>SUM(E44:AB44)</f>
        <v>0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SUM(G44:I44)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100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100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0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0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100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100</v>
      </c>
    </row>
    <row r="48" spans="1:29" s="6" customFormat="1">
      <c r="A48" s="19"/>
      <c r="B48" s="19"/>
      <c r="C48" s="37" t="s">
        <v>21</v>
      </c>
      <c r="D48" s="38">
        <f>IF(D39=0,100,(D42+D40+D44)/D39*100)</f>
        <v>100</v>
      </c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100</v>
      </c>
    </row>
    <row r="49" spans="1:29">
      <c r="A49" s="55" t="s">
        <v>22</v>
      </c>
      <c r="B49" s="41" t="s">
        <v>89</v>
      </c>
      <c r="C49" s="42" t="s">
        <v>101</v>
      </c>
      <c r="D49" s="41">
        <f>SUM(E49:AB49)</f>
        <v>0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>
      <c r="A50" s="55"/>
      <c r="B50" s="41" t="s">
        <v>95</v>
      </c>
      <c r="C50" s="42" t="s">
        <v>103</v>
      </c>
      <c r="D50" s="41">
        <f>SUM(E50:AB50)</f>
        <v>0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 ht="3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</sheetData>
  <mergeCells count="33">
    <mergeCell ref="A39:B48"/>
    <mergeCell ref="A49:A50"/>
    <mergeCell ref="A51:N51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8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132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0</v>
      </c>
      <c r="F17" s="45">
        <v>98.7</v>
      </c>
      <c r="G17" s="45">
        <v>97.2</v>
      </c>
      <c r="H17" s="45">
        <v>94.5</v>
      </c>
      <c r="I17" s="45">
        <v>66.67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96.51</v>
      </c>
    </row>
    <row r="18" spans="1:29" s="4" customFormat="1">
      <c r="A18" s="43"/>
      <c r="B18" s="43"/>
      <c r="C18" s="44"/>
      <c r="D18" s="46" t="s">
        <v>3</v>
      </c>
      <c r="E18" s="45">
        <v>0</v>
      </c>
      <c r="F18" s="45">
        <v>99.03</v>
      </c>
      <c r="G18" s="45">
        <v>98.55</v>
      </c>
      <c r="H18" s="45">
        <v>96.91</v>
      </c>
      <c r="I18" s="45">
        <v>100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97.68</v>
      </c>
    </row>
    <row r="19" spans="1:29" s="4" customFormat="1" ht="17.25" thickBot="1">
      <c r="A19" s="43"/>
      <c r="B19" s="43"/>
      <c r="C19" s="44"/>
      <c r="D19" s="50" t="s">
        <v>4</v>
      </c>
      <c r="E19" s="51">
        <v>0</v>
      </c>
      <c r="F19" s="51">
        <v>99.025974025974023</v>
      </c>
      <c r="G19" s="51">
        <v>98.545072746362692</v>
      </c>
      <c r="H19" s="51">
        <v>96.907216494845358</v>
      </c>
      <c r="I19" s="51">
        <v>100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97.680521956220474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43</v>
      </c>
      <c r="E34" s="14"/>
      <c r="F34" s="14"/>
      <c r="G34" s="14"/>
      <c r="H34" s="14"/>
      <c r="I34" s="14">
        <v>0.19</v>
      </c>
      <c r="J34" s="14"/>
      <c r="K34" s="14">
        <v>1.05</v>
      </c>
      <c r="L34" s="14"/>
      <c r="M34" s="14">
        <v>1.21</v>
      </c>
      <c r="N34" s="14"/>
      <c r="O34" s="14">
        <v>1.36</v>
      </c>
      <c r="P34" s="14"/>
      <c r="Q34" s="14">
        <v>1.44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92</v>
      </c>
      <c r="E35" s="14"/>
      <c r="F35" s="14"/>
      <c r="G35" s="14"/>
      <c r="H35" s="14"/>
      <c r="I35" s="14"/>
      <c r="J35" s="14"/>
      <c r="K35" s="14">
        <v>0.77</v>
      </c>
      <c r="L35" s="14"/>
      <c r="M35" s="14">
        <v>0.33</v>
      </c>
      <c r="N35" s="14"/>
      <c r="O35" s="14">
        <v>0.91</v>
      </c>
      <c r="P35" s="14"/>
      <c r="Q35" s="14">
        <v>1.21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133</v>
      </c>
      <c r="E36" s="14"/>
      <c r="F36" s="14"/>
      <c r="G36" s="14"/>
      <c r="H36" s="14"/>
      <c r="I36" s="14"/>
      <c r="J36" s="14"/>
      <c r="K36" s="14"/>
      <c r="L36" s="14"/>
      <c r="M36" s="14">
        <v>0.03</v>
      </c>
      <c r="N36" s="14"/>
      <c r="O36" s="14"/>
      <c r="P36" s="14"/>
      <c r="Q36" s="14">
        <v>0.35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38</v>
      </c>
      <c r="B39" s="19"/>
      <c r="C39" s="20" t="s">
        <v>13</v>
      </c>
      <c r="D39" s="21">
        <f>SUM(E39:AB39)</f>
        <v>1190</v>
      </c>
      <c r="E39" s="21">
        <v>293</v>
      </c>
      <c r="F39" s="21">
        <v>308</v>
      </c>
      <c r="G39" s="21">
        <v>295</v>
      </c>
      <c r="H39" s="21">
        <v>291</v>
      </c>
      <c r="I39" s="21">
        <v>3</v>
      </c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589</v>
      </c>
    </row>
    <row r="40" spans="1:29">
      <c r="A40" s="19"/>
      <c r="B40" s="19"/>
      <c r="C40" s="20" t="s">
        <v>14</v>
      </c>
      <c r="D40" s="21">
        <f>SUM(E40:AB40)</f>
        <v>1155</v>
      </c>
      <c r="E40" s="21">
        <v>286</v>
      </c>
      <c r="F40" s="21">
        <v>304</v>
      </c>
      <c r="G40" s="21">
        <v>288</v>
      </c>
      <c r="H40" s="21">
        <v>275</v>
      </c>
      <c r="I40" s="21">
        <v>2</v>
      </c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565</v>
      </c>
    </row>
    <row r="41" spans="1:29">
      <c r="A41" s="19"/>
      <c r="B41" s="19"/>
      <c r="C41" s="20" t="s">
        <v>16</v>
      </c>
      <c r="D41" s="21">
        <f>SUM(E41:AB41)</f>
        <v>35</v>
      </c>
      <c r="E41" s="21">
        <v>7</v>
      </c>
      <c r="F41" s="21">
        <v>4</v>
      </c>
      <c r="G41" s="21">
        <v>7</v>
      </c>
      <c r="H41" s="21">
        <v>16</v>
      </c>
      <c r="I41" s="21">
        <v>1</v>
      </c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SUM(G41:I41)</f>
        <v>24</v>
      </c>
    </row>
    <row r="42" spans="1:29">
      <c r="A42" s="19"/>
      <c r="B42" s="19"/>
      <c r="C42" s="20" t="s">
        <v>17</v>
      </c>
      <c r="D42" s="21">
        <f>SUM(E42:AB42)</f>
        <v>14</v>
      </c>
      <c r="E42" s="21">
        <v>1</v>
      </c>
      <c r="F42" s="21">
        <v>1</v>
      </c>
      <c r="G42" s="21">
        <v>4</v>
      </c>
      <c r="H42" s="21">
        <v>7</v>
      </c>
      <c r="I42" s="21">
        <v>1</v>
      </c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12</v>
      </c>
    </row>
    <row r="43" spans="1:29">
      <c r="A43" s="19"/>
      <c r="B43" s="19"/>
      <c r="C43" s="20" t="s">
        <v>18</v>
      </c>
      <c r="D43" s="21">
        <f>SUM(E43:AB43)</f>
        <v>21</v>
      </c>
      <c r="E43" s="21">
        <v>6</v>
      </c>
      <c r="F43" s="21">
        <v>3</v>
      </c>
      <c r="G43" s="21">
        <v>3</v>
      </c>
      <c r="H43" s="21">
        <v>9</v>
      </c>
      <c r="I43" s="21">
        <v>0</v>
      </c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12</v>
      </c>
    </row>
    <row r="44" spans="1:29">
      <c r="A44" s="19"/>
      <c r="B44" s="19"/>
      <c r="C44" s="20" t="s">
        <v>19</v>
      </c>
      <c r="D44" s="21">
        <f>SUM(E44:AB44)</f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SUM(G44:I44)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97.058823529411768</v>
      </c>
      <c r="E45" s="26">
        <v>97.610921501706486</v>
      </c>
      <c r="F45" s="26">
        <v>98.701298701298697</v>
      </c>
      <c r="G45" s="26">
        <v>97.627118644067792</v>
      </c>
      <c r="H45" s="26">
        <v>94.501718213058425</v>
      </c>
      <c r="I45" s="26">
        <v>66.666666666666671</v>
      </c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95.925297113752123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40</v>
      </c>
      <c r="E46" s="30">
        <v>14.285714285714286</v>
      </c>
      <c r="F46" s="30">
        <v>25</v>
      </c>
      <c r="G46" s="30">
        <v>57.142857142857146</v>
      </c>
      <c r="H46" s="30">
        <v>43.75</v>
      </c>
      <c r="I46" s="30">
        <v>100</v>
      </c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50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98.235294117647058</v>
      </c>
      <c r="E47" s="34">
        <v>97.952218430034137</v>
      </c>
      <c r="F47" s="34">
        <v>99.025974025974023</v>
      </c>
      <c r="G47" s="34">
        <v>98.983050847457633</v>
      </c>
      <c r="H47" s="34">
        <v>96.907216494845358</v>
      </c>
      <c r="I47" s="34">
        <v>100</v>
      </c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97.962648556876061</v>
      </c>
    </row>
    <row r="48" spans="1:29" s="6" customFormat="1">
      <c r="A48" s="19"/>
      <c r="B48" s="19"/>
      <c r="C48" s="37" t="s">
        <v>21</v>
      </c>
      <c r="D48" s="38">
        <f>IF(D39=0,100,(D42+D40+D44)/D39*100)</f>
        <v>98.235294117647058</v>
      </c>
      <c r="E48" s="38">
        <v>97.952218430034137</v>
      </c>
      <c r="F48" s="38">
        <v>99.025974025974023</v>
      </c>
      <c r="G48" s="38">
        <v>98.983050847457633</v>
      </c>
      <c r="H48" s="38">
        <v>96.907216494845358</v>
      </c>
      <c r="I48" s="38">
        <v>100</v>
      </c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97.962648556876061</v>
      </c>
    </row>
    <row r="49" spans="1:29">
      <c r="A49" s="55" t="s">
        <v>22</v>
      </c>
      <c r="B49" s="41" t="s">
        <v>92</v>
      </c>
      <c r="C49" s="42" t="s">
        <v>93</v>
      </c>
      <c r="D49" s="41">
        <f>SUM(E49:AB49)</f>
        <v>11</v>
      </c>
      <c r="E49" s="41"/>
      <c r="F49" s="41"/>
      <c r="G49" s="41">
        <v>3</v>
      </c>
      <c r="H49" s="41">
        <v>7</v>
      </c>
      <c r="I49" s="41">
        <v>1</v>
      </c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>
      <c r="A50" s="55"/>
      <c r="B50" s="41" t="s">
        <v>41</v>
      </c>
      <c r="C50" s="42" t="s">
        <v>50</v>
      </c>
      <c r="D50" s="41">
        <f>SUM(E50:AB50)</f>
        <v>1</v>
      </c>
      <c r="E50" s="41"/>
      <c r="F50" s="41"/>
      <c r="G50" s="41"/>
      <c r="H50" s="41">
        <v>1</v>
      </c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>
      <c r="A51" s="55"/>
      <c r="B51" s="41" t="s">
        <v>128</v>
      </c>
      <c r="C51" s="42" t="s">
        <v>129</v>
      </c>
      <c r="D51" s="41">
        <f>SUM(E51:AB51)</f>
        <v>3</v>
      </c>
      <c r="E51" s="41">
        <v>1</v>
      </c>
      <c r="F51" s="41">
        <v>1</v>
      </c>
      <c r="G51" s="41">
        <v>1</v>
      </c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10"/>
    </row>
    <row r="52" spans="1:29">
      <c r="A52" s="55"/>
      <c r="B52" s="41" t="s">
        <v>43</v>
      </c>
      <c r="C52" s="42" t="s">
        <v>52</v>
      </c>
      <c r="D52" s="41">
        <f>SUM(E52:AB52)</f>
        <v>19</v>
      </c>
      <c r="E52" s="41">
        <v>5</v>
      </c>
      <c r="F52" s="41">
        <v>3</v>
      </c>
      <c r="G52" s="41">
        <v>3</v>
      </c>
      <c r="H52" s="41">
        <v>8</v>
      </c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>
      <c r="A53" s="55"/>
      <c r="B53" s="41" t="s">
        <v>33</v>
      </c>
      <c r="C53" s="42" t="s">
        <v>79</v>
      </c>
      <c r="D53" s="41">
        <f>SUM(E53:AB53)</f>
        <v>1</v>
      </c>
      <c r="E53" s="41">
        <v>1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10"/>
    </row>
    <row r="54" spans="1:29" ht="3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10"/>
    </row>
    <row r="55" spans="1:29">
      <c r="A55" s="19" t="s">
        <v>46</v>
      </c>
      <c r="B55" s="19"/>
      <c r="C55" s="20" t="s">
        <v>13</v>
      </c>
      <c r="D55" s="21">
        <f>SUM(E55:AB55)</f>
        <v>1022</v>
      </c>
      <c r="E55" s="21">
        <v>86</v>
      </c>
      <c r="F55" s="21">
        <v>435</v>
      </c>
      <c r="G55" s="21">
        <v>226</v>
      </c>
      <c r="H55" s="21">
        <v>275</v>
      </c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SUM(G55:I55)</f>
        <v>501</v>
      </c>
    </row>
    <row r="56" spans="1:29">
      <c r="A56" s="19"/>
      <c r="B56" s="19"/>
      <c r="C56" s="20" t="s">
        <v>14</v>
      </c>
      <c r="D56" s="21">
        <f>SUM(E56:AB56)</f>
        <v>1017</v>
      </c>
      <c r="E56" s="21">
        <v>82</v>
      </c>
      <c r="F56" s="21">
        <v>435</v>
      </c>
      <c r="G56" s="21">
        <v>225</v>
      </c>
      <c r="H56" s="21">
        <v>275</v>
      </c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SUM(G56:I56)</f>
        <v>500</v>
      </c>
    </row>
    <row r="57" spans="1:29">
      <c r="A57" s="19"/>
      <c r="B57" s="19"/>
      <c r="C57" s="20" t="s">
        <v>16</v>
      </c>
      <c r="D57" s="21">
        <f>SUM(E57:AB57)</f>
        <v>5</v>
      </c>
      <c r="E57" s="21">
        <v>4</v>
      </c>
      <c r="F57" s="21"/>
      <c r="G57" s="21">
        <v>1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SUM(G57:I57)</f>
        <v>1</v>
      </c>
    </row>
    <row r="58" spans="1:29">
      <c r="A58" s="19"/>
      <c r="B58" s="19"/>
      <c r="C58" s="20" t="s">
        <v>17</v>
      </c>
      <c r="D58" s="21">
        <f>SUM(E58:AB58)</f>
        <v>0</v>
      </c>
      <c r="E58" s="21">
        <v>0</v>
      </c>
      <c r="F58" s="21"/>
      <c r="G58" s="21">
        <v>0</v>
      </c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SUM(G58:I58)</f>
        <v>0</v>
      </c>
    </row>
    <row r="59" spans="1:29">
      <c r="A59" s="19"/>
      <c r="B59" s="19"/>
      <c r="C59" s="20" t="s">
        <v>18</v>
      </c>
      <c r="D59" s="21">
        <f>SUM(E59:AB59)</f>
        <v>5</v>
      </c>
      <c r="E59" s="21">
        <v>4</v>
      </c>
      <c r="F59" s="21"/>
      <c r="G59" s="21">
        <v>1</v>
      </c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SUM(G59:I59)</f>
        <v>1</v>
      </c>
    </row>
    <row r="60" spans="1:29">
      <c r="A60" s="19"/>
      <c r="B60" s="19"/>
      <c r="C60" s="20" t="s">
        <v>19</v>
      </c>
      <c r="D60" s="21">
        <f>SUM(E60:AB60)</f>
        <v>0</v>
      </c>
      <c r="E60" s="21">
        <v>0</v>
      </c>
      <c r="F60" s="21"/>
      <c r="G60" s="21">
        <v>0</v>
      </c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SUM(G60:I60)</f>
        <v>0</v>
      </c>
    </row>
    <row r="61" spans="1:29" s="2" customFormat="1">
      <c r="A61" s="19"/>
      <c r="B61" s="19"/>
      <c r="C61" s="25" t="s">
        <v>2</v>
      </c>
      <c r="D61" s="26">
        <f xml:space="preserve"> IF(D55=0,100,D56/D55*100)</f>
        <v>99.510763209393346</v>
      </c>
      <c r="E61" s="26">
        <v>95.348837209302332</v>
      </c>
      <c r="F61" s="26"/>
      <c r="G61" s="26">
        <v>99.557522123893804</v>
      </c>
      <c r="H61" s="26"/>
      <c r="I61" s="26"/>
      <c r="J61" s="26"/>
      <c r="K61" s="26"/>
      <c r="L61" s="26"/>
      <c r="M61" s="26"/>
      <c r="N61" s="26"/>
      <c r="O61" s="26"/>
      <c r="P61" s="26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8">
        <f xml:space="preserve"> IF(AC55=0,100,AC56/AC55*100)</f>
        <v>99.800399201596804</v>
      </c>
    </row>
    <row r="62" spans="1:29" s="3" customFormat="1">
      <c r="A62" s="19"/>
      <c r="B62" s="19"/>
      <c r="C62" s="29" t="s">
        <v>20</v>
      </c>
      <c r="D62" s="30">
        <f xml:space="preserve"> IF(D57=0,0,D58/D57*100)</f>
        <v>0</v>
      </c>
      <c r="E62" s="30">
        <v>0</v>
      </c>
      <c r="F62" s="30"/>
      <c r="G62" s="30">
        <v>0</v>
      </c>
      <c r="H62" s="30"/>
      <c r="I62" s="30"/>
      <c r="J62" s="30"/>
      <c r="K62" s="30"/>
      <c r="L62" s="30"/>
      <c r="M62" s="30"/>
      <c r="N62" s="30"/>
      <c r="O62" s="30"/>
      <c r="P62" s="30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2">
        <f xml:space="preserve"> IF(AC57=0,0,AC58/AC57*100)</f>
        <v>0</v>
      </c>
    </row>
    <row r="63" spans="1:29" s="5" customFormat="1">
      <c r="A63" s="19"/>
      <c r="B63" s="19"/>
      <c r="C63" s="33" t="s">
        <v>3</v>
      </c>
      <c r="D63" s="34">
        <f xml:space="preserve"> IF(D55=0,100,(D58+D56)/D55*100)</f>
        <v>99.510763209393346</v>
      </c>
      <c r="E63" s="34">
        <v>95.348837209302332</v>
      </c>
      <c r="F63" s="34"/>
      <c r="G63" s="34">
        <v>99.557522123893804</v>
      </c>
      <c r="H63" s="34"/>
      <c r="I63" s="34"/>
      <c r="J63" s="34"/>
      <c r="K63" s="34"/>
      <c r="L63" s="34"/>
      <c r="M63" s="34"/>
      <c r="N63" s="34"/>
      <c r="O63" s="34"/>
      <c r="P63" s="34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>
        <f xml:space="preserve"> IF(AC55=0,100,(AC58+AC56)/AC55*100)</f>
        <v>99.800399201596804</v>
      </c>
    </row>
    <row r="64" spans="1:29" s="6" customFormat="1">
      <c r="A64" s="19"/>
      <c r="B64" s="19"/>
      <c r="C64" s="37" t="s">
        <v>21</v>
      </c>
      <c r="D64" s="38">
        <f>IF(D55=0,100,(D58+D56+D60)/D55*100)</f>
        <v>99.510763209393346</v>
      </c>
      <c r="E64" s="38">
        <v>95.348837209302332</v>
      </c>
      <c r="F64" s="38"/>
      <c r="G64" s="38">
        <v>99.557522123893804</v>
      </c>
      <c r="H64" s="38"/>
      <c r="I64" s="38"/>
      <c r="J64" s="38"/>
      <c r="K64" s="38"/>
      <c r="L64" s="38"/>
      <c r="M64" s="38"/>
      <c r="N64" s="38"/>
      <c r="O64" s="38"/>
      <c r="P64" s="38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40">
        <f>IF(AC55=0,100,(AC58+AC56+AC60)/AC55*100)</f>
        <v>99.800399201596804</v>
      </c>
    </row>
    <row r="65" spans="1:29">
      <c r="A65" s="55" t="s">
        <v>22</v>
      </c>
      <c r="B65" s="41" t="s">
        <v>133</v>
      </c>
      <c r="C65" s="42" t="s">
        <v>134</v>
      </c>
      <c r="D65" s="41">
        <f>SUM(E65:AB65)</f>
        <v>4</v>
      </c>
      <c r="E65" s="41">
        <v>4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10"/>
    </row>
    <row r="66" spans="1:29">
      <c r="A66" s="55"/>
      <c r="B66" s="41" t="s">
        <v>31</v>
      </c>
      <c r="C66" s="42" t="s">
        <v>55</v>
      </c>
      <c r="D66" s="41">
        <f>SUM(E66:AB66)</f>
        <v>1</v>
      </c>
      <c r="E66" s="41"/>
      <c r="F66" s="41"/>
      <c r="G66" s="41">
        <v>1</v>
      </c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10"/>
    </row>
    <row r="67" spans="1:29" ht="3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10"/>
    </row>
    <row r="68" spans="1:29">
      <c r="A68" s="19" t="s">
        <v>49</v>
      </c>
      <c r="B68" s="19"/>
      <c r="C68" s="20" t="s">
        <v>13</v>
      </c>
      <c r="D68" s="21">
        <f>SUM(E68:AB68)</f>
        <v>1460</v>
      </c>
      <c r="E68" s="21">
        <v>375</v>
      </c>
      <c r="F68" s="21">
        <v>590</v>
      </c>
      <c r="G68" s="21">
        <v>320</v>
      </c>
      <c r="H68" s="21">
        <v>175</v>
      </c>
      <c r="I68" s="21"/>
      <c r="J68" s="21"/>
      <c r="K68" s="21"/>
      <c r="L68" s="21"/>
      <c r="M68" s="21"/>
      <c r="N68" s="21"/>
      <c r="O68" s="21"/>
      <c r="P68" s="21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10">
        <f>SUM(G68:I68)</f>
        <v>495</v>
      </c>
    </row>
    <row r="69" spans="1:29">
      <c r="A69" s="19"/>
      <c r="B69" s="19"/>
      <c r="C69" s="20" t="s">
        <v>14</v>
      </c>
      <c r="D69" s="21">
        <f>SUM(E69:AB69)</f>
        <v>1460</v>
      </c>
      <c r="E69" s="21">
        <v>375</v>
      </c>
      <c r="F69" s="21">
        <v>590</v>
      </c>
      <c r="G69" s="21">
        <v>320</v>
      </c>
      <c r="H69" s="21">
        <v>175</v>
      </c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0">
        <f>SUM(G69:I69)</f>
        <v>495</v>
      </c>
    </row>
    <row r="70" spans="1:29" ht="3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10"/>
    </row>
    <row r="71" spans="1:29">
      <c r="A71" s="19" t="s">
        <v>78</v>
      </c>
      <c r="B71" s="19"/>
      <c r="C71" s="20" t="s">
        <v>13</v>
      </c>
      <c r="D71" s="21">
        <f>SUM(E71:AB71)</f>
        <v>1318</v>
      </c>
      <c r="E71" s="21">
        <v>1</v>
      </c>
      <c r="F71" s="21">
        <v>700</v>
      </c>
      <c r="G71" s="21">
        <v>390</v>
      </c>
      <c r="H71" s="21">
        <v>227</v>
      </c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SUM(G71:I71)</f>
        <v>617</v>
      </c>
    </row>
    <row r="72" spans="1:29">
      <c r="A72" s="19"/>
      <c r="B72" s="19"/>
      <c r="C72" s="20" t="s">
        <v>14</v>
      </c>
      <c r="D72" s="21">
        <f>SUM(E72:AB72)</f>
        <v>1317</v>
      </c>
      <c r="E72" s="21">
        <v>0</v>
      </c>
      <c r="F72" s="21">
        <v>700</v>
      </c>
      <c r="G72" s="21">
        <v>390</v>
      </c>
      <c r="H72" s="21">
        <v>227</v>
      </c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SUM(G72:I72)</f>
        <v>617</v>
      </c>
    </row>
    <row r="73" spans="1:29">
      <c r="A73" s="19"/>
      <c r="B73" s="19"/>
      <c r="C73" s="20" t="s">
        <v>16</v>
      </c>
      <c r="D73" s="21">
        <f>SUM(E73:AB73)</f>
        <v>1</v>
      </c>
      <c r="E73" s="21">
        <v>1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SUM(G73:I73)</f>
        <v>0</v>
      </c>
    </row>
    <row r="74" spans="1:29">
      <c r="A74" s="19"/>
      <c r="B74" s="19"/>
      <c r="C74" s="20" t="s">
        <v>17</v>
      </c>
      <c r="D74" s="21">
        <f>SUM(E74:AB74)</f>
        <v>0</v>
      </c>
      <c r="E74" s="21">
        <v>0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SUM(G74:I74)</f>
        <v>0</v>
      </c>
    </row>
    <row r="75" spans="1:29">
      <c r="A75" s="19"/>
      <c r="B75" s="19"/>
      <c r="C75" s="20" t="s">
        <v>18</v>
      </c>
      <c r="D75" s="21">
        <f>SUM(E75:AB75)</f>
        <v>1</v>
      </c>
      <c r="E75" s="21">
        <v>1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SUM(G75:I75)</f>
        <v>0</v>
      </c>
    </row>
    <row r="76" spans="1:29">
      <c r="A76" s="19"/>
      <c r="B76" s="19"/>
      <c r="C76" s="20" t="s">
        <v>19</v>
      </c>
      <c r="D76" s="21">
        <f>SUM(E76:AB76)</f>
        <v>0</v>
      </c>
      <c r="E76" s="21">
        <v>0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>
        <f>SUM(G76:I76)</f>
        <v>0</v>
      </c>
    </row>
    <row r="77" spans="1:29" s="2" customFormat="1">
      <c r="A77" s="19"/>
      <c r="B77" s="19"/>
      <c r="C77" s="25" t="s">
        <v>2</v>
      </c>
      <c r="D77" s="26">
        <f xml:space="preserve"> IF(D71=0,100,D72/D71*100)</f>
        <v>99.924127465857353</v>
      </c>
      <c r="E77" s="26">
        <v>0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8">
        <f xml:space="preserve"> IF(AC71=0,100,AC72/AC71*100)</f>
        <v>100</v>
      </c>
    </row>
    <row r="78" spans="1:29" s="3" customFormat="1">
      <c r="A78" s="19"/>
      <c r="B78" s="19"/>
      <c r="C78" s="29" t="s">
        <v>20</v>
      </c>
      <c r="D78" s="30">
        <f xml:space="preserve"> IF(D73=0,0,D74/D73*100)</f>
        <v>0</v>
      </c>
      <c r="E78" s="30">
        <v>0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2">
        <f xml:space="preserve"> IF(AC73=0,0,AC74/AC73*100)</f>
        <v>0</v>
      </c>
    </row>
    <row r="79" spans="1:29" s="5" customFormat="1">
      <c r="A79" s="19"/>
      <c r="B79" s="19"/>
      <c r="C79" s="33" t="s">
        <v>3</v>
      </c>
      <c r="D79" s="34">
        <f xml:space="preserve"> IF(D71=0,100,(D74+D72)/D71*100)</f>
        <v>99.924127465857353</v>
      </c>
      <c r="E79" s="34">
        <v>0</v>
      </c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>
        <f xml:space="preserve"> IF(AC71=0,100,(AC74+AC72)/AC71*100)</f>
        <v>100</v>
      </c>
    </row>
    <row r="80" spans="1:29" s="6" customFormat="1">
      <c r="A80" s="19"/>
      <c r="B80" s="19"/>
      <c r="C80" s="37" t="s">
        <v>21</v>
      </c>
      <c r="D80" s="38">
        <f>IF(D71=0,100,(D74+D72+D76)/D71*100)</f>
        <v>99.924127465857353</v>
      </c>
      <c r="E80" s="38">
        <v>0</v>
      </c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40">
        <f>IF(AC71=0,100,(AC74+AC72+AC76)/AC71*100)</f>
        <v>100</v>
      </c>
    </row>
    <row r="81" spans="1:29">
      <c r="A81" s="41" t="s">
        <v>22</v>
      </c>
      <c r="B81" s="41" t="s">
        <v>9</v>
      </c>
      <c r="C81" s="42" t="s">
        <v>29</v>
      </c>
      <c r="D81" s="41">
        <f>SUM(E81:AB81)</f>
        <v>1</v>
      </c>
      <c r="E81" s="41">
        <v>1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10"/>
    </row>
    <row r="82" spans="1:29" ht="3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10"/>
    </row>
    <row r="83" spans="1:29">
      <c r="A83" s="19" t="s">
        <v>85</v>
      </c>
      <c r="B83" s="19"/>
      <c r="C83" s="20" t="s">
        <v>13</v>
      </c>
      <c r="D83" s="21">
        <f>SUM(E83:AB83)</f>
        <v>500</v>
      </c>
      <c r="E83" s="21"/>
      <c r="F83" s="21">
        <v>500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0">
        <f>SUM(G83:I83)</f>
        <v>0</v>
      </c>
    </row>
    <row r="84" spans="1:29">
      <c r="A84" s="19"/>
      <c r="B84" s="19"/>
      <c r="C84" s="20" t="s">
        <v>14</v>
      </c>
      <c r="D84" s="21">
        <f>SUM(E84:AB84)</f>
        <v>500</v>
      </c>
      <c r="E84" s="21"/>
      <c r="F84" s="21">
        <v>500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0">
        <f>SUM(G84:I84)</f>
        <v>0</v>
      </c>
    </row>
    <row r="85" spans="1:29" ht="3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</sheetData>
  <mergeCells count="42">
    <mergeCell ref="A68:B69"/>
    <mergeCell ref="A70:N70"/>
    <mergeCell ref="A71:B80"/>
    <mergeCell ref="A82:N82"/>
    <mergeCell ref="A83:B84"/>
    <mergeCell ref="A85:N85"/>
    <mergeCell ref="A39:B48"/>
    <mergeCell ref="A49:A53"/>
    <mergeCell ref="A54:N54"/>
    <mergeCell ref="A55:B64"/>
    <mergeCell ref="A65:A66"/>
    <mergeCell ref="A67:N6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8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30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70.19</v>
      </c>
      <c r="F17" s="45">
        <v>90.49</v>
      </c>
      <c r="G17" s="45">
        <v>96.74</v>
      </c>
      <c r="H17" s="45">
        <v>99.55</v>
      </c>
      <c r="I17" s="45">
        <v>100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95.2</v>
      </c>
    </row>
    <row r="18" spans="1:29" s="4" customFormat="1">
      <c r="A18" s="43"/>
      <c r="B18" s="43"/>
      <c r="C18" s="44"/>
      <c r="D18" s="46" t="s">
        <v>3</v>
      </c>
      <c r="E18" s="45">
        <v>71.19</v>
      </c>
      <c r="F18" s="45">
        <v>90.77</v>
      </c>
      <c r="G18" s="45">
        <v>96.74</v>
      </c>
      <c r="H18" s="45">
        <v>99.81</v>
      </c>
      <c r="I18" s="45">
        <v>100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95.47</v>
      </c>
    </row>
    <row r="19" spans="1:29" s="4" customFormat="1" ht="17.25" thickBot="1">
      <c r="A19" s="43"/>
      <c r="B19" s="43"/>
      <c r="C19" s="44"/>
      <c r="D19" s="50" t="s">
        <v>4</v>
      </c>
      <c r="E19" s="51">
        <v>71.189839572192511</v>
      </c>
      <c r="F19" s="51">
        <v>90.772048692720404</v>
      </c>
      <c r="G19" s="51">
        <v>96.738208214184723</v>
      </c>
      <c r="H19" s="51">
        <v>99.809885931558924</v>
      </c>
      <c r="I19" s="51">
        <v>100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95.474903446893762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31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>
        <v>3.44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32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>
        <v>0.86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33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>
        <v>0.57999999999999996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34</v>
      </c>
      <c r="B39" s="19"/>
      <c r="C39" s="20" t="s">
        <v>13</v>
      </c>
      <c r="D39" s="21">
        <f>SUM(E39:AB39)</f>
        <v>3715</v>
      </c>
      <c r="E39" s="21">
        <v>441</v>
      </c>
      <c r="F39" s="21">
        <v>3248</v>
      </c>
      <c r="G39" s="21">
        <v>26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26</v>
      </c>
    </row>
    <row r="40" spans="1:29">
      <c r="A40" s="19"/>
      <c r="B40" s="19"/>
      <c r="C40" s="20" t="s">
        <v>14</v>
      </c>
      <c r="D40" s="21">
        <f>SUM(E40:AB40)</f>
        <v>3715</v>
      </c>
      <c r="E40" s="21">
        <v>441</v>
      </c>
      <c r="F40" s="21">
        <v>3248</v>
      </c>
      <c r="G40" s="21">
        <v>26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26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26</v>
      </c>
      <c r="B42" s="19"/>
      <c r="C42" s="20" t="s">
        <v>13</v>
      </c>
      <c r="D42" s="21">
        <f>SUM(E42:AB42)</f>
        <v>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0</v>
      </c>
    </row>
    <row r="43" spans="1:29">
      <c r="A43" s="19"/>
      <c r="B43" s="19"/>
      <c r="C43" s="20" t="s">
        <v>14</v>
      </c>
      <c r="D43" s="21">
        <f>SUM(E43:AB43)</f>
        <v>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35</v>
      </c>
      <c r="B45" s="19"/>
      <c r="C45" s="20" t="s">
        <v>13</v>
      </c>
      <c r="D45" s="21">
        <f>SUM(E45:AB45)</f>
        <v>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SUM(G45:I45)</f>
        <v>0</v>
      </c>
    </row>
    <row r="46" spans="1:29">
      <c r="A46" s="19"/>
      <c r="B46" s="19"/>
      <c r="C46" s="20" t="s">
        <v>14</v>
      </c>
      <c r="D46" s="21">
        <f>SUM(E46:AB46)</f>
        <v>0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SUM(G46:I46)</f>
        <v>0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36</v>
      </c>
      <c r="B48" s="19"/>
      <c r="C48" s="20" t="s">
        <v>13</v>
      </c>
      <c r="D48" s="21">
        <f>SUM(E48:AB48)</f>
        <v>4757</v>
      </c>
      <c r="E48" s="21">
        <v>1950</v>
      </c>
      <c r="F48" s="21">
        <v>1351</v>
      </c>
      <c r="G48" s="21">
        <v>858</v>
      </c>
      <c r="H48" s="21">
        <v>598</v>
      </c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SUM(G48:I48)</f>
        <v>1456</v>
      </c>
    </row>
    <row r="49" spans="1:29">
      <c r="A49" s="19"/>
      <c r="B49" s="19"/>
      <c r="C49" s="20" t="s">
        <v>14</v>
      </c>
      <c r="D49" s="21">
        <f>SUM(E49:AB49)</f>
        <v>4757</v>
      </c>
      <c r="E49" s="21">
        <v>1950</v>
      </c>
      <c r="F49" s="21">
        <v>1351</v>
      </c>
      <c r="G49" s="21">
        <v>858</v>
      </c>
      <c r="H49" s="21">
        <v>598</v>
      </c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SUM(G49:I49)</f>
        <v>1456</v>
      </c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37</v>
      </c>
      <c r="B51" s="19"/>
      <c r="C51" s="20" t="s">
        <v>13</v>
      </c>
      <c r="D51" s="21">
        <f>SUM(E51:AB51)</f>
        <v>4783</v>
      </c>
      <c r="E51" s="21">
        <v>1976</v>
      </c>
      <c r="F51" s="21">
        <v>1377</v>
      </c>
      <c r="G51" s="21"/>
      <c r="H51" s="21">
        <v>1430</v>
      </c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SUM(G51:I51)</f>
        <v>1430</v>
      </c>
    </row>
    <row r="52" spans="1:29">
      <c r="A52" s="19"/>
      <c r="B52" s="19"/>
      <c r="C52" s="20" t="s">
        <v>14</v>
      </c>
      <c r="D52" s="21">
        <f>SUM(E52:AB52)</f>
        <v>4783</v>
      </c>
      <c r="E52" s="21">
        <v>1976</v>
      </c>
      <c r="F52" s="21">
        <v>1377</v>
      </c>
      <c r="G52" s="21"/>
      <c r="H52" s="21">
        <v>1430</v>
      </c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SUM(G52:I52)</f>
        <v>1430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38</v>
      </c>
      <c r="B54" s="19"/>
      <c r="C54" s="20" t="s">
        <v>13</v>
      </c>
      <c r="D54" s="21">
        <f>SUM(E54:AB54)</f>
        <v>1738</v>
      </c>
      <c r="E54" s="21">
        <v>220</v>
      </c>
      <c r="F54" s="21">
        <v>323</v>
      </c>
      <c r="G54" s="21">
        <v>526</v>
      </c>
      <c r="H54" s="21">
        <v>391</v>
      </c>
      <c r="I54" s="21">
        <v>278</v>
      </c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SUM(G54:I54)</f>
        <v>1195</v>
      </c>
    </row>
    <row r="55" spans="1:29">
      <c r="A55" s="19"/>
      <c r="B55" s="19"/>
      <c r="C55" s="20" t="s">
        <v>14</v>
      </c>
      <c r="D55" s="21">
        <f>SUM(E55:AB55)</f>
        <v>1721</v>
      </c>
      <c r="E55" s="21">
        <v>210</v>
      </c>
      <c r="F55" s="21">
        <v>319</v>
      </c>
      <c r="G55" s="21">
        <v>524</v>
      </c>
      <c r="H55" s="21">
        <v>390</v>
      </c>
      <c r="I55" s="21">
        <v>278</v>
      </c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SUM(G55:I55)</f>
        <v>1192</v>
      </c>
    </row>
    <row r="56" spans="1:29">
      <c r="A56" s="19"/>
      <c r="B56" s="19"/>
      <c r="C56" s="20" t="s">
        <v>16</v>
      </c>
      <c r="D56" s="21">
        <f>SUM(E56:AB56)</f>
        <v>17</v>
      </c>
      <c r="E56" s="21">
        <v>10</v>
      </c>
      <c r="F56" s="21">
        <v>4</v>
      </c>
      <c r="G56" s="21">
        <v>2</v>
      </c>
      <c r="H56" s="21">
        <v>1</v>
      </c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SUM(G56:I56)</f>
        <v>3</v>
      </c>
    </row>
    <row r="57" spans="1:29">
      <c r="A57" s="19"/>
      <c r="B57" s="19"/>
      <c r="C57" s="20" t="s">
        <v>17</v>
      </c>
      <c r="D57" s="21">
        <f>SUM(E57:AB57)</f>
        <v>5</v>
      </c>
      <c r="E57" s="21">
        <v>3</v>
      </c>
      <c r="F57" s="21">
        <v>1</v>
      </c>
      <c r="G57" s="21">
        <v>0</v>
      </c>
      <c r="H57" s="21">
        <v>1</v>
      </c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SUM(G57:I57)</f>
        <v>1</v>
      </c>
    </row>
    <row r="58" spans="1:29">
      <c r="A58" s="19"/>
      <c r="B58" s="19"/>
      <c r="C58" s="20" t="s">
        <v>18</v>
      </c>
      <c r="D58" s="21">
        <f>SUM(E58:AB58)</f>
        <v>12</v>
      </c>
      <c r="E58" s="21">
        <v>7</v>
      </c>
      <c r="F58" s="21">
        <v>3</v>
      </c>
      <c r="G58" s="21">
        <v>2</v>
      </c>
      <c r="H58" s="21">
        <v>0</v>
      </c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SUM(G58:I58)</f>
        <v>2</v>
      </c>
    </row>
    <row r="59" spans="1:29">
      <c r="A59" s="19"/>
      <c r="B59" s="19"/>
      <c r="C59" s="20" t="s">
        <v>19</v>
      </c>
      <c r="D59" s="21">
        <f>SUM(E59:AB59)</f>
        <v>0</v>
      </c>
      <c r="E59" s="21">
        <v>0</v>
      </c>
      <c r="F59" s="21">
        <v>0</v>
      </c>
      <c r="G59" s="21">
        <v>0</v>
      </c>
      <c r="H59" s="21">
        <v>0</v>
      </c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SUM(G59:I59)</f>
        <v>0</v>
      </c>
    </row>
    <row r="60" spans="1:29" s="2" customFormat="1">
      <c r="A60" s="19"/>
      <c r="B60" s="19"/>
      <c r="C60" s="25" t="s">
        <v>2</v>
      </c>
      <c r="D60" s="26">
        <f xml:space="preserve"> IF(D54=0,100,D55/D54*100)</f>
        <v>99.021864211737636</v>
      </c>
      <c r="E60" s="26">
        <v>95.454545454545453</v>
      </c>
      <c r="F60" s="26">
        <v>98.761609907120743</v>
      </c>
      <c r="G60" s="26">
        <v>99.619771863117876</v>
      </c>
      <c r="H60" s="26">
        <v>99.744245524296673</v>
      </c>
      <c r="I60" s="26"/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>
        <f xml:space="preserve"> IF(AC54=0,100,AC55/AC54*100)</f>
        <v>99.7489539748954</v>
      </c>
    </row>
    <row r="61" spans="1:29" s="3" customFormat="1">
      <c r="A61" s="19"/>
      <c r="B61" s="19"/>
      <c r="C61" s="29" t="s">
        <v>20</v>
      </c>
      <c r="D61" s="30">
        <f xml:space="preserve"> IF(D56=0,0,D57/D56*100)</f>
        <v>29.411764705882355</v>
      </c>
      <c r="E61" s="30">
        <v>30</v>
      </c>
      <c r="F61" s="30">
        <v>25</v>
      </c>
      <c r="G61" s="30">
        <v>0</v>
      </c>
      <c r="H61" s="30">
        <v>100</v>
      </c>
      <c r="I61" s="30"/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2">
        <f xml:space="preserve"> IF(AC56=0,0,AC57/AC56*100)</f>
        <v>33.333333333333329</v>
      </c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99.309551208285384</v>
      </c>
      <c r="E62" s="34">
        <v>96.818181818181813</v>
      </c>
      <c r="F62" s="34">
        <v>99.071207430340564</v>
      </c>
      <c r="G62" s="34">
        <v>99.619771863117876</v>
      </c>
      <c r="H62" s="34">
        <v>100</v>
      </c>
      <c r="I62" s="34"/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>
        <f xml:space="preserve"> IF(AC54=0,100,(AC57+AC55)/AC54*100)</f>
        <v>99.8326359832636</v>
      </c>
    </row>
    <row r="63" spans="1:29" s="6" customFormat="1">
      <c r="A63" s="19"/>
      <c r="B63" s="19"/>
      <c r="C63" s="37" t="s">
        <v>21</v>
      </c>
      <c r="D63" s="38">
        <f>IF(D54=0,100,(D57+D55+D59)/D54*100)</f>
        <v>99.309551208285384</v>
      </c>
      <c r="E63" s="38">
        <v>96.818181818181813</v>
      </c>
      <c r="F63" s="38">
        <v>99.071207430340564</v>
      </c>
      <c r="G63" s="38">
        <v>99.619771863117876</v>
      </c>
      <c r="H63" s="38">
        <v>100</v>
      </c>
      <c r="I63" s="38"/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40">
        <f>IF(AC54=0,100,(AC57+AC55+AC59)/AC54*100)</f>
        <v>99.8326359832636</v>
      </c>
    </row>
    <row r="64" spans="1:29">
      <c r="A64" s="55" t="s">
        <v>22</v>
      </c>
      <c r="B64" s="41" t="s">
        <v>39</v>
      </c>
      <c r="C64" s="42" t="s">
        <v>40</v>
      </c>
      <c r="D64" s="41">
        <f>SUM(E64:AB64)</f>
        <v>2</v>
      </c>
      <c r="E64" s="41">
        <v>2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10"/>
    </row>
    <row r="65" spans="1:29">
      <c r="A65" s="55"/>
      <c r="B65" s="41" t="s">
        <v>41</v>
      </c>
      <c r="C65" s="42" t="s">
        <v>50</v>
      </c>
      <c r="D65" s="41">
        <f>SUM(E65:AB65)</f>
        <v>1</v>
      </c>
      <c r="E65" s="41"/>
      <c r="F65" s="41"/>
      <c r="G65" s="41">
        <v>1</v>
      </c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10"/>
    </row>
    <row r="66" spans="1:29">
      <c r="A66" s="55"/>
      <c r="B66" s="41" t="s">
        <v>42</v>
      </c>
      <c r="C66" s="42" t="s">
        <v>51</v>
      </c>
      <c r="D66" s="41">
        <f>SUM(E66:AB66)</f>
        <v>7</v>
      </c>
      <c r="E66" s="41">
        <v>3</v>
      </c>
      <c r="F66" s="41">
        <v>3</v>
      </c>
      <c r="G66" s="41"/>
      <c r="H66" s="41">
        <v>1</v>
      </c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10"/>
    </row>
    <row r="67" spans="1:29">
      <c r="A67" s="55"/>
      <c r="B67" s="41" t="s">
        <v>43</v>
      </c>
      <c r="C67" s="42" t="s">
        <v>52</v>
      </c>
      <c r="D67" s="41">
        <f>SUM(E67:AB67)</f>
        <v>4</v>
      </c>
      <c r="E67" s="41">
        <v>2</v>
      </c>
      <c r="F67" s="41">
        <v>1</v>
      </c>
      <c r="G67" s="41">
        <v>1</v>
      </c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10"/>
    </row>
    <row r="68" spans="1:29">
      <c r="A68" s="55"/>
      <c r="B68" s="41" t="s">
        <v>44</v>
      </c>
      <c r="C68" s="42" t="s">
        <v>53</v>
      </c>
      <c r="D68" s="41">
        <f>SUM(E68:AB68)</f>
        <v>2</v>
      </c>
      <c r="E68" s="41">
        <v>2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10"/>
    </row>
    <row r="69" spans="1:29">
      <c r="A69" s="55"/>
      <c r="B69" s="41" t="s">
        <v>45</v>
      </c>
      <c r="C69" s="42" t="s">
        <v>54</v>
      </c>
      <c r="D69" s="41">
        <f>SUM(E69:AB69)</f>
        <v>1</v>
      </c>
      <c r="E69" s="41">
        <v>1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10"/>
    </row>
    <row r="70" spans="1:29" ht="3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10"/>
    </row>
    <row r="71" spans="1:29">
      <c r="A71" s="19" t="s">
        <v>46</v>
      </c>
      <c r="B71" s="19"/>
      <c r="C71" s="20" t="s">
        <v>13</v>
      </c>
      <c r="D71" s="21">
        <f>SUM(E71:AB71)</f>
        <v>1269</v>
      </c>
      <c r="E71" s="21">
        <v>68</v>
      </c>
      <c r="F71" s="21">
        <v>191</v>
      </c>
      <c r="G71" s="21">
        <v>484</v>
      </c>
      <c r="H71" s="21">
        <v>526</v>
      </c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SUM(G71:I71)</f>
        <v>1010</v>
      </c>
    </row>
    <row r="72" spans="1:29">
      <c r="A72" s="19"/>
      <c r="B72" s="19"/>
      <c r="C72" s="20" t="s">
        <v>14</v>
      </c>
      <c r="D72" s="21">
        <f>SUM(E72:AB72)</f>
        <v>1220</v>
      </c>
      <c r="E72" s="21">
        <v>50</v>
      </c>
      <c r="F72" s="21">
        <v>175</v>
      </c>
      <c r="G72" s="21">
        <v>470</v>
      </c>
      <c r="H72" s="21">
        <v>525</v>
      </c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SUM(G72:I72)</f>
        <v>995</v>
      </c>
    </row>
    <row r="73" spans="1:29">
      <c r="A73" s="19"/>
      <c r="B73" s="19"/>
      <c r="C73" s="20" t="s">
        <v>16</v>
      </c>
      <c r="D73" s="21">
        <f>SUM(E73:AB73)</f>
        <v>49</v>
      </c>
      <c r="E73" s="21">
        <v>18</v>
      </c>
      <c r="F73" s="21">
        <v>16</v>
      </c>
      <c r="G73" s="21">
        <v>14</v>
      </c>
      <c r="H73" s="21">
        <v>1</v>
      </c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SUM(G73:I73)</f>
        <v>15</v>
      </c>
    </row>
    <row r="74" spans="1:29">
      <c r="A74" s="19"/>
      <c r="B74" s="19"/>
      <c r="C74" s="20" t="s">
        <v>17</v>
      </c>
      <c r="D74" s="21">
        <f>SUM(E74:AB74)</f>
        <v>0</v>
      </c>
      <c r="E74" s="21">
        <v>0</v>
      </c>
      <c r="F74" s="21">
        <v>0</v>
      </c>
      <c r="G74" s="21">
        <v>0</v>
      </c>
      <c r="H74" s="21">
        <v>0</v>
      </c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SUM(G74:I74)</f>
        <v>0</v>
      </c>
    </row>
    <row r="75" spans="1:29">
      <c r="A75" s="19"/>
      <c r="B75" s="19"/>
      <c r="C75" s="20" t="s">
        <v>18</v>
      </c>
      <c r="D75" s="21">
        <f>SUM(E75:AB75)</f>
        <v>49</v>
      </c>
      <c r="E75" s="21">
        <v>18</v>
      </c>
      <c r="F75" s="21">
        <v>16</v>
      </c>
      <c r="G75" s="21">
        <v>14</v>
      </c>
      <c r="H75" s="21">
        <v>1</v>
      </c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SUM(G75:I75)</f>
        <v>15</v>
      </c>
    </row>
    <row r="76" spans="1:29">
      <c r="A76" s="19"/>
      <c r="B76" s="19"/>
      <c r="C76" s="20" t="s">
        <v>19</v>
      </c>
      <c r="D76" s="21">
        <f>SUM(E76:AB76)</f>
        <v>0</v>
      </c>
      <c r="E76" s="21">
        <v>0</v>
      </c>
      <c r="F76" s="21">
        <v>0</v>
      </c>
      <c r="G76" s="21">
        <v>0</v>
      </c>
      <c r="H76" s="21">
        <v>0</v>
      </c>
      <c r="I76" s="21"/>
      <c r="J76" s="21"/>
      <c r="K76" s="21"/>
      <c r="L76" s="21"/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>
        <f>SUM(G76:I76)</f>
        <v>0</v>
      </c>
    </row>
    <row r="77" spans="1:29" s="2" customFormat="1">
      <c r="A77" s="19"/>
      <c r="B77" s="19"/>
      <c r="C77" s="25" t="s">
        <v>2</v>
      </c>
      <c r="D77" s="26">
        <f xml:space="preserve"> IF(D71=0,100,D72/D71*100)</f>
        <v>96.138691883372744</v>
      </c>
      <c r="E77" s="26">
        <v>73.529411764705884</v>
      </c>
      <c r="F77" s="26">
        <v>91.623036649214654</v>
      </c>
      <c r="G77" s="26">
        <v>97.107438016528931</v>
      </c>
      <c r="H77" s="26">
        <v>99.809885931558938</v>
      </c>
      <c r="I77" s="26"/>
      <c r="J77" s="26"/>
      <c r="K77" s="26"/>
      <c r="L77" s="26"/>
      <c r="M77" s="26"/>
      <c r="N77" s="26"/>
      <c r="O77" s="26"/>
      <c r="P77" s="26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8">
        <f xml:space="preserve"> IF(AC71=0,100,AC72/AC71*100)</f>
        <v>98.514851485148512</v>
      </c>
    </row>
    <row r="78" spans="1:29" s="3" customFormat="1">
      <c r="A78" s="19"/>
      <c r="B78" s="19"/>
      <c r="C78" s="29" t="s">
        <v>20</v>
      </c>
      <c r="D78" s="30">
        <f xml:space="preserve"> IF(D73=0,0,D74/D73*100)</f>
        <v>0</v>
      </c>
      <c r="E78" s="30">
        <v>0</v>
      </c>
      <c r="F78" s="30">
        <v>0</v>
      </c>
      <c r="G78" s="30">
        <v>0</v>
      </c>
      <c r="H78" s="30">
        <v>0</v>
      </c>
      <c r="I78" s="30"/>
      <c r="J78" s="30"/>
      <c r="K78" s="30"/>
      <c r="L78" s="30"/>
      <c r="M78" s="30"/>
      <c r="N78" s="30"/>
      <c r="O78" s="30"/>
      <c r="P78" s="30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2">
        <f xml:space="preserve"> IF(AC73=0,0,AC74/AC73*100)</f>
        <v>0</v>
      </c>
    </row>
    <row r="79" spans="1:29" s="5" customFormat="1">
      <c r="A79" s="19"/>
      <c r="B79" s="19"/>
      <c r="C79" s="33" t="s">
        <v>3</v>
      </c>
      <c r="D79" s="34">
        <f xml:space="preserve"> IF(D71=0,100,(D74+D72)/D71*100)</f>
        <v>96.138691883372744</v>
      </c>
      <c r="E79" s="34">
        <v>73.529411764705884</v>
      </c>
      <c r="F79" s="34">
        <v>91.623036649214654</v>
      </c>
      <c r="G79" s="34">
        <v>97.107438016528931</v>
      </c>
      <c r="H79" s="34">
        <v>99.809885931558938</v>
      </c>
      <c r="I79" s="34"/>
      <c r="J79" s="34"/>
      <c r="K79" s="34"/>
      <c r="L79" s="34"/>
      <c r="M79" s="34"/>
      <c r="N79" s="34"/>
      <c r="O79" s="34"/>
      <c r="P79" s="34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>
        <f xml:space="preserve"> IF(AC71=0,100,(AC74+AC72)/AC71*100)</f>
        <v>98.514851485148512</v>
      </c>
    </row>
    <row r="80" spans="1:29" s="6" customFormat="1">
      <c r="A80" s="19"/>
      <c r="B80" s="19"/>
      <c r="C80" s="37" t="s">
        <v>21</v>
      </c>
      <c r="D80" s="38">
        <f>IF(D71=0,100,(D74+D72+D76)/D71*100)</f>
        <v>96.138691883372744</v>
      </c>
      <c r="E80" s="38">
        <v>73.529411764705884</v>
      </c>
      <c r="F80" s="38">
        <v>91.623036649214654</v>
      </c>
      <c r="G80" s="38">
        <v>97.107438016528931</v>
      </c>
      <c r="H80" s="38">
        <v>99.809885931558938</v>
      </c>
      <c r="I80" s="38"/>
      <c r="J80" s="38"/>
      <c r="K80" s="38"/>
      <c r="L80" s="38"/>
      <c r="M80" s="38"/>
      <c r="N80" s="38"/>
      <c r="O80" s="38"/>
      <c r="P80" s="38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40">
        <f>IF(AC71=0,100,(AC74+AC72+AC76)/AC71*100)</f>
        <v>98.514851485148512</v>
      </c>
    </row>
    <row r="81" spans="1:29">
      <c r="A81" s="55" t="s">
        <v>22</v>
      </c>
      <c r="B81" s="41" t="s">
        <v>31</v>
      </c>
      <c r="C81" s="42" t="s">
        <v>55</v>
      </c>
      <c r="D81" s="41">
        <f>SUM(E81:AB81)</f>
        <v>44</v>
      </c>
      <c r="E81" s="41">
        <v>18</v>
      </c>
      <c r="F81" s="41">
        <v>14</v>
      </c>
      <c r="G81" s="41">
        <v>11</v>
      </c>
      <c r="H81" s="41">
        <v>1</v>
      </c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10"/>
    </row>
    <row r="82" spans="1:29">
      <c r="A82" s="55"/>
      <c r="B82" s="41" t="s">
        <v>47</v>
      </c>
      <c r="C82" s="42" t="s">
        <v>56</v>
      </c>
      <c r="D82" s="41">
        <f>SUM(E82:AB82)</f>
        <v>4</v>
      </c>
      <c r="E82" s="41"/>
      <c r="F82" s="41">
        <v>2</v>
      </c>
      <c r="G82" s="41">
        <v>2</v>
      </c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10"/>
    </row>
    <row r="83" spans="1:29">
      <c r="A83" s="55"/>
      <c r="B83" s="41" t="s">
        <v>48</v>
      </c>
      <c r="C83" s="42" t="s">
        <v>57</v>
      </c>
      <c r="D83" s="41">
        <f>SUM(E83:AB83)</f>
        <v>1</v>
      </c>
      <c r="E83" s="41"/>
      <c r="F83" s="41"/>
      <c r="G83" s="41">
        <v>1</v>
      </c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10"/>
    </row>
    <row r="84" spans="1:29" ht="3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10"/>
    </row>
    <row r="85" spans="1:29">
      <c r="A85" s="19" t="s">
        <v>49</v>
      </c>
      <c r="B85" s="19"/>
      <c r="C85" s="20" t="s">
        <v>13</v>
      </c>
      <c r="D85" s="21">
        <f>SUM(E85:AB85)</f>
        <v>820</v>
      </c>
      <c r="E85" s="21">
        <v>50</v>
      </c>
      <c r="F85" s="21">
        <v>75</v>
      </c>
      <c r="G85" s="21">
        <v>470</v>
      </c>
      <c r="H85" s="21">
        <v>225</v>
      </c>
      <c r="I85" s="21"/>
      <c r="J85" s="21"/>
      <c r="K85" s="21"/>
      <c r="L85" s="21"/>
      <c r="M85" s="21"/>
      <c r="N85" s="21"/>
      <c r="O85" s="21"/>
      <c r="P85" s="21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10">
        <f>SUM(G85:I85)</f>
        <v>695</v>
      </c>
    </row>
    <row r="86" spans="1:29">
      <c r="A86" s="19"/>
      <c r="B86" s="19"/>
      <c r="C86" s="20" t="s">
        <v>14</v>
      </c>
      <c r="D86" s="21">
        <f>SUM(E86:AB86)</f>
        <v>820</v>
      </c>
      <c r="E86" s="21">
        <v>50</v>
      </c>
      <c r="F86" s="21">
        <v>75</v>
      </c>
      <c r="G86" s="21">
        <v>470</v>
      </c>
      <c r="H86" s="21">
        <v>225</v>
      </c>
      <c r="I86" s="21"/>
      <c r="J86" s="21"/>
      <c r="K86" s="21"/>
      <c r="L86" s="21"/>
      <c r="M86" s="21"/>
      <c r="N86" s="21"/>
      <c r="O86" s="21"/>
      <c r="P86" s="21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10">
        <f>SUM(G86:I86)</f>
        <v>695</v>
      </c>
    </row>
    <row r="87" spans="1:29" ht="3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</sheetData>
  <mergeCells count="48">
    <mergeCell ref="A70:N70"/>
    <mergeCell ref="A71:B80"/>
    <mergeCell ref="A81:A83"/>
    <mergeCell ref="A84:N84"/>
    <mergeCell ref="A85:B86"/>
    <mergeCell ref="A87:N87"/>
    <mergeCell ref="A48:B49"/>
    <mergeCell ref="A50:N50"/>
    <mergeCell ref="A51:B52"/>
    <mergeCell ref="A53:N53"/>
    <mergeCell ref="A54:B63"/>
    <mergeCell ref="A64:A69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7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135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90.37</v>
      </c>
      <c r="F17" s="45">
        <v>92.26</v>
      </c>
      <c r="G17" s="45">
        <v>95.5</v>
      </c>
      <c r="H17" s="45">
        <v>96.01</v>
      </c>
      <c r="I17" s="45">
        <v>92.93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93.57</v>
      </c>
    </row>
    <row r="18" spans="1:29" s="4" customFormat="1">
      <c r="A18" s="43"/>
      <c r="B18" s="43"/>
      <c r="C18" s="44"/>
      <c r="D18" s="46" t="s">
        <v>3</v>
      </c>
      <c r="E18" s="45">
        <v>96.26</v>
      </c>
      <c r="F18" s="45">
        <v>94.84</v>
      </c>
      <c r="G18" s="45">
        <v>97.58</v>
      </c>
      <c r="H18" s="45">
        <v>96.81</v>
      </c>
      <c r="I18" s="45">
        <v>98.23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96.77</v>
      </c>
    </row>
    <row r="19" spans="1:29" s="4" customFormat="1" ht="17.25" thickBot="1">
      <c r="A19" s="43"/>
      <c r="B19" s="43"/>
      <c r="C19" s="44"/>
      <c r="D19" s="50" t="s">
        <v>4</v>
      </c>
      <c r="E19" s="51">
        <v>96.256684491978589</v>
      </c>
      <c r="F19" s="51">
        <v>94.840311325818561</v>
      </c>
      <c r="G19" s="51">
        <v>97.577854671280278</v>
      </c>
      <c r="H19" s="51">
        <v>96.809638554216875</v>
      </c>
      <c r="I19" s="51">
        <v>98.233215547703182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96.768210982122966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89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>
        <v>4</v>
      </c>
      <c r="P34" s="14"/>
      <c r="Q34" s="14">
        <v>1.64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43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v>12</v>
      </c>
      <c r="P35" s="14"/>
      <c r="Q35" s="14">
        <v>1.42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95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v>4</v>
      </c>
      <c r="P36" s="14"/>
      <c r="Q36" s="14">
        <v>1.21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34</v>
      </c>
      <c r="B39" s="19"/>
      <c r="C39" s="20" t="s">
        <v>13</v>
      </c>
      <c r="D39" s="21">
        <f>SUM(E39:AB39)</f>
        <v>1143</v>
      </c>
      <c r="E39" s="21">
        <v>1091</v>
      </c>
      <c r="F39" s="21"/>
      <c r="G39" s="21"/>
      <c r="H39" s="21">
        <v>52</v>
      </c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52</v>
      </c>
    </row>
    <row r="40" spans="1:29">
      <c r="A40" s="19"/>
      <c r="B40" s="19"/>
      <c r="C40" s="20" t="s">
        <v>14</v>
      </c>
      <c r="D40" s="21">
        <f>SUM(E40:AB40)</f>
        <v>1143</v>
      </c>
      <c r="E40" s="21">
        <v>1091</v>
      </c>
      <c r="F40" s="21"/>
      <c r="G40" s="21"/>
      <c r="H40" s="21">
        <v>52</v>
      </c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52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38</v>
      </c>
      <c r="B42" s="19"/>
      <c r="C42" s="20" t="s">
        <v>13</v>
      </c>
      <c r="D42" s="21">
        <f>SUM(E42:AB42)</f>
        <v>1278</v>
      </c>
      <c r="E42" s="21">
        <v>187</v>
      </c>
      <c r="F42" s="21">
        <v>270</v>
      </c>
      <c r="G42" s="21">
        <v>289</v>
      </c>
      <c r="H42" s="21">
        <v>249</v>
      </c>
      <c r="I42" s="21">
        <v>283</v>
      </c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821</v>
      </c>
    </row>
    <row r="43" spans="1:29">
      <c r="A43" s="19"/>
      <c r="B43" s="19"/>
      <c r="C43" s="20" t="s">
        <v>14</v>
      </c>
      <c r="D43" s="21">
        <f>SUM(E43:AB43)</f>
        <v>1199</v>
      </c>
      <c r="E43" s="21">
        <v>169</v>
      </c>
      <c r="F43" s="21">
        <v>250</v>
      </c>
      <c r="G43" s="21">
        <v>276</v>
      </c>
      <c r="H43" s="21">
        <v>241</v>
      </c>
      <c r="I43" s="21">
        <v>263</v>
      </c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780</v>
      </c>
    </row>
    <row r="44" spans="1:29">
      <c r="A44" s="19"/>
      <c r="B44" s="19"/>
      <c r="C44" s="20" t="s">
        <v>16</v>
      </c>
      <c r="D44" s="21">
        <f>SUM(E44:AB44)</f>
        <v>79</v>
      </c>
      <c r="E44" s="21">
        <v>18</v>
      </c>
      <c r="F44" s="21">
        <v>20</v>
      </c>
      <c r="G44" s="21">
        <v>13</v>
      </c>
      <c r="H44" s="21">
        <v>8</v>
      </c>
      <c r="I44" s="21">
        <v>20</v>
      </c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SUM(G44:I44)</f>
        <v>41</v>
      </c>
    </row>
    <row r="45" spans="1:29">
      <c r="A45" s="19"/>
      <c r="B45" s="19"/>
      <c r="C45" s="20" t="s">
        <v>17</v>
      </c>
      <c r="D45" s="21">
        <f>SUM(E45:AB45)</f>
        <v>41</v>
      </c>
      <c r="E45" s="21">
        <v>11</v>
      </c>
      <c r="F45" s="21">
        <v>7</v>
      </c>
      <c r="G45" s="21">
        <v>6</v>
      </c>
      <c r="H45" s="21">
        <v>2</v>
      </c>
      <c r="I45" s="21">
        <v>15</v>
      </c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SUM(G45:I45)</f>
        <v>23</v>
      </c>
    </row>
    <row r="46" spans="1:29">
      <c r="A46" s="19"/>
      <c r="B46" s="19"/>
      <c r="C46" s="20" t="s">
        <v>18</v>
      </c>
      <c r="D46" s="21">
        <f>SUM(E46:AB46)</f>
        <v>38</v>
      </c>
      <c r="E46" s="21">
        <v>7</v>
      </c>
      <c r="F46" s="21">
        <v>13</v>
      </c>
      <c r="G46" s="21">
        <v>7</v>
      </c>
      <c r="H46" s="21">
        <v>6</v>
      </c>
      <c r="I46" s="21">
        <v>5</v>
      </c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SUM(G46:I46)</f>
        <v>18</v>
      </c>
    </row>
    <row r="47" spans="1:29">
      <c r="A47" s="19"/>
      <c r="B47" s="19"/>
      <c r="C47" s="20" t="s">
        <v>19</v>
      </c>
      <c r="D47" s="21">
        <f>SUM(E47:AB47)</f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>
        <f>SUM(G47:I47)</f>
        <v>0</v>
      </c>
    </row>
    <row r="48" spans="1:29" s="2" customFormat="1">
      <c r="A48" s="19"/>
      <c r="B48" s="19"/>
      <c r="C48" s="25" t="s">
        <v>2</v>
      </c>
      <c r="D48" s="26">
        <f xml:space="preserve"> IF(D42=0,100,D43/D42*100)</f>
        <v>93.818466353677621</v>
      </c>
      <c r="E48" s="26">
        <v>90.37433155080214</v>
      </c>
      <c r="F48" s="26">
        <v>92.592592592592595</v>
      </c>
      <c r="G48" s="26">
        <v>95.501730103806224</v>
      </c>
      <c r="H48" s="26">
        <v>96.787148594377513</v>
      </c>
      <c r="I48" s="26">
        <v>92.932862190812727</v>
      </c>
      <c r="J48" s="26"/>
      <c r="K48" s="26"/>
      <c r="L48" s="26"/>
      <c r="M48" s="26"/>
      <c r="N48" s="26"/>
      <c r="O48" s="26"/>
      <c r="P48" s="26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8">
        <f xml:space="preserve"> IF(AC42=0,100,AC43/AC42*100)</f>
        <v>95.006090133982951</v>
      </c>
    </row>
    <row r="49" spans="1:29" s="3" customFormat="1">
      <c r="A49" s="19"/>
      <c r="B49" s="19"/>
      <c r="C49" s="29" t="s">
        <v>20</v>
      </c>
      <c r="D49" s="30">
        <f xml:space="preserve"> IF(D44=0,0,D45/D44*100)</f>
        <v>51.898734177215189</v>
      </c>
      <c r="E49" s="30">
        <v>61.111111111111114</v>
      </c>
      <c r="F49" s="30">
        <v>35</v>
      </c>
      <c r="G49" s="30">
        <v>46.153846153846153</v>
      </c>
      <c r="H49" s="30">
        <v>25</v>
      </c>
      <c r="I49" s="30">
        <v>75</v>
      </c>
      <c r="J49" s="30"/>
      <c r="K49" s="30"/>
      <c r="L49" s="30"/>
      <c r="M49" s="30"/>
      <c r="N49" s="30"/>
      <c r="O49" s="30"/>
      <c r="P49" s="30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2">
        <f xml:space="preserve"> IF(AC44=0,0,AC45/AC44*100)</f>
        <v>56.09756097560976</v>
      </c>
    </row>
    <row r="50" spans="1:29" s="5" customFormat="1">
      <c r="A50" s="19"/>
      <c r="B50" s="19"/>
      <c r="C50" s="33" t="s">
        <v>3</v>
      </c>
      <c r="D50" s="34">
        <f xml:space="preserve"> IF(D42=0,100,(D45+D43)/D42*100)</f>
        <v>97.026604068857594</v>
      </c>
      <c r="E50" s="34">
        <v>96.256684491978604</v>
      </c>
      <c r="F50" s="34">
        <v>95.18518518518519</v>
      </c>
      <c r="G50" s="34">
        <v>97.577854671280278</v>
      </c>
      <c r="H50" s="34">
        <v>97.590361445783131</v>
      </c>
      <c r="I50" s="34">
        <v>98.233215547703182</v>
      </c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>
        <f xml:space="preserve"> IF(AC42=0,100,(AC45+AC43)/AC42*100)</f>
        <v>97.807551766138857</v>
      </c>
    </row>
    <row r="51" spans="1:29" s="6" customFormat="1">
      <c r="A51" s="19"/>
      <c r="B51" s="19"/>
      <c r="C51" s="37" t="s">
        <v>21</v>
      </c>
      <c r="D51" s="38">
        <f>IF(D42=0,100,(D45+D43+D47)/D42*100)</f>
        <v>97.026604068857594</v>
      </c>
      <c r="E51" s="38">
        <v>96.256684491978604</v>
      </c>
      <c r="F51" s="38">
        <v>95.18518518518519</v>
      </c>
      <c r="G51" s="38">
        <v>97.577854671280278</v>
      </c>
      <c r="H51" s="38">
        <v>97.590361445783131</v>
      </c>
      <c r="I51" s="38">
        <v>98.233215547703182</v>
      </c>
      <c r="J51" s="38"/>
      <c r="K51" s="38"/>
      <c r="L51" s="38"/>
      <c r="M51" s="38"/>
      <c r="N51" s="38"/>
      <c r="O51" s="38"/>
      <c r="P51" s="38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40">
        <f>IF(AC42=0,100,(AC45+AC43+AC47)/AC42*100)</f>
        <v>97.807551766138857</v>
      </c>
    </row>
    <row r="52" spans="1:29">
      <c r="A52" s="55" t="s">
        <v>22</v>
      </c>
      <c r="B52" s="41" t="s">
        <v>9</v>
      </c>
      <c r="C52" s="42" t="s">
        <v>29</v>
      </c>
      <c r="D52" s="41">
        <f>SUM(E52:AB52)</f>
        <v>2</v>
      </c>
      <c r="E52" s="41">
        <v>2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>
      <c r="A53" s="55"/>
      <c r="B53" s="41" t="s">
        <v>92</v>
      </c>
      <c r="C53" s="42" t="s">
        <v>93</v>
      </c>
      <c r="D53" s="41">
        <f>SUM(E53:AB53)</f>
        <v>5</v>
      </c>
      <c r="E53" s="41"/>
      <c r="F53" s="41"/>
      <c r="G53" s="41"/>
      <c r="H53" s="41"/>
      <c r="I53" s="41">
        <v>5</v>
      </c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10"/>
    </row>
    <row r="54" spans="1:29">
      <c r="A54" s="55"/>
      <c r="B54" s="41" t="s">
        <v>89</v>
      </c>
      <c r="C54" s="42" t="s">
        <v>101</v>
      </c>
      <c r="D54" s="41">
        <f>SUM(E54:AB54)</f>
        <v>19</v>
      </c>
      <c r="E54" s="41">
        <v>10</v>
      </c>
      <c r="F54" s="41">
        <v>5</v>
      </c>
      <c r="G54" s="41"/>
      <c r="H54" s="41">
        <v>3</v>
      </c>
      <c r="I54" s="41">
        <v>1</v>
      </c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10"/>
    </row>
    <row r="55" spans="1:29">
      <c r="A55" s="55"/>
      <c r="B55" s="41" t="s">
        <v>128</v>
      </c>
      <c r="C55" s="42" t="s">
        <v>129</v>
      </c>
      <c r="D55" s="41">
        <f>SUM(E55:AB55)</f>
        <v>6</v>
      </c>
      <c r="E55" s="41">
        <v>1</v>
      </c>
      <c r="F55" s="41">
        <v>1</v>
      </c>
      <c r="G55" s="41"/>
      <c r="H55" s="41">
        <v>2</v>
      </c>
      <c r="I55" s="41">
        <v>2</v>
      </c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10"/>
    </row>
    <row r="56" spans="1:29">
      <c r="A56" s="55"/>
      <c r="B56" s="41" t="s">
        <v>42</v>
      </c>
      <c r="C56" s="42" t="s">
        <v>51</v>
      </c>
      <c r="D56" s="41">
        <f>SUM(E56:AB56)</f>
        <v>5</v>
      </c>
      <c r="E56" s="41"/>
      <c r="F56" s="41"/>
      <c r="G56" s="41"/>
      <c r="H56" s="41"/>
      <c r="I56" s="41">
        <v>5</v>
      </c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10"/>
    </row>
    <row r="57" spans="1:29">
      <c r="A57" s="55"/>
      <c r="B57" s="41" t="s">
        <v>43</v>
      </c>
      <c r="C57" s="42" t="s">
        <v>52</v>
      </c>
      <c r="D57" s="41">
        <f>SUM(E57:AB57)</f>
        <v>19</v>
      </c>
      <c r="E57" s="41">
        <v>4</v>
      </c>
      <c r="F57" s="41">
        <v>7</v>
      </c>
      <c r="G57" s="41">
        <v>4</v>
      </c>
      <c r="H57" s="41">
        <v>3</v>
      </c>
      <c r="I57" s="41">
        <v>1</v>
      </c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10"/>
    </row>
    <row r="58" spans="1:29">
      <c r="A58" s="55"/>
      <c r="B58" s="41" t="s">
        <v>95</v>
      </c>
      <c r="C58" s="42" t="s">
        <v>103</v>
      </c>
      <c r="D58" s="41">
        <f>SUM(E58:AB58)</f>
        <v>13</v>
      </c>
      <c r="E58" s="41"/>
      <c r="F58" s="41">
        <v>1</v>
      </c>
      <c r="G58" s="41">
        <v>7</v>
      </c>
      <c r="H58" s="41"/>
      <c r="I58" s="41">
        <v>5</v>
      </c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10"/>
    </row>
    <row r="59" spans="1:29">
      <c r="A59" s="55"/>
      <c r="B59" s="41" t="s">
        <v>44</v>
      </c>
      <c r="C59" s="42" t="s">
        <v>53</v>
      </c>
      <c r="D59" s="41">
        <f>SUM(E59:AB59)</f>
        <v>10</v>
      </c>
      <c r="E59" s="41">
        <v>1</v>
      </c>
      <c r="F59" s="41">
        <v>6</v>
      </c>
      <c r="G59" s="41">
        <v>2</v>
      </c>
      <c r="H59" s="41"/>
      <c r="I59" s="41">
        <v>1</v>
      </c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10"/>
    </row>
    <row r="60" spans="1:29" ht="3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10"/>
    </row>
    <row r="61" spans="1:29">
      <c r="A61" s="19" t="s">
        <v>46</v>
      </c>
      <c r="B61" s="19"/>
      <c r="C61" s="20" t="s">
        <v>13</v>
      </c>
      <c r="D61" s="21">
        <f>SUM(E61:AB61)</f>
        <v>751</v>
      </c>
      <c r="E61" s="21">
        <v>50</v>
      </c>
      <c r="F61" s="21">
        <v>276</v>
      </c>
      <c r="G61" s="21">
        <v>300</v>
      </c>
      <c r="H61" s="21">
        <v>125</v>
      </c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SUM(G61:I61)</f>
        <v>425</v>
      </c>
    </row>
    <row r="62" spans="1:29">
      <c r="A62" s="19"/>
      <c r="B62" s="19"/>
      <c r="C62" s="20" t="s">
        <v>14</v>
      </c>
      <c r="D62" s="21">
        <f>SUM(E62:AB62)</f>
        <v>749</v>
      </c>
      <c r="E62" s="21">
        <v>50</v>
      </c>
      <c r="F62" s="21">
        <v>275</v>
      </c>
      <c r="G62" s="21">
        <v>300</v>
      </c>
      <c r="H62" s="21">
        <v>124</v>
      </c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SUM(G62:I62)</f>
        <v>424</v>
      </c>
    </row>
    <row r="63" spans="1:29">
      <c r="A63" s="19"/>
      <c r="B63" s="19"/>
      <c r="C63" s="20" t="s">
        <v>16</v>
      </c>
      <c r="D63" s="21">
        <f>SUM(E63:AB63)</f>
        <v>2</v>
      </c>
      <c r="E63" s="21"/>
      <c r="F63" s="21">
        <v>1</v>
      </c>
      <c r="G63" s="21"/>
      <c r="H63" s="21">
        <v>1</v>
      </c>
      <c r="I63" s="21"/>
      <c r="J63" s="21"/>
      <c r="K63" s="21"/>
      <c r="L63" s="21"/>
      <c r="M63" s="21"/>
      <c r="N63" s="21"/>
      <c r="O63" s="21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>
        <f>SUM(G63:I63)</f>
        <v>1</v>
      </c>
    </row>
    <row r="64" spans="1:29">
      <c r="A64" s="19"/>
      <c r="B64" s="19"/>
      <c r="C64" s="20" t="s">
        <v>17</v>
      </c>
      <c r="D64" s="21">
        <f>SUM(E64:AB64)</f>
        <v>0</v>
      </c>
      <c r="E64" s="21"/>
      <c r="F64" s="21">
        <v>0</v>
      </c>
      <c r="G64" s="21"/>
      <c r="H64" s="21">
        <v>0</v>
      </c>
      <c r="I64" s="21"/>
      <c r="J64" s="21"/>
      <c r="K64" s="21"/>
      <c r="L64" s="21"/>
      <c r="M64" s="21"/>
      <c r="N64" s="21"/>
      <c r="O64" s="21"/>
      <c r="P64" s="21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0">
        <f>SUM(G64:I64)</f>
        <v>0</v>
      </c>
    </row>
    <row r="65" spans="1:29">
      <c r="A65" s="19"/>
      <c r="B65" s="19"/>
      <c r="C65" s="20" t="s">
        <v>18</v>
      </c>
      <c r="D65" s="21">
        <f>SUM(E65:AB65)</f>
        <v>2</v>
      </c>
      <c r="E65" s="21"/>
      <c r="F65" s="21">
        <v>1</v>
      </c>
      <c r="G65" s="21"/>
      <c r="H65" s="21">
        <v>1</v>
      </c>
      <c r="I65" s="21"/>
      <c r="J65" s="21"/>
      <c r="K65" s="21"/>
      <c r="L65" s="21"/>
      <c r="M65" s="21"/>
      <c r="N65" s="21"/>
      <c r="O65" s="21"/>
      <c r="P65" s="21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10">
        <f>SUM(G65:I65)</f>
        <v>1</v>
      </c>
    </row>
    <row r="66" spans="1:29">
      <c r="A66" s="19"/>
      <c r="B66" s="19"/>
      <c r="C66" s="20" t="s">
        <v>19</v>
      </c>
      <c r="D66" s="21">
        <f>SUM(E66:AB66)</f>
        <v>0</v>
      </c>
      <c r="E66" s="21"/>
      <c r="F66" s="21">
        <v>0</v>
      </c>
      <c r="G66" s="21"/>
      <c r="H66" s="21">
        <v>0</v>
      </c>
      <c r="I66" s="21"/>
      <c r="J66" s="21"/>
      <c r="K66" s="21"/>
      <c r="L66" s="21"/>
      <c r="M66" s="21"/>
      <c r="N66" s="21"/>
      <c r="O66" s="21"/>
      <c r="P66" s="21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10">
        <f>SUM(G66:I66)</f>
        <v>0</v>
      </c>
    </row>
    <row r="67" spans="1:29" s="2" customFormat="1">
      <c r="A67" s="19"/>
      <c r="B67" s="19"/>
      <c r="C67" s="25" t="s">
        <v>2</v>
      </c>
      <c r="D67" s="26">
        <f xml:space="preserve"> IF(D61=0,100,D62/D61*100)</f>
        <v>99.733688415446082</v>
      </c>
      <c r="E67" s="26"/>
      <c r="F67" s="26">
        <v>99.637681159420296</v>
      </c>
      <c r="G67" s="26"/>
      <c r="H67" s="26">
        <v>99.2</v>
      </c>
      <c r="I67" s="26"/>
      <c r="J67" s="26"/>
      <c r="K67" s="26"/>
      <c r="L67" s="26"/>
      <c r="M67" s="26"/>
      <c r="N67" s="26"/>
      <c r="O67" s="26"/>
      <c r="P67" s="26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8">
        <f xml:space="preserve"> IF(AC61=0,100,AC62/AC61*100)</f>
        <v>99.764705882352942</v>
      </c>
    </row>
    <row r="68" spans="1:29" s="3" customFormat="1">
      <c r="A68" s="19"/>
      <c r="B68" s="19"/>
      <c r="C68" s="29" t="s">
        <v>20</v>
      </c>
      <c r="D68" s="30">
        <f xml:space="preserve"> IF(D63=0,0,D64/D63*100)</f>
        <v>0</v>
      </c>
      <c r="E68" s="30"/>
      <c r="F68" s="30">
        <v>0</v>
      </c>
      <c r="G68" s="30"/>
      <c r="H68" s="30">
        <v>0</v>
      </c>
      <c r="I68" s="30"/>
      <c r="J68" s="30"/>
      <c r="K68" s="30"/>
      <c r="L68" s="30"/>
      <c r="M68" s="30"/>
      <c r="N68" s="30"/>
      <c r="O68" s="30"/>
      <c r="P68" s="30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2">
        <f xml:space="preserve"> IF(AC63=0,0,AC64/AC63*100)</f>
        <v>0</v>
      </c>
    </row>
    <row r="69" spans="1:29" s="5" customFormat="1">
      <c r="A69" s="19"/>
      <c r="B69" s="19"/>
      <c r="C69" s="33" t="s">
        <v>3</v>
      </c>
      <c r="D69" s="34">
        <f xml:space="preserve"> IF(D61=0,100,(D64+D62)/D61*100)</f>
        <v>99.733688415446082</v>
      </c>
      <c r="E69" s="34"/>
      <c r="F69" s="34">
        <v>99.637681159420296</v>
      </c>
      <c r="G69" s="34"/>
      <c r="H69" s="34">
        <v>99.2</v>
      </c>
      <c r="I69" s="34"/>
      <c r="J69" s="34"/>
      <c r="K69" s="34"/>
      <c r="L69" s="34"/>
      <c r="M69" s="34"/>
      <c r="N69" s="34"/>
      <c r="O69" s="34"/>
      <c r="P69" s="34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>
        <f xml:space="preserve"> IF(AC61=0,100,(AC64+AC62)/AC61*100)</f>
        <v>99.764705882352942</v>
      </c>
    </row>
    <row r="70" spans="1:29" s="6" customFormat="1">
      <c r="A70" s="19"/>
      <c r="B70" s="19"/>
      <c r="C70" s="37" t="s">
        <v>21</v>
      </c>
      <c r="D70" s="38">
        <f>IF(D61=0,100,(D64+D62+D66)/D61*100)</f>
        <v>99.733688415446082</v>
      </c>
      <c r="E70" s="38"/>
      <c r="F70" s="38">
        <v>99.637681159420296</v>
      </c>
      <c r="G70" s="38"/>
      <c r="H70" s="38">
        <v>99.2</v>
      </c>
      <c r="I70" s="38"/>
      <c r="J70" s="38"/>
      <c r="K70" s="38"/>
      <c r="L70" s="38"/>
      <c r="M70" s="38"/>
      <c r="N70" s="38"/>
      <c r="O70" s="38"/>
      <c r="P70" s="38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40">
        <f>IF(AC61=0,100,(AC64+AC62+AC66)/AC61*100)</f>
        <v>99.764705882352942</v>
      </c>
    </row>
    <row r="71" spans="1:29">
      <c r="A71" s="55" t="s">
        <v>22</v>
      </c>
      <c r="B71" s="41" t="s">
        <v>136</v>
      </c>
      <c r="C71" s="42" t="s">
        <v>137</v>
      </c>
      <c r="D71" s="41">
        <f>SUM(E71:AB71)</f>
        <v>1</v>
      </c>
      <c r="E71" s="41"/>
      <c r="F71" s="41"/>
      <c r="G71" s="41"/>
      <c r="H71" s="41">
        <v>1</v>
      </c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10"/>
    </row>
    <row r="72" spans="1:29">
      <c r="A72" s="55"/>
      <c r="B72" s="41" t="s">
        <v>47</v>
      </c>
      <c r="C72" s="42" t="s">
        <v>56</v>
      </c>
      <c r="D72" s="41">
        <f>SUM(E72:AB72)</f>
        <v>1</v>
      </c>
      <c r="E72" s="41"/>
      <c r="F72" s="41">
        <v>1</v>
      </c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10"/>
    </row>
    <row r="73" spans="1:29" ht="3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10"/>
    </row>
    <row r="74" spans="1:29">
      <c r="A74" s="19" t="s">
        <v>49</v>
      </c>
      <c r="B74" s="19"/>
      <c r="C74" s="20" t="s">
        <v>13</v>
      </c>
      <c r="D74" s="21">
        <f>SUM(E74:AB74)</f>
        <v>675</v>
      </c>
      <c r="E74" s="21">
        <v>50</v>
      </c>
      <c r="F74" s="21">
        <v>275</v>
      </c>
      <c r="G74" s="21">
        <v>225</v>
      </c>
      <c r="H74" s="21">
        <v>125</v>
      </c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SUM(G74:I74)</f>
        <v>350</v>
      </c>
    </row>
    <row r="75" spans="1:29">
      <c r="A75" s="19"/>
      <c r="B75" s="19"/>
      <c r="C75" s="20" t="s">
        <v>14</v>
      </c>
      <c r="D75" s="21">
        <f>SUM(E75:AB75)</f>
        <v>675</v>
      </c>
      <c r="E75" s="21">
        <v>50</v>
      </c>
      <c r="F75" s="21">
        <v>275</v>
      </c>
      <c r="G75" s="21">
        <v>225</v>
      </c>
      <c r="H75" s="21">
        <v>125</v>
      </c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SUM(G75:I75)</f>
        <v>350</v>
      </c>
    </row>
    <row r="76" spans="1:29" ht="3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</sheetData>
  <mergeCells count="40">
    <mergeCell ref="A71:A72"/>
    <mergeCell ref="A73:N73"/>
    <mergeCell ref="A74:B75"/>
    <mergeCell ref="A76:N76"/>
    <mergeCell ref="A39:B40"/>
    <mergeCell ref="A41:N41"/>
    <mergeCell ref="A42:B51"/>
    <mergeCell ref="A52:A59"/>
    <mergeCell ref="A60:N60"/>
    <mergeCell ref="A61:B70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C102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138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93.41</v>
      </c>
      <c r="F17" s="45">
        <v>98.21</v>
      </c>
      <c r="G17" s="45">
        <v>95.67</v>
      </c>
      <c r="H17" s="45">
        <v>98.47</v>
      </c>
      <c r="I17" s="45">
        <v>93.73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95.85</v>
      </c>
    </row>
    <row r="18" spans="1:29" s="4" customFormat="1">
      <c r="A18" s="43"/>
      <c r="B18" s="43"/>
      <c r="C18" s="44"/>
      <c r="D18" s="46" t="s">
        <v>3</v>
      </c>
      <c r="E18" s="45">
        <v>94.14</v>
      </c>
      <c r="F18" s="45">
        <v>98.21</v>
      </c>
      <c r="G18" s="45">
        <v>97.23</v>
      </c>
      <c r="H18" s="45">
        <v>98.85</v>
      </c>
      <c r="I18" s="45">
        <v>94.39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96.51</v>
      </c>
    </row>
    <row r="19" spans="1:29" s="4" customFormat="1" ht="17.25" thickBot="1">
      <c r="A19" s="43"/>
      <c r="B19" s="43"/>
      <c r="C19" s="44"/>
      <c r="D19" s="50" t="s">
        <v>4</v>
      </c>
      <c r="E19" s="51">
        <v>94.143404488232079</v>
      </c>
      <c r="F19" s="51">
        <v>98.210947237224758</v>
      </c>
      <c r="G19" s="51">
        <v>97.232610321615553</v>
      </c>
      <c r="H19" s="51">
        <v>98.850574712643677</v>
      </c>
      <c r="I19" s="51">
        <v>94.38943894389439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96.506255273576954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47</v>
      </c>
      <c r="E34" s="14"/>
      <c r="F34" s="14"/>
      <c r="G34" s="14"/>
      <c r="H34" s="14"/>
      <c r="I34" s="14">
        <v>1.2</v>
      </c>
      <c r="J34" s="14"/>
      <c r="K34" s="14">
        <v>0.75</v>
      </c>
      <c r="L34" s="14"/>
      <c r="M34" s="14">
        <v>0.81</v>
      </c>
      <c r="N34" s="14"/>
      <c r="O34" s="14">
        <v>0.39</v>
      </c>
      <c r="P34" s="14"/>
      <c r="Q34" s="14">
        <v>1.97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43</v>
      </c>
      <c r="E35" s="14"/>
      <c r="F35" s="14"/>
      <c r="G35" s="14"/>
      <c r="H35" s="14"/>
      <c r="I35" s="14">
        <v>0.67</v>
      </c>
      <c r="J35" s="14"/>
      <c r="K35" s="14">
        <v>1.41</v>
      </c>
      <c r="L35" s="14"/>
      <c r="M35" s="14">
        <v>0.69</v>
      </c>
      <c r="N35" s="14"/>
      <c r="O35" s="14">
        <v>0.99</v>
      </c>
      <c r="P35" s="14"/>
      <c r="Q35" s="14">
        <v>0.98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42</v>
      </c>
      <c r="E36" s="14"/>
      <c r="F36" s="14"/>
      <c r="G36" s="14"/>
      <c r="H36" s="14"/>
      <c r="I36" s="14">
        <v>0.16</v>
      </c>
      <c r="J36" s="14"/>
      <c r="K36" s="14">
        <v>0.39</v>
      </c>
      <c r="L36" s="14"/>
      <c r="M36" s="14">
        <v>0.21</v>
      </c>
      <c r="N36" s="14"/>
      <c r="O36" s="14">
        <v>0.39</v>
      </c>
      <c r="P36" s="14"/>
      <c r="Q36" s="14">
        <v>0.49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34</v>
      </c>
      <c r="B39" s="19"/>
      <c r="C39" s="20" t="s">
        <v>13</v>
      </c>
      <c r="D39" s="21">
        <f>SUM(E39:AB39)</f>
        <v>5486</v>
      </c>
      <c r="E39" s="21"/>
      <c r="F39" s="21"/>
      <c r="G39" s="21">
        <v>1066</v>
      </c>
      <c r="H39" s="21">
        <v>4420</v>
      </c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5486</v>
      </c>
    </row>
    <row r="40" spans="1:29">
      <c r="A40" s="19"/>
      <c r="B40" s="19"/>
      <c r="C40" s="20" t="s">
        <v>14</v>
      </c>
      <c r="D40" s="21">
        <f>SUM(E40:AB40)</f>
        <v>5486</v>
      </c>
      <c r="E40" s="21"/>
      <c r="F40" s="21"/>
      <c r="G40" s="21">
        <v>1066</v>
      </c>
      <c r="H40" s="21">
        <v>4420</v>
      </c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5486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26</v>
      </c>
      <c r="B42" s="19"/>
      <c r="C42" s="20" t="s">
        <v>13</v>
      </c>
      <c r="D42" s="21">
        <f>SUM(E42:AB42)</f>
        <v>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0</v>
      </c>
    </row>
    <row r="43" spans="1:29">
      <c r="A43" s="19"/>
      <c r="B43" s="19"/>
      <c r="C43" s="20" t="s">
        <v>14</v>
      </c>
      <c r="D43" s="21">
        <f>SUM(E43:AB43)</f>
        <v>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35</v>
      </c>
      <c r="B45" s="19"/>
      <c r="C45" s="20" t="s">
        <v>13</v>
      </c>
      <c r="D45" s="21">
        <f>SUM(E45:AB45)</f>
        <v>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SUM(G45:I45)</f>
        <v>0</v>
      </c>
    </row>
    <row r="46" spans="1:29">
      <c r="A46" s="19"/>
      <c r="B46" s="19"/>
      <c r="C46" s="20" t="s">
        <v>14</v>
      </c>
      <c r="D46" s="21">
        <f>SUM(E46:AB46)</f>
        <v>0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SUM(G46:I46)</f>
        <v>0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36</v>
      </c>
      <c r="B48" s="19"/>
      <c r="C48" s="20" t="s">
        <v>13</v>
      </c>
      <c r="D48" s="21">
        <f>SUM(E48:AB48)</f>
        <v>2028</v>
      </c>
      <c r="E48" s="21">
        <v>858</v>
      </c>
      <c r="F48" s="21">
        <v>624</v>
      </c>
      <c r="G48" s="21">
        <v>468</v>
      </c>
      <c r="H48" s="21">
        <v>78</v>
      </c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SUM(G48:I48)</f>
        <v>546</v>
      </c>
    </row>
    <row r="49" spans="1:29">
      <c r="A49" s="19"/>
      <c r="B49" s="19"/>
      <c r="C49" s="20" t="s">
        <v>14</v>
      </c>
      <c r="D49" s="21">
        <f>SUM(E49:AB49)</f>
        <v>2028</v>
      </c>
      <c r="E49" s="21">
        <v>858</v>
      </c>
      <c r="F49" s="21">
        <v>624</v>
      </c>
      <c r="G49" s="21">
        <v>468</v>
      </c>
      <c r="H49" s="21">
        <v>78</v>
      </c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SUM(G49:I49)</f>
        <v>546</v>
      </c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37</v>
      </c>
      <c r="B51" s="19"/>
      <c r="C51" s="20" t="s">
        <v>13</v>
      </c>
      <c r="D51" s="21">
        <f>SUM(E51:AB51)</f>
        <v>2028</v>
      </c>
      <c r="E51" s="21">
        <v>858</v>
      </c>
      <c r="F51" s="21">
        <v>624</v>
      </c>
      <c r="G51" s="21"/>
      <c r="H51" s="21">
        <v>546</v>
      </c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SUM(G51:I51)</f>
        <v>546</v>
      </c>
    </row>
    <row r="52" spans="1:29">
      <c r="A52" s="19"/>
      <c r="B52" s="19"/>
      <c r="C52" s="20" t="s">
        <v>14</v>
      </c>
      <c r="D52" s="21">
        <f>SUM(E52:AB52)</f>
        <v>2028</v>
      </c>
      <c r="E52" s="21">
        <v>858</v>
      </c>
      <c r="F52" s="21">
        <v>624</v>
      </c>
      <c r="G52" s="21"/>
      <c r="H52" s="21">
        <v>546</v>
      </c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SUM(G52:I52)</f>
        <v>546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139</v>
      </c>
      <c r="B54" s="19"/>
      <c r="C54" s="20" t="s">
        <v>13</v>
      </c>
      <c r="D54" s="21">
        <f>SUM(E54:AB54)</f>
        <v>390</v>
      </c>
      <c r="E54" s="21"/>
      <c r="F54" s="21">
        <v>312</v>
      </c>
      <c r="G54" s="21">
        <v>78</v>
      </c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SUM(G54:I54)</f>
        <v>78</v>
      </c>
    </row>
    <row r="55" spans="1:29">
      <c r="A55" s="19"/>
      <c r="B55" s="19"/>
      <c r="C55" s="20" t="s">
        <v>14</v>
      </c>
      <c r="D55" s="21">
        <f>SUM(E55:AB55)</f>
        <v>390</v>
      </c>
      <c r="E55" s="21"/>
      <c r="F55" s="21">
        <v>312</v>
      </c>
      <c r="G55" s="21">
        <v>78</v>
      </c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SUM(G55:I55)</f>
        <v>78</v>
      </c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38</v>
      </c>
      <c r="B57" s="19"/>
      <c r="C57" s="20" t="s">
        <v>13</v>
      </c>
      <c r="D57" s="21">
        <f>SUM(E57:AB57)</f>
        <v>1488</v>
      </c>
      <c r="E57" s="21">
        <v>261</v>
      </c>
      <c r="F57" s="21">
        <v>348</v>
      </c>
      <c r="G57" s="21">
        <v>315</v>
      </c>
      <c r="H57" s="21">
        <v>261</v>
      </c>
      <c r="I57" s="21">
        <v>303</v>
      </c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SUM(G57:I57)</f>
        <v>879</v>
      </c>
    </row>
    <row r="58" spans="1:29">
      <c r="A58" s="19"/>
      <c r="B58" s="19"/>
      <c r="C58" s="20" t="s">
        <v>14</v>
      </c>
      <c r="D58" s="21">
        <f>SUM(E58:AB58)</f>
        <v>1451</v>
      </c>
      <c r="E58" s="21">
        <v>256</v>
      </c>
      <c r="F58" s="21">
        <v>347</v>
      </c>
      <c r="G58" s="21">
        <v>307</v>
      </c>
      <c r="H58" s="21">
        <v>257</v>
      </c>
      <c r="I58" s="21">
        <v>284</v>
      </c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SUM(G58:I58)</f>
        <v>848</v>
      </c>
    </row>
    <row r="59" spans="1:29">
      <c r="A59" s="19"/>
      <c r="B59" s="19"/>
      <c r="C59" s="20" t="s">
        <v>16</v>
      </c>
      <c r="D59" s="21">
        <f>SUM(E59:AB59)</f>
        <v>37</v>
      </c>
      <c r="E59" s="21">
        <v>5</v>
      </c>
      <c r="F59" s="21">
        <v>1</v>
      </c>
      <c r="G59" s="21">
        <v>8</v>
      </c>
      <c r="H59" s="21">
        <v>4</v>
      </c>
      <c r="I59" s="21">
        <v>19</v>
      </c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SUM(G59:I59)</f>
        <v>31</v>
      </c>
    </row>
    <row r="60" spans="1:29">
      <c r="A60" s="19"/>
      <c r="B60" s="19"/>
      <c r="C60" s="20" t="s">
        <v>17</v>
      </c>
      <c r="D60" s="21">
        <f>SUM(E60:AB60)</f>
        <v>10</v>
      </c>
      <c r="E60" s="21">
        <v>2</v>
      </c>
      <c r="F60" s="21">
        <v>0</v>
      </c>
      <c r="G60" s="21">
        <v>5</v>
      </c>
      <c r="H60" s="21">
        <v>1</v>
      </c>
      <c r="I60" s="21">
        <v>2</v>
      </c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SUM(G60:I60)</f>
        <v>8</v>
      </c>
    </row>
    <row r="61" spans="1:29">
      <c r="A61" s="19"/>
      <c r="B61" s="19"/>
      <c r="C61" s="20" t="s">
        <v>18</v>
      </c>
      <c r="D61" s="21">
        <f>SUM(E61:AB61)</f>
        <v>27</v>
      </c>
      <c r="E61" s="21">
        <v>3</v>
      </c>
      <c r="F61" s="21">
        <v>1</v>
      </c>
      <c r="G61" s="21">
        <v>3</v>
      </c>
      <c r="H61" s="21">
        <v>3</v>
      </c>
      <c r="I61" s="21">
        <v>17</v>
      </c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SUM(G61:I61)</f>
        <v>23</v>
      </c>
    </row>
    <row r="62" spans="1:29">
      <c r="A62" s="19"/>
      <c r="B62" s="19"/>
      <c r="C62" s="20" t="s">
        <v>19</v>
      </c>
      <c r="D62" s="21">
        <f>SUM(E62:AB62)</f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SUM(G62:I62)</f>
        <v>0</v>
      </c>
    </row>
    <row r="63" spans="1:29" s="2" customFormat="1">
      <c r="A63" s="19"/>
      <c r="B63" s="19"/>
      <c r="C63" s="25" t="s">
        <v>2</v>
      </c>
      <c r="D63" s="26">
        <f xml:space="preserve"> IF(D57=0,100,D58/D57*100)</f>
        <v>97.513440860215056</v>
      </c>
      <c r="E63" s="26">
        <v>98.084291187739467</v>
      </c>
      <c r="F63" s="26">
        <v>99.712643678160916</v>
      </c>
      <c r="G63" s="26">
        <v>97.460317460317455</v>
      </c>
      <c r="H63" s="26">
        <v>98.467432950191565</v>
      </c>
      <c r="I63" s="26">
        <v>93.729372937293732</v>
      </c>
      <c r="J63" s="26"/>
      <c r="K63" s="26"/>
      <c r="L63" s="26"/>
      <c r="M63" s="26"/>
      <c r="N63" s="26"/>
      <c r="O63" s="26"/>
      <c r="P63" s="26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8">
        <f xml:space="preserve"> IF(AC57=0,100,AC58/AC57*100)</f>
        <v>96.473265073947672</v>
      </c>
    </row>
    <row r="64" spans="1:29" s="3" customFormat="1">
      <c r="A64" s="19"/>
      <c r="B64" s="19"/>
      <c r="C64" s="29" t="s">
        <v>20</v>
      </c>
      <c r="D64" s="30">
        <f xml:space="preserve"> IF(D59=0,0,D60/D59*100)</f>
        <v>27.027027027027028</v>
      </c>
      <c r="E64" s="30">
        <v>40</v>
      </c>
      <c r="F64" s="30">
        <v>0</v>
      </c>
      <c r="G64" s="30">
        <v>62.5</v>
      </c>
      <c r="H64" s="30">
        <v>25</v>
      </c>
      <c r="I64" s="30">
        <v>10.526315789473685</v>
      </c>
      <c r="J64" s="30"/>
      <c r="K64" s="30"/>
      <c r="L64" s="30"/>
      <c r="M64" s="30"/>
      <c r="N64" s="30"/>
      <c r="O64" s="30"/>
      <c r="P64" s="30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2">
        <f xml:space="preserve"> IF(AC59=0,0,AC60/AC59*100)</f>
        <v>25.806451612903224</v>
      </c>
    </row>
    <row r="65" spans="1:29" s="5" customFormat="1">
      <c r="A65" s="19"/>
      <c r="B65" s="19"/>
      <c r="C65" s="33" t="s">
        <v>3</v>
      </c>
      <c r="D65" s="34">
        <f xml:space="preserve"> IF(D57=0,100,(D60+D58)/D57*100)</f>
        <v>98.185483870967744</v>
      </c>
      <c r="E65" s="34">
        <v>98.850574712643677</v>
      </c>
      <c r="F65" s="34">
        <v>99.712643678160916</v>
      </c>
      <c r="G65" s="34">
        <v>99.047619047619051</v>
      </c>
      <c r="H65" s="34">
        <v>98.850574712643677</v>
      </c>
      <c r="I65" s="34">
        <v>94.38943894389439</v>
      </c>
      <c r="J65" s="34"/>
      <c r="K65" s="34"/>
      <c r="L65" s="34"/>
      <c r="M65" s="34"/>
      <c r="N65" s="34"/>
      <c r="O65" s="34"/>
      <c r="P65" s="34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>
        <f xml:space="preserve"> IF(AC57=0,100,(AC60+AC58)/AC57*100)</f>
        <v>97.383390216154723</v>
      </c>
    </row>
    <row r="66" spans="1:29" s="6" customFormat="1">
      <c r="A66" s="19"/>
      <c r="B66" s="19"/>
      <c r="C66" s="37" t="s">
        <v>21</v>
      </c>
      <c r="D66" s="38">
        <f>IF(D57=0,100,(D60+D58+D62)/D57*100)</f>
        <v>98.185483870967744</v>
      </c>
      <c r="E66" s="38">
        <v>98.850574712643677</v>
      </c>
      <c r="F66" s="38">
        <v>99.712643678160916</v>
      </c>
      <c r="G66" s="38">
        <v>99.047619047619051</v>
      </c>
      <c r="H66" s="38">
        <v>98.850574712643677</v>
      </c>
      <c r="I66" s="38">
        <v>94.38943894389439</v>
      </c>
      <c r="J66" s="38"/>
      <c r="K66" s="38"/>
      <c r="L66" s="38"/>
      <c r="M66" s="38"/>
      <c r="N66" s="38"/>
      <c r="O66" s="38"/>
      <c r="P66" s="38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40">
        <f>IF(AC57=0,100,(AC60+AC58+AC62)/AC57*100)</f>
        <v>97.383390216154723</v>
      </c>
    </row>
    <row r="67" spans="1:29">
      <c r="A67" s="55" t="s">
        <v>22</v>
      </c>
      <c r="B67" s="41" t="s">
        <v>9</v>
      </c>
      <c r="C67" s="42" t="s">
        <v>29</v>
      </c>
      <c r="D67" s="41">
        <f>SUM(E67:AB67)</f>
        <v>7</v>
      </c>
      <c r="E67" s="41">
        <v>1</v>
      </c>
      <c r="F67" s="41"/>
      <c r="G67" s="41">
        <v>2</v>
      </c>
      <c r="H67" s="41"/>
      <c r="I67" s="41">
        <v>4</v>
      </c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10"/>
    </row>
    <row r="68" spans="1:29">
      <c r="A68" s="55"/>
      <c r="B68" s="41" t="s">
        <v>92</v>
      </c>
      <c r="C68" s="42" t="s">
        <v>93</v>
      </c>
      <c r="D68" s="41">
        <f>SUM(E68:AB68)</f>
        <v>1</v>
      </c>
      <c r="E68" s="41"/>
      <c r="F68" s="41"/>
      <c r="G68" s="41"/>
      <c r="H68" s="41"/>
      <c r="I68" s="41">
        <v>1</v>
      </c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10"/>
    </row>
    <row r="69" spans="1:29">
      <c r="A69" s="55"/>
      <c r="B69" s="41" t="s">
        <v>89</v>
      </c>
      <c r="C69" s="42" t="s">
        <v>101</v>
      </c>
      <c r="D69" s="41">
        <f>SUM(E69:AB69)</f>
        <v>1</v>
      </c>
      <c r="E69" s="41">
        <v>1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10"/>
    </row>
    <row r="70" spans="1:29">
      <c r="A70" s="55"/>
      <c r="B70" s="41" t="s">
        <v>42</v>
      </c>
      <c r="C70" s="42" t="s">
        <v>51</v>
      </c>
      <c r="D70" s="41">
        <f>SUM(E70:AB70)</f>
        <v>8</v>
      </c>
      <c r="E70" s="41"/>
      <c r="F70" s="41"/>
      <c r="G70" s="41">
        <v>3</v>
      </c>
      <c r="H70" s="41">
        <v>2</v>
      </c>
      <c r="I70" s="41">
        <v>3</v>
      </c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10"/>
    </row>
    <row r="71" spans="1:29">
      <c r="A71" s="55"/>
      <c r="B71" s="41" t="s">
        <v>43</v>
      </c>
      <c r="C71" s="42" t="s">
        <v>52</v>
      </c>
      <c r="D71" s="41">
        <f>SUM(E71:AB71)</f>
        <v>13</v>
      </c>
      <c r="E71" s="41">
        <v>1</v>
      </c>
      <c r="F71" s="41">
        <v>1</v>
      </c>
      <c r="G71" s="41">
        <v>1</v>
      </c>
      <c r="H71" s="41"/>
      <c r="I71" s="41">
        <v>10</v>
      </c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10"/>
    </row>
    <row r="72" spans="1:29">
      <c r="A72" s="55"/>
      <c r="B72" s="41" t="s">
        <v>45</v>
      </c>
      <c r="C72" s="42" t="s">
        <v>54</v>
      </c>
      <c r="D72" s="41">
        <f>SUM(E72:AB72)</f>
        <v>6</v>
      </c>
      <c r="E72" s="41">
        <v>1</v>
      </c>
      <c r="F72" s="41"/>
      <c r="G72" s="41">
        <v>2</v>
      </c>
      <c r="H72" s="41">
        <v>2</v>
      </c>
      <c r="I72" s="41">
        <v>1</v>
      </c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10"/>
    </row>
    <row r="73" spans="1:29">
      <c r="A73" s="55"/>
      <c r="B73" s="41" t="s">
        <v>33</v>
      </c>
      <c r="C73" s="42" t="s">
        <v>79</v>
      </c>
      <c r="D73" s="41">
        <f>SUM(E73:AB73)</f>
        <v>1</v>
      </c>
      <c r="E73" s="41">
        <v>1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10"/>
    </row>
    <row r="74" spans="1:29" ht="3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10"/>
    </row>
    <row r="75" spans="1:29">
      <c r="A75" s="19" t="s">
        <v>46</v>
      </c>
      <c r="B75" s="19"/>
      <c r="C75" s="20" t="s">
        <v>13</v>
      </c>
      <c r="D75" s="21">
        <f>SUM(E75:AB75)</f>
        <v>994</v>
      </c>
      <c r="E75" s="21">
        <v>105</v>
      </c>
      <c r="F75" s="21">
        <v>332</v>
      </c>
      <c r="G75" s="21">
        <v>382</v>
      </c>
      <c r="H75" s="21">
        <v>175</v>
      </c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SUM(G75:I75)</f>
        <v>557</v>
      </c>
    </row>
    <row r="76" spans="1:29">
      <c r="A76" s="19"/>
      <c r="B76" s="19"/>
      <c r="C76" s="20" t="s">
        <v>14</v>
      </c>
      <c r="D76" s="21">
        <f>SUM(E76:AB76)</f>
        <v>977</v>
      </c>
      <c r="E76" s="21">
        <v>100</v>
      </c>
      <c r="F76" s="21">
        <v>327</v>
      </c>
      <c r="G76" s="21">
        <v>375</v>
      </c>
      <c r="H76" s="21">
        <v>175</v>
      </c>
      <c r="I76" s="21"/>
      <c r="J76" s="21"/>
      <c r="K76" s="21"/>
      <c r="L76" s="21"/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>
        <f>SUM(G76:I76)</f>
        <v>550</v>
      </c>
    </row>
    <row r="77" spans="1:29">
      <c r="A77" s="19"/>
      <c r="B77" s="19"/>
      <c r="C77" s="20" t="s">
        <v>16</v>
      </c>
      <c r="D77" s="21">
        <f>SUM(E77:AB77)</f>
        <v>17</v>
      </c>
      <c r="E77" s="21">
        <v>5</v>
      </c>
      <c r="F77" s="21">
        <v>5</v>
      </c>
      <c r="G77" s="21">
        <v>7</v>
      </c>
      <c r="H77" s="21"/>
      <c r="I77" s="21"/>
      <c r="J77" s="21"/>
      <c r="K77" s="21"/>
      <c r="L77" s="21"/>
      <c r="M77" s="21"/>
      <c r="N77" s="21"/>
      <c r="O77" s="21"/>
      <c r="P77" s="21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10">
        <f>SUM(G77:I77)</f>
        <v>7</v>
      </c>
    </row>
    <row r="78" spans="1:29">
      <c r="A78" s="19"/>
      <c r="B78" s="19"/>
      <c r="C78" s="20" t="s">
        <v>17</v>
      </c>
      <c r="D78" s="21">
        <f>SUM(E78:AB78)</f>
        <v>0</v>
      </c>
      <c r="E78" s="21">
        <v>0</v>
      </c>
      <c r="F78" s="21">
        <v>0</v>
      </c>
      <c r="G78" s="21">
        <v>0</v>
      </c>
      <c r="H78" s="21"/>
      <c r="I78" s="21"/>
      <c r="J78" s="21"/>
      <c r="K78" s="21"/>
      <c r="L78" s="21"/>
      <c r="M78" s="21"/>
      <c r="N78" s="21"/>
      <c r="O78" s="21"/>
      <c r="P78" s="21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10">
        <f>SUM(G78:I78)</f>
        <v>0</v>
      </c>
    </row>
    <row r="79" spans="1:29">
      <c r="A79" s="19"/>
      <c r="B79" s="19"/>
      <c r="C79" s="20" t="s">
        <v>18</v>
      </c>
      <c r="D79" s="21">
        <f>SUM(E79:AB79)</f>
        <v>17</v>
      </c>
      <c r="E79" s="21">
        <v>5</v>
      </c>
      <c r="F79" s="21">
        <v>5</v>
      </c>
      <c r="G79" s="21">
        <v>7</v>
      </c>
      <c r="H79" s="21"/>
      <c r="I79" s="21"/>
      <c r="J79" s="21"/>
      <c r="K79" s="21"/>
      <c r="L79" s="21"/>
      <c r="M79" s="21"/>
      <c r="N79" s="21"/>
      <c r="O79" s="21"/>
      <c r="P79" s="21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10">
        <f>SUM(G79:I79)</f>
        <v>7</v>
      </c>
    </row>
    <row r="80" spans="1:29">
      <c r="A80" s="19"/>
      <c r="B80" s="19"/>
      <c r="C80" s="20" t="s">
        <v>19</v>
      </c>
      <c r="D80" s="21">
        <f>SUM(E80:AB80)</f>
        <v>0</v>
      </c>
      <c r="E80" s="21">
        <v>0</v>
      </c>
      <c r="F80" s="21">
        <v>0</v>
      </c>
      <c r="G80" s="21">
        <v>0</v>
      </c>
      <c r="H80" s="21"/>
      <c r="I80" s="21"/>
      <c r="J80" s="21"/>
      <c r="K80" s="21"/>
      <c r="L80" s="21"/>
      <c r="M80" s="21"/>
      <c r="N80" s="21"/>
      <c r="O80" s="21"/>
      <c r="P80" s="21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10">
        <f>SUM(G80:I80)</f>
        <v>0</v>
      </c>
    </row>
    <row r="81" spans="1:29" s="2" customFormat="1">
      <c r="A81" s="19"/>
      <c r="B81" s="19"/>
      <c r="C81" s="25" t="s">
        <v>2</v>
      </c>
      <c r="D81" s="26">
        <f xml:space="preserve"> IF(D75=0,100,D76/D75*100)</f>
        <v>98.289738430583512</v>
      </c>
      <c r="E81" s="26">
        <v>95.238095238095241</v>
      </c>
      <c r="F81" s="26">
        <v>98.493975903614455</v>
      </c>
      <c r="G81" s="26">
        <v>98.167539267015712</v>
      </c>
      <c r="H81" s="26"/>
      <c r="I81" s="26"/>
      <c r="J81" s="26"/>
      <c r="K81" s="26"/>
      <c r="L81" s="26"/>
      <c r="M81" s="26"/>
      <c r="N81" s="26"/>
      <c r="O81" s="26"/>
      <c r="P81" s="26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8">
        <f xml:space="preserve"> IF(AC75=0,100,AC76/AC75*100)</f>
        <v>98.74326750448833</v>
      </c>
    </row>
    <row r="82" spans="1:29" s="3" customFormat="1">
      <c r="A82" s="19"/>
      <c r="B82" s="19"/>
      <c r="C82" s="29" t="s">
        <v>20</v>
      </c>
      <c r="D82" s="30">
        <f xml:space="preserve"> IF(D77=0,0,D78/D77*100)</f>
        <v>0</v>
      </c>
      <c r="E82" s="30">
        <v>0</v>
      </c>
      <c r="F82" s="30">
        <v>0</v>
      </c>
      <c r="G82" s="30">
        <v>0</v>
      </c>
      <c r="H82" s="30"/>
      <c r="I82" s="30"/>
      <c r="J82" s="30"/>
      <c r="K82" s="30"/>
      <c r="L82" s="30"/>
      <c r="M82" s="30"/>
      <c r="N82" s="30"/>
      <c r="O82" s="30"/>
      <c r="P82" s="30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2">
        <f xml:space="preserve"> IF(AC77=0,0,AC78/AC77*100)</f>
        <v>0</v>
      </c>
    </row>
    <row r="83" spans="1:29" s="5" customFormat="1">
      <c r="A83" s="19"/>
      <c r="B83" s="19"/>
      <c r="C83" s="33" t="s">
        <v>3</v>
      </c>
      <c r="D83" s="34">
        <f xml:space="preserve"> IF(D75=0,100,(D78+D76)/D75*100)</f>
        <v>98.289738430583512</v>
      </c>
      <c r="E83" s="34">
        <v>95.238095238095241</v>
      </c>
      <c r="F83" s="34">
        <v>98.493975903614455</v>
      </c>
      <c r="G83" s="34">
        <v>98.167539267015712</v>
      </c>
      <c r="H83" s="34"/>
      <c r="I83" s="34"/>
      <c r="J83" s="34"/>
      <c r="K83" s="34"/>
      <c r="L83" s="34"/>
      <c r="M83" s="34"/>
      <c r="N83" s="34"/>
      <c r="O83" s="34"/>
      <c r="P83" s="34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6">
        <f xml:space="preserve"> IF(AC75=0,100,(AC78+AC76)/AC75*100)</f>
        <v>98.74326750448833</v>
      </c>
    </row>
    <row r="84" spans="1:29" s="6" customFormat="1">
      <c r="A84" s="19"/>
      <c r="B84" s="19"/>
      <c r="C84" s="37" t="s">
        <v>21</v>
      </c>
      <c r="D84" s="38">
        <f>IF(D75=0,100,(D78+D76+D80)/D75*100)</f>
        <v>98.289738430583512</v>
      </c>
      <c r="E84" s="38">
        <v>95.238095238095241</v>
      </c>
      <c r="F84" s="38">
        <v>98.493975903614455</v>
      </c>
      <c r="G84" s="38">
        <v>98.167539267015712</v>
      </c>
      <c r="H84" s="38"/>
      <c r="I84" s="38"/>
      <c r="J84" s="38"/>
      <c r="K84" s="38"/>
      <c r="L84" s="38"/>
      <c r="M84" s="38"/>
      <c r="N84" s="38"/>
      <c r="O84" s="38"/>
      <c r="P84" s="38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40">
        <f>IF(AC75=0,100,(AC78+AC76+AC80)/AC75*100)</f>
        <v>98.74326750448833</v>
      </c>
    </row>
    <row r="85" spans="1:29">
      <c r="A85" s="55" t="s">
        <v>22</v>
      </c>
      <c r="B85" s="41" t="s">
        <v>32</v>
      </c>
      <c r="C85" s="42" t="s">
        <v>80</v>
      </c>
      <c r="D85" s="41">
        <f>SUM(E85:AB85)</f>
        <v>1</v>
      </c>
      <c r="E85" s="41"/>
      <c r="F85" s="41">
        <v>1</v>
      </c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10"/>
    </row>
    <row r="86" spans="1:29">
      <c r="A86" s="55"/>
      <c r="B86" s="41" t="s">
        <v>47</v>
      </c>
      <c r="C86" s="42" t="s">
        <v>56</v>
      </c>
      <c r="D86" s="41">
        <f>SUM(E86:AB86)</f>
        <v>16</v>
      </c>
      <c r="E86" s="41">
        <v>5</v>
      </c>
      <c r="F86" s="41">
        <v>4</v>
      </c>
      <c r="G86" s="41">
        <v>7</v>
      </c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10"/>
    </row>
    <row r="87" spans="1:29" ht="3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10"/>
    </row>
    <row r="88" spans="1:29">
      <c r="A88" s="19" t="s">
        <v>49</v>
      </c>
      <c r="B88" s="19"/>
      <c r="C88" s="20" t="s">
        <v>13</v>
      </c>
      <c r="D88" s="21">
        <f>SUM(E88:AB88)</f>
        <v>1278</v>
      </c>
      <c r="E88" s="21">
        <v>300</v>
      </c>
      <c r="F88" s="21">
        <v>503</v>
      </c>
      <c r="G88" s="21">
        <v>275</v>
      </c>
      <c r="H88" s="21">
        <v>200</v>
      </c>
      <c r="I88" s="21"/>
      <c r="J88" s="21"/>
      <c r="K88" s="21"/>
      <c r="L88" s="21"/>
      <c r="M88" s="21"/>
      <c r="N88" s="21"/>
      <c r="O88" s="21"/>
      <c r="P88" s="21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10">
        <f>SUM(G88:I88)</f>
        <v>475</v>
      </c>
    </row>
    <row r="89" spans="1:29">
      <c r="A89" s="19"/>
      <c r="B89" s="19"/>
      <c r="C89" s="20" t="s">
        <v>14</v>
      </c>
      <c r="D89" s="21">
        <f>SUM(E89:AB89)</f>
        <v>1278</v>
      </c>
      <c r="E89" s="21">
        <v>300</v>
      </c>
      <c r="F89" s="21">
        <v>503</v>
      </c>
      <c r="G89" s="21">
        <v>275</v>
      </c>
      <c r="H89" s="21">
        <v>200</v>
      </c>
      <c r="I89" s="21"/>
      <c r="J89" s="21"/>
      <c r="K89" s="21"/>
      <c r="L89" s="21"/>
      <c r="M89" s="21"/>
      <c r="N89" s="21"/>
      <c r="O89" s="21"/>
      <c r="P89" s="21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10">
        <f>SUM(G89:I89)</f>
        <v>475</v>
      </c>
    </row>
    <row r="90" spans="1:29" ht="3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10"/>
    </row>
    <row r="91" spans="1:29">
      <c r="A91" s="19" t="s">
        <v>78</v>
      </c>
      <c r="B91" s="19"/>
      <c r="C91" s="20" t="s">
        <v>13</v>
      </c>
      <c r="D91" s="21">
        <f>SUM(E91:AB91)</f>
        <v>3890</v>
      </c>
      <c r="E91" s="21"/>
      <c r="F91" s="21">
        <v>1365</v>
      </c>
      <c r="G91" s="21">
        <v>549</v>
      </c>
      <c r="H91" s="21">
        <v>1976</v>
      </c>
      <c r="I91" s="21"/>
      <c r="J91" s="21"/>
      <c r="K91" s="21"/>
      <c r="L91" s="21"/>
      <c r="M91" s="21"/>
      <c r="N91" s="21"/>
      <c r="O91" s="21"/>
      <c r="P91" s="21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10">
        <f>SUM(G91:I91)</f>
        <v>2525</v>
      </c>
    </row>
    <row r="92" spans="1:29">
      <c r="A92" s="19"/>
      <c r="B92" s="19"/>
      <c r="C92" s="20" t="s">
        <v>14</v>
      </c>
      <c r="D92" s="21">
        <f>SUM(E92:AB92)</f>
        <v>3890</v>
      </c>
      <c r="E92" s="21"/>
      <c r="F92" s="21">
        <v>1365</v>
      </c>
      <c r="G92" s="21">
        <v>549</v>
      </c>
      <c r="H92" s="21">
        <v>1976</v>
      </c>
      <c r="I92" s="21"/>
      <c r="J92" s="21"/>
      <c r="K92" s="21"/>
      <c r="L92" s="21"/>
      <c r="M92" s="21"/>
      <c r="N92" s="21"/>
      <c r="O92" s="21"/>
      <c r="P92" s="21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10">
        <f>SUM(G92:I92)</f>
        <v>2525</v>
      </c>
    </row>
    <row r="93" spans="1:29" ht="3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10"/>
    </row>
    <row r="94" spans="1:29">
      <c r="A94" s="19" t="s">
        <v>140</v>
      </c>
      <c r="B94" s="19"/>
      <c r="C94" s="20" t="s">
        <v>13</v>
      </c>
      <c r="D94" s="21">
        <f>SUM(E94:AB94)</f>
        <v>155</v>
      </c>
      <c r="E94" s="21">
        <v>15</v>
      </c>
      <c r="F94" s="21">
        <v>73</v>
      </c>
      <c r="G94" s="21">
        <v>41</v>
      </c>
      <c r="H94" s="21">
        <v>26</v>
      </c>
      <c r="I94" s="21"/>
      <c r="J94" s="21"/>
      <c r="K94" s="21"/>
      <c r="L94" s="21"/>
      <c r="M94" s="21"/>
      <c r="N94" s="21"/>
      <c r="O94" s="21"/>
      <c r="P94" s="21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10">
        <f>SUM(G94:I94)</f>
        <v>67</v>
      </c>
    </row>
    <row r="95" spans="1:29">
      <c r="A95" s="19"/>
      <c r="B95" s="19"/>
      <c r="C95" s="20" t="s">
        <v>14</v>
      </c>
      <c r="D95" s="21">
        <f>SUM(E95:AB95)</f>
        <v>155</v>
      </c>
      <c r="E95" s="21">
        <v>15</v>
      </c>
      <c r="F95" s="21">
        <v>73</v>
      </c>
      <c r="G95" s="21">
        <v>41</v>
      </c>
      <c r="H95" s="21">
        <v>26</v>
      </c>
      <c r="I95" s="21"/>
      <c r="J95" s="21"/>
      <c r="K95" s="21"/>
      <c r="L95" s="21"/>
      <c r="M95" s="21"/>
      <c r="N95" s="21"/>
      <c r="O95" s="21"/>
      <c r="P95" s="21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10">
        <f>SUM(G95:I95)</f>
        <v>67</v>
      </c>
    </row>
    <row r="96" spans="1:29" ht="3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10"/>
    </row>
    <row r="97" spans="1:29">
      <c r="A97" s="19" t="s">
        <v>84</v>
      </c>
      <c r="B97" s="19"/>
      <c r="C97" s="20" t="s">
        <v>13</v>
      </c>
      <c r="D97" s="21">
        <f>SUM(E97:AB97)</f>
        <v>1025</v>
      </c>
      <c r="E97" s="21">
        <v>1000</v>
      </c>
      <c r="F97" s="21">
        <v>25</v>
      </c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10">
        <f>SUM(G97:I97)</f>
        <v>0</v>
      </c>
    </row>
    <row r="98" spans="1:29">
      <c r="A98" s="19"/>
      <c r="B98" s="19"/>
      <c r="C98" s="20" t="s">
        <v>14</v>
      </c>
      <c r="D98" s="21">
        <f>SUM(E98:AB98)</f>
        <v>1025</v>
      </c>
      <c r="E98" s="21">
        <v>1000</v>
      </c>
      <c r="F98" s="21">
        <v>25</v>
      </c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10">
        <f>SUM(G98:I98)</f>
        <v>0</v>
      </c>
    </row>
    <row r="99" spans="1:29" ht="3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10"/>
    </row>
    <row r="100" spans="1:29">
      <c r="A100" s="19" t="s">
        <v>85</v>
      </c>
      <c r="B100" s="19"/>
      <c r="C100" s="20" t="s">
        <v>13</v>
      </c>
      <c r="D100" s="21">
        <f>SUM(E100:AB100)</f>
        <v>5525</v>
      </c>
      <c r="E100" s="21"/>
      <c r="F100" s="21">
        <v>5025</v>
      </c>
      <c r="G100" s="21">
        <v>500</v>
      </c>
      <c r="H100" s="21"/>
      <c r="I100" s="21"/>
      <c r="J100" s="21"/>
      <c r="K100" s="21"/>
      <c r="L100" s="21"/>
      <c r="M100" s="21"/>
      <c r="N100" s="21"/>
      <c r="O100" s="21"/>
      <c r="P100" s="21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10">
        <f>SUM(G100:I100)</f>
        <v>500</v>
      </c>
    </row>
    <row r="101" spans="1:29">
      <c r="A101" s="19"/>
      <c r="B101" s="19"/>
      <c r="C101" s="20" t="s">
        <v>14</v>
      </c>
      <c r="D101" s="21">
        <f>SUM(E101:AB101)</f>
        <v>5525</v>
      </c>
      <c r="E101" s="21"/>
      <c r="F101" s="21">
        <v>5025</v>
      </c>
      <c r="G101" s="21">
        <v>500</v>
      </c>
      <c r="H101" s="21"/>
      <c r="I101" s="21"/>
      <c r="J101" s="21"/>
      <c r="K101" s="21"/>
      <c r="L101" s="21"/>
      <c r="M101" s="21"/>
      <c r="N101" s="21"/>
      <c r="O101" s="21"/>
      <c r="P101" s="21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10">
        <f>SUM(G101:I101)</f>
        <v>500</v>
      </c>
    </row>
    <row r="102" spans="1:29" ht="3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</sheetData>
  <mergeCells count="58">
    <mergeCell ref="A97:B98"/>
    <mergeCell ref="A99:N99"/>
    <mergeCell ref="A100:B101"/>
    <mergeCell ref="A102:N102"/>
    <mergeCell ref="A88:B89"/>
    <mergeCell ref="A90:N90"/>
    <mergeCell ref="A91:B92"/>
    <mergeCell ref="A93:N93"/>
    <mergeCell ref="A94:B95"/>
    <mergeCell ref="A96:N96"/>
    <mergeCell ref="A57:B66"/>
    <mergeCell ref="A67:A73"/>
    <mergeCell ref="A74:N74"/>
    <mergeCell ref="A75:B84"/>
    <mergeCell ref="A85:A86"/>
    <mergeCell ref="A87:N87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>
        <v>98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>
        <v>100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>
        <v>100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>
        <v>100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34</v>
      </c>
      <c r="B22" s="19"/>
      <c r="C22" s="20" t="s">
        <v>13</v>
      </c>
      <c r="D22" s="21">
        <f>SUM(E22:AB22)</f>
        <v>787</v>
      </c>
      <c r="E22" s="21"/>
      <c r="F22" s="21">
        <v>787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SUM(G22:I22)</f>
        <v>0</v>
      </c>
    </row>
    <row r="23" spans="1:29">
      <c r="A23" s="19"/>
      <c r="B23" s="19"/>
      <c r="C23" s="20" t="s">
        <v>14</v>
      </c>
      <c r="D23" s="21">
        <f>SUM(E23:AB23)</f>
        <v>787</v>
      </c>
      <c r="E23" s="21"/>
      <c r="F23" s="21">
        <v>787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SUM(G23:I23)</f>
        <v>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142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>
        <v>98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>
        <v>100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>
        <v>100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>
        <v>100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85</v>
      </c>
      <c r="B22" s="19"/>
      <c r="C22" s="20" t="s">
        <v>13</v>
      </c>
      <c r="D22" s="21">
        <f>SUM(E22:AB22)</f>
        <v>1000</v>
      </c>
      <c r="E22" s="21"/>
      <c r="F22" s="21"/>
      <c r="G22" s="21">
        <v>1000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SUM(G22:I22)</f>
        <v>1000</v>
      </c>
    </row>
    <row r="23" spans="1:29">
      <c r="A23" s="19"/>
      <c r="B23" s="19"/>
      <c r="C23" s="20" t="s">
        <v>14</v>
      </c>
      <c r="D23" s="21">
        <f>SUM(E23:AB23)</f>
        <v>1000</v>
      </c>
      <c r="E23" s="21"/>
      <c r="F23" s="21"/>
      <c r="G23" s="21">
        <v>1000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SUM(G23:I23)</f>
        <v>1000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C7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143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>
        <v>94.19</v>
      </c>
      <c r="G17" s="45">
        <v>93.83</v>
      </c>
      <c r="H17" s="45">
        <v>94.68</v>
      </c>
      <c r="I17" s="45">
        <v>97.7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95.95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>
        <v>94.19</v>
      </c>
      <c r="G18" s="45">
        <v>97.53</v>
      </c>
      <c r="H18" s="45">
        <v>96</v>
      </c>
      <c r="I18" s="45">
        <v>97.7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97.02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>
        <v>94.186046511627907</v>
      </c>
      <c r="G19" s="51">
        <v>97.53086419753086</v>
      </c>
      <c r="H19" s="51">
        <v>96</v>
      </c>
      <c r="I19" s="51">
        <v>97.701149425287355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97.023041474654377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94</v>
      </c>
      <c r="E34" s="14"/>
      <c r="F34" s="14"/>
      <c r="G34" s="14"/>
      <c r="H34" s="14"/>
      <c r="I34" s="14"/>
      <c r="J34" s="14"/>
      <c r="K34" s="14"/>
      <c r="L34" s="14"/>
      <c r="M34" s="14">
        <v>1.23</v>
      </c>
      <c r="N34" s="14"/>
      <c r="O34" s="14">
        <v>1.48</v>
      </c>
      <c r="P34" s="14"/>
      <c r="Q34" s="14">
        <v>2.23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92</v>
      </c>
      <c r="E35" s="14"/>
      <c r="F35" s="14"/>
      <c r="G35" s="14"/>
      <c r="H35" s="14"/>
      <c r="I35" s="14"/>
      <c r="J35" s="14"/>
      <c r="K35" s="14"/>
      <c r="L35" s="14"/>
      <c r="M35" s="14">
        <v>0.18</v>
      </c>
      <c r="N35" s="14"/>
      <c r="O35" s="14">
        <v>0.05</v>
      </c>
      <c r="P35" s="14"/>
      <c r="Q35" s="14">
        <v>0.74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45</v>
      </c>
      <c r="E36" s="14"/>
      <c r="F36" s="14"/>
      <c r="G36" s="14"/>
      <c r="H36" s="14"/>
      <c r="I36" s="14"/>
      <c r="J36" s="14"/>
      <c r="K36" s="14"/>
      <c r="L36" s="14"/>
      <c r="M36" s="14">
        <v>0.64</v>
      </c>
      <c r="N36" s="14"/>
      <c r="O36" s="14">
        <v>1</v>
      </c>
      <c r="P36" s="14"/>
      <c r="Q36" s="14">
        <v>0.25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38</v>
      </c>
      <c r="B39" s="19"/>
      <c r="C39" s="20" t="s">
        <v>13</v>
      </c>
      <c r="D39" s="21">
        <f>SUM(E39:AB39)</f>
        <v>372</v>
      </c>
      <c r="E39" s="21">
        <v>45</v>
      </c>
      <c r="F39" s="21">
        <v>86</v>
      </c>
      <c r="G39" s="21">
        <v>81</v>
      </c>
      <c r="H39" s="21">
        <v>73</v>
      </c>
      <c r="I39" s="21">
        <v>87</v>
      </c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241</v>
      </c>
    </row>
    <row r="40" spans="1:29">
      <c r="A40" s="19"/>
      <c r="B40" s="19"/>
      <c r="C40" s="20" t="s">
        <v>14</v>
      </c>
      <c r="D40" s="21">
        <f>SUM(E40:AB40)</f>
        <v>359</v>
      </c>
      <c r="E40" s="21">
        <v>45</v>
      </c>
      <c r="F40" s="21">
        <v>81</v>
      </c>
      <c r="G40" s="21">
        <v>76</v>
      </c>
      <c r="H40" s="21">
        <v>72</v>
      </c>
      <c r="I40" s="21">
        <v>85</v>
      </c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233</v>
      </c>
    </row>
    <row r="41" spans="1:29">
      <c r="A41" s="19"/>
      <c r="B41" s="19"/>
      <c r="C41" s="20" t="s">
        <v>16</v>
      </c>
      <c r="D41" s="21">
        <f>SUM(E41:AB41)</f>
        <v>13</v>
      </c>
      <c r="E41" s="21"/>
      <c r="F41" s="21">
        <v>5</v>
      </c>
      <c r="G41" s="21">
        <v>5</v>
      </c>
      <c r="H41" s="21">
        <v>1</v>
      </c>
      <c r="I41" s="21">
        <v>2</v>
      </c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SUM(G41:I41)</f>
        <v>8</v>
      </c>
    </row>
    <row r="42" spans="1:29">
      <c r="A42" s="19"/>
      <c r="B42" s="19"/>
      <c r="C42" s="20" t="s">
        <v>17</v>
      </c>
      <c r="D42" s="21">
        <f>SUM(E42:AB42)</f>
        <v>4</v>
      </c>
      <c r="E42" s="21"/>
      <c r="F42" s="21">
        <v>0</v>
      </c>
      <c r="G42" s="21">
        <v>3</v>
      </c>
      <c r="H42" s="21">
        <v>1</v>
      </c>
      <c r="I42" s="21">
        <v>0</v>
      </c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4</v>
      </c>
    </row>
    <row r="43" spans="1:29">
      <c r="A43" s="19"/>
      <c r="B43" s="19"/>
      <c r="C43" s="20" t="s">
        <v>18</v>
      </c>
      <c r="D43" s="21">
        <f>SUM(E43:AB43)</f>
        <v>9</v>
      </c>
      <c r="E43" s="21"/>
      <c r="F43" s="21">
        <v>5</v>
      </c>
      <c r="G43" s="21">
        <v>2</v>
      </c>
      <c r="H43" s="21">
        <v>0</v>
      </c>
      <c r="I43" s="21">
        <v>2</v>
      </c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4</v>
      </c>
    </row>
    <row r="44" spans="1:29">
      <c r="A44" s="19"/>
      <c r="B44" s="19"/>
      <c r="C44" s="20" t="s">
        <v>19</v>
      </c>
      <c r="D44" s="21">
        <f>SUM(E44:AB44)</f>
        <v>0</v>
      </c>
      <c r="E44" s="21"/>
      <c r="F44" s="21">
        <v>0</v>
      </c>
      <c r="G44" s="21">
        <v>0</v>
      </c>
      <c r="H44" s="21">
        <v>0</v>
      </c>
      <c r="I44" s="21">
        <v>0</v>
      </c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SUM(G44:I44)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96.505376344086031</v>
      </c>
      <c r="E45" s="26"/>
      <c r="F45" s="26">
        <v>94.186046511627907</v>
      </c>
      <c r="G45" s="26">
        <v>93.827160493827165</v>
      </c>
      <c r="H45" s="26">
        <v>98.630136986301366</v>
      </c>
      <c r="I45" s="26">
        <v>97.701149425287355</v>
      </c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96.680497925311201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30.76923076923077</v>
      </c>
      <c r="E46" s="30"/>
      <c r="F46" s="30">
        <v>0</v>
      </c>
      <c r="G46" s="30">
        <v>60</v>
      </c>
      <c r="H46" s="30">
        <v>100</v>
      </c>
      <c r="I46" s="30">
        <v>0</v>
      </c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50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97.58064516129032</v>
      </c>
      <c r="E47" s="34"/>
      <c r="F47" s="34">
        <v>94.186046511627907</v>
      </c>
      <c r="G47" s="34">
        <v>97.53086419753086</v>
      </c>
      <c r="H47" s="34">
        <v>100</v>
      </c>
      <c r="I47" s="34">
        <v>97.701149425287355</v>
      </c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98.340248962655593</v>
      </c>
    </row>
    <row r="48" spans="1:29" s="6" customFormat="1">
      <c r="A48" s="19"/>
      <c r="B48" s="19"/>
      <c r="C48" s="37" t="s">
        <v>21</v>
      </c>
      <c r="D48" s="38">
        <f>IF(D39=0,100,(D42+D40+D44)/D39*100)</f>
        <v>97.58064516129032</v>
      </c>
      <c r="E48" s="38"/>
      <c r="F48" s="38">
        <v>94.186046511627907</v>
      </c>
      <c r="G48" s="38">
        <v>97.53086419753086</v>
      </c>
      <c r="H48" s="38">
        <v>100</v>
      </c>
      <c r="I48" s="38">
        <v>97.701149425287355</v>
      </c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98.340248962655593</v>
      </c>
    </row>
    <row r="49" spans="1:29">
      <c r="A49" s="55" t="s">
        <v>22</v>
      </c>
      <c r="B49" s="41" t="s">
        <v>92</v>
      </c>
      <c r="C49" s="42" t="s">
        <v>93</v>
      </c>
      <c r="D49" s="41">
        <f>SUM(E49:AB49)</f>
        <v>3</v>
      </c>
      <c r="E49" s="41"/>
      <c r="F49" s="41"/>
      <c r="G49" s="41">
        <v>3</v>
      </c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>
      <c r="A50" s="55"/>
      <c r="B50" s="41" t="s">
        <v>94</v>
      </c>
      <c r="C50" s="42" t="s">
        <v>102</v>
      </c>
      <c r="D50" s="41">
        <f>SUM(E50:AB50)</f>
        <v>9</v>
      </c>
      <c r="E50" s="41"/>
      <c r="F50" s="41">
        <v>4</v>
      </c>
      <c r="G50" s="41">
        <v>2</v>
      </c>
      <c r="H50" s="41">
        <v>1</v>
      </c>
      <c r="I50" s="41">
        <v>2</v>
      </c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>
      <c r="A51" s="55"/>
      <c r="B51" s="41" t="s">
        <v>45</v>
      </c>
      <c r="C51" s="42" t="s">
        <v>54</v>
      </c>
      <c r="D51" s="41">
        <f>SUM(E51:AB51)</f>
        <v>1</v>
      </c>
      <c r="E51" s="41"/>
      <c r="F51" s="41">
        <v>1</v>
      </c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10"/>
    </row>
    <row r="52" spans="1:29" ht="3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10"/>
    </row>
    <row r="53" spans="1:29">
      <c r="A53" s="19" t="s">
        <v>46</v>
      </c>
      <c r="B53" s="19"/>
      <c r="C53" s="20" t="s">
        <v>13</v>
      </c>
      <c r="D53" s="21">
        <f>SUM(E53:AB53)</f>
        <v>175</v>
      </c>
      <c r="E53" s="21">
        <v>25</v>
      </c>
      <c r="F53" s="21">
        <v>50</v>
      </c>
      <c r="G53" s="21">
        <v>75</v>
      </c>
      <c r="H53" s="21">
        <v>25</v>
      </c>
      <c r="I53" s="21"/>
      <c r="J53" s="21"/>
      <c r="K53" s="21"/>
      <c r="L53" s="21"/>
      <c r="M53" s="21"/>
      <c r="N53" s="21"/>
      <c r="O53" s="21"/>
      <c r="P53" s="21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10">
        <f>SUM(G53:I53)</f>
        <v>100</v>
      </c>
    </row>
    <row r="54" spans="1:29">
      <c r="A54" s="19"/>
      <c r="B54" s="19"/>
      <c r="C54" s="20" t="s">
        <v>14</v>
      </c>
      <c r="D54" s="21">
        <f>SUM(E54:AB54)</f>
        <v>174</v>
      </c>
      <c r="E54" s="21">
        <v>25</v>
      </c>
      <c r="F54" s="21">
        <v>50</v>
      </c>
      <c r="G54" s="21">
        <v>75</v>
      </c>
      <c r="H54" s="21">
        <v>24</v>
      </c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SUM(G54:I54)</f>
        <v>99</v>
      </c>
    </row>
    <row r="55" spans="1:29">
      <c r="A55" s="19"/>
      <c r="B55" s="19"/>
      <c r="C55" s="20" t="s">
        <v>16</v>
      </c>
      <c r="D55" s="21">
        <f>SUM(E55:AB55)</f>
        <v>1</v>
      </c>
      <c r="E55" s="21"/>
      <c r="F55" s="21"/>
      <c r="G55" s="21"/>
      <c r="H55" s="21">
        <v>1</v>
      </c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SUM(G55:I55)</f>
        <v>1</v>
      </c>
    </row>
    <row r="56" spans="1:29">
      <c r="A56" s="19"/>
      <c r="B56" s="19"/>
      <c r="C56" s="20" t="s">
        <v>17</v>
      </c>
      <c r="D56" s="21">
        <f>SUM(E56:AB56)</f>
        <v>0</v>
      </c>
      <c r="E56" s="21"/>
      <c r="F56" s="21"/>
      <c r="G56" s="21"/>
      <c r="H56" s="21">
        <v>0</v>
      </c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SUM(G56:I56)</f>
        <v>0</v>
      </c>
    </row>
    <row r="57" spans="1:29">
      <c r="A57" s="19"/>
      <c r="B57" s="19"/>
      <c r="C57" s="20" t="s">
        <v>18</v>
      </c>
      <c r="D57" s="21">
        <f>SUM(E57:AB57)</f>
        <v>1</v>
      </c>
      <c r="E57" s="21"/>
      <c r="F57" s="21"/>
      <c r="G57" s="21"/>
      <c r="H57" s="21">
        <v>1</v>
      </c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SUM(G57:I57)</f>
        <v>1</v>
      </c>
    </row>
    <row r="58" spans="1:29">
      <c r="A58" s="19"/>
      <c r="B58" s="19"/>
      <c r="C58" s="20" t="s">
        <v>19</v>
      </c>
      <c r="D58" s="21">
        <f>SUM(E58:AB58)</f>
        <v>0</v>
      </c>
      <c r="E58" s="21"/>
      <c r="F58" s="21"/>
      <c r="G58" s="21"/>
      <c r="H58" s="21">
        <v>0</v>
      </c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SUM(G58:I58)</f>
        <v>0</v>
      </c>
    </row>
    <row r="59" spans="1:29" s="2" customFormat="1">
      <c r="A59" s="19"/>
      <c r="B59" s="19"/>
      <c r="C59" s="25" t="s">
        <v>2</v>
      </c>
      <c r="D59" s="26">
        <f xml:space="preserve"> IF(D53=0,100,D54/D53*100)</f>
        <v>99.428571428571431</v>
      </c>
      <c r="E59" s="26"/>
      <c r="F59" s="26"/>
      <c r="G59" s="26"/>
      <c r="H59" s="26">
        <v>96</v>
      </c>
      <c r="I59" s="26"/>
      <c r="J59" s="26"/>
      <c r="K59" s="26"/>
      <c r="L59" s="26"/>
      <c r="M59" s="26"/>
      <c r="N59" s="26"/>
      <c r="O59" s="26"/>
      <c r="P59" s="26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8">
        <f xml:space="preserve"> IF(AC53=0,100,AC54/AC53*100)</f>
        <v>99</v>
      </c>
    </row>
    <row r="60" spans="1:29" s="3" customFormat="1">
      <c r="A60" s="19"/>
      <c r="B60" s="19"/>
      <c r="C60" s="29" t="s">
        <v>20</v>
      </c>
      <c r="D60" s="30">
        <f xml:space="preserve"> IF(D55=0,0,D56/D55*100)</f>
        <v>0</v>
      </c>
      <c r="E60" s="30"/>
      <c r="F60" s="30"/>
      <c r="G60" s="30"/>
      <c r="H60" s="30">
        <v>0</v>
      </c>
      <c r="I60" s="30"/>
      <c r="J60" s="30"/>
      <c r="K60" s="30"/>
      <c r="L60" s="30"/>
      <c r="M60" s="30"/>
      <c r="N60" s="30"/>
      <c r="O60" s="30"/>
      <c r="P60" s="30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2">
        <f xml:space="preserve"> IF(AC55=0,0,AC56/AC55*100)</f>
        <v>0</v>
      </c>
    </row>
    <row r="61" spans="1:29" s="5" customFormat="1">
      <c r="A61" s="19"/>
      <c r="B61" s="19"/>
      <c r="C61" s="33" t="s">
        <v>3</v>
      </c>
      <c r="D61" s="34">
        <f xml:space="preserve"> IF(D53=0,100,(D56+D54)/D53*100)</f>
        <v>99.428571428571431</v>
      </c>
      <c r="E61" s="34"/>
      <c r="F61" s="34"/>
      <c r="G61" s="34"/>
      <c r="H61" s="34">
        <v>96</v>
      </c>
      <c r="I61" s="34"/>
      <c r="J61" s="34"/>
      <c r="K61" s="34"/>
      <c r="L61" s="34"/>
      <c r="M61" s="34"/>
      <c r="N61" s="34"/>
      <c r="O61" s="34"/>
      <c r="P61" s="34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>
        <f xml:space="preserve"> IF(AC53=0,100,(AC56+AC54)/AC53*100)</f>
        <v>99</v>
      </c>
    </row>
    <row r="62" spans="1:29" s="6" customFormat="1">
      <c r="A62" s="19"/>
      <c r="B62" s="19"/>
      <c r="C62" s="37" t="s">
        <v>21</v>
      </c>
      <c r="D62" s="38">
        <f>IF(D53=0,100,(D56+D54+D58)/D53*100)</f>
        <v>99.428571428571431</v>
      </c>
      <c r="E62" s="38"/>
      <c r="F62" s="38"/>
      <c r="G62" s="38"/>
      <c r="H62" s="38">
        <v>96</v>
      </c>
      <c r="I62" s="38"/>
      <c r="J62" s="38"/>
      <c r="K62" s="38"/>
      <c r="L62" s="38"/>
      <c r="M62" s="38"/>
      <c r="N62" s="38"/>
      <c r="O62" s="38"/>
      <c r="P62" s="38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40">
        <f>IF(AC53=0,100,(AC56+AC54+AC58)/AC53*100)</f>
        <v>99</v>
      </c>
    </row>
    <row r="63" spans="1:29">
      <c r="A63" s="41" t="s">
        <v>22</v>
      </c>
      <c r="B63" s="41" t="s">
        <v>47</v>
      </c>
      <c r="C63" s="42" t="s">
        <v>56</v>
      </c>
      <c r="D63" s="41">
        <f>SUM(E63:AB63)</f>
        <v>1</v>
      </c>
      <c r="E63" s="41"/>
      <c r="F63" s="41"/>
      <c r="G63" s="41"/>
      <c r="H63" s="41">
        <v>1</v>
      </c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10"/>
    </row>
    <row r="64" spans="1:29" ht="3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10"/>
    </row>
    <row r="65" spans="1:29">
      <c r="A65" s="19" t="s">
        <v>49</v>
      </c>
      <c r="B65" s="19"/>
      <c r="C65" s="20" t="s">
        <v>13</v>
      </c>
      <c r="D65" s="21">
        <f>SUM(E65:AB65)</f>
        <v>247</v>
      </c>
      <c r="E65" s="21">
        <v>100</v>
      </c>
      <c r="F65" s="21">
        <v>50</v>
      </c>
      <c r="G65" s="21">
        <v>97</v>
      </c>
      <c r="H65" s="21"/>
      <c r="I65" s="21"/>
      <c r="J65" s="21"/>
      <c r="K65" s="21"/>
      <c r="L65" s="21"/>
      <c r="M65" s="21"/>
      <c r="N65" s="21"/>
      <c r="O65" s="21"/>
      <c r="P65" s="21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10">
        <f>SUM(G65:I65)</f>
        <v>97</v>
      </c>
    </row>
    <row r="66" spans="1:29">
      <c r="A66" s="19"/>
      <c r="B66" s="19"/>
      <c r="C66" s="20" t="s">
        <v>14</v>
      </c>
      <c r="D66" s="21">
        <f>SUM(E66:AB66)</f>
        <v>247</v>
      </c>
      <c r="E66" s="21">
        <v>100</v>
      </c>
      <c r="F66" s="21">
        <v>50</v>
      </c>
      <c r="G66" s="21">
        <v>97</v>
      </c>
      <c r="H66" s="21"/>
      <c r="I66" s="21"/>
      <c r="J66" s="21"/>
      <c r="K66" s="21"/>
      <c r="L66" s="21"/>
      <c r="M66" s="21"/>
      <c r="N66" s="21"/>
      <c r="O66" s="21"/>
      <c r="P66" s="21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10">
        <f>SUM(G66:I66)</f>
        <v>97</v>
      </c>
    </row>
    <row r="67" spans="1:29" ht="3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10"/>
    </row>
    <row r="68" spans="1:29">
      <c r="A68" s="19" t="s">
        <v>78</v>
      </c>
      <c r="B68" s="19"/>
      <c r="C68" s="20" t="s">
        <v>13</v>
      </c>
      <c r="D68" s="21">
        <f>SUM(E68:AB68)</f>
        <v>1295</v>
      </c>
      <c r="E68" s="21"/>
      <c r="F68" s="21">
        <v>26</v>
      </c>
      <c r="G68" s="21">
        <v>539</v>
      </c>
      <c r="H68" s="21">
        <v>730</v>
      </c>
      <c r="I68" s="21"/>
      <c r="J68" s="21"/>
      <c r="K68" s="21"/>
      <c r="L68" s="21"/>
      <c r="M68" s="21"/>
      <c r="N68" s="21"/>
      <c r="O68" s="21"/>
      <c r="P68" s="21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10">
        <f>SUM(G68:I68)</f>
        <v>1269</v>
      </c>
    </row>
    <row r="69" spans="1:29">
      <c r="A69" s="19"/>
      <c r="B69" s="19"/>
      <c r="C69" s="20" t="s">
        <v>14</v>
      </c>
      <c r="D69" s="21">
        <f>SUM(E69:AB69)</f>
        <v>1295</v>
      </c>
      <c r="E69" s="21"/>
      <c r="F69" s="21">
        <v>26</v>
      </c>
      <c r="G69" s="21">
        <v>539</v>
      </c>
      <c r="H69" s="21">
        <v>730</v>
      </c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0">
        <f>SUM(G69:I69)</f>
        <v>1269</v>
      </c>
    </row>
    <row r="70" spans="1:29" ht="3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</sheetData>
  <mergeCells count="39">
    <mergeCell ref="A67:N67"/>
    <mergeCell ref="A68:B69"/>
    <mergeCell ref="A70:N70"/>
    <mergeCell ref="A39:B48"/>
    <mergeCell ref="A49:A51"/>
    <mergeCell ref="A52:N52"/>
    <mergeCell ref="A53:B62"/>
    <mergeCell ref="A64:N64"/>
    <mergeCell ref="A65:B6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C5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144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96.88</v>
      </c>
      <c r="F17" s="45">
        <v>96.55</v>
      </c>
      <c r="G17" s="45">
        <v>98.65</v>
      </c>
      <c r="H17" s="45">
        <v>97.33</v>
      </c>
      <c r="I17" s="45">
        <v>100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97.35</v>
      </c>
    </row>
    <row r="18" spans="1:29" s="4" customFormat="1">
      <c r="A18" s="43"/>
      <c r="B18" s="43"/>
      <c r="C18" s="44"/>
      <c r="D18" s="46" t="s">
        <v>3</v>
      </c>
      <c r="E18" s="45">
        <v>96.88</v>
      </c>
      <c r="F18" s="45">
        <v>96.55</v>
      </c>
      <c r="G18" s="45">
        <v>98.65</v>
      </c>
      <c r="H18" s="45">
        <v>97.33</v>
      </c>
      <c r="I18" s="45">
        <v>100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97.35</v>
      </c>
    </row>
    <row r="19" spans="1:29" s="4" customFormat="1" ht="17.25" thickBot="1">
      <c r="A19" s="43"/>
      <c r="B19" s="43"/>
      <c r="C19" s="44"/>
      <c r="D19" s="50" t="s">
        <v>4</v>
      </c>
      <c r="E19" s="51">
        <v>96.875</v>
      </c>
      <c r="F19" s="51">
        <v>96.551724137931032</v>
      </c>
      <c r="G19" s="51">
        <v>98.648648648648646</v>
      </c>
      <c r="H19" s="51">
        <v>97.333333333333314</v>
      </c>
      <c r="I19" s="51">
        <v>100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97.350993377483448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39</v>
      </c>
      <c r="E34" s="14"/>
      <c r="F34" s="14"/>
      <c r="G34" s="14"/>
      <c r="H34" s="14"/>
      <c r="I34" s="14"/>
      <c r="J34" s="14"/>
      <c r="K34" s="14"/>
      <c r="L34" s="14"/>
      <c r="M34" s="14">
        <v>5.71</v>
      </c>
      <c r="N34" s="14"/>
      <c r="O34" s="14">
        <v>2.2999999999999998</v>
      </c>
      <c r="P34" s="14"/>
      <c r="Q34" s="14">
        <v>1.52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45</v>
      </c>
      <c r="E35" s="14"/>
      <c r="F35" s="14"/>
      <c r="G35" s="14"/>
      <c r="H35" s="14"/>
      <c r="I35" s="14"/>
      <c r="J35" s="14"/>
      <c r="K35" s="14"/>
      <c r="L35" s="14"/>
      <c r="M35" s="14">
        <v>1.81</v>
      </c>
      <c r="N35" s="14"/>
      <c r="O35" s="14">
        <v>2.74</v>
      </c>
      <c r="P35" s="14"/>
      <c r="Q35" s="14">
        <v>0.91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43</v>
      </c>
      <c r="E36" s="14"/>
      <c r="F36" s="14"/>
      <c r="G36" s="14"/>
      <c r="H36" s="14"/>
      <c r="I36" s="14"/>
      <c r="J36" s="14"/>
      <c r="K36" s="14"/>
      <c r="L36" s="14"/>
      <c r="M36" s="14">
        <v>0.57999999999999996</v>
      </c>
      <c r="N36" s="14"/>
      <c r="O36" s="14">
        <v>2.15</v>
      </c>
      <c r="P36" s="14"/>
      <c r="Q36" s="14">
        <v>0.3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38</v>
      </c>
      <c r="B39" s="19"/>
      <c r="C39" s="20" t="s">
        <v>13</v>
      </c>
      <c r="D39" s="21">
        <f>SUM(E39:AB39)</f>
        <v>302</v>
      </c>
      <c r="E39" s="21">
        <v>64</v>
      </c>
      <c r="F39" s="21">
        <v>87</v>
      </c>
      <c r="G39" s="21">
        <v>74</v>
      </c>
      <c r="H39" s="21">
        <v>75</v>
      </c>
      <c r="I39" s="21">
        <v>2</v>
      </c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151</v>
      </c>
    </row>
    <row r="40" spans="1:29">
      <c r="A40" s="19"/>
      <c r="B40" s="19"/>
      <c r="C40" s="20" t="s">
        <v>14</v>
      </c>
      <c r="D40" s="21">
        <f>SUM(E40:AB40)</f>
        <v>294</v>
      </c>
      <c r="E40" s="21">
        <v>62</v>
      </c>
      <c r="F40" s="21">
        <v>84</v>
      </c>
      <c r="G40" s="21">
        <v>73</v>
      </c>
      <c r="H40" s="21">
        <v>73</v>
      </c>
      <c r="I40" s="21">
        <v>2</v>
      </c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148</v>
      </c>
    </row>
    <row r="41" spans="1:29">
      <c r="A41" s="19"/>
      <c r="B41" s="19"/>
      <c r="C41" s="20" t="s">
        <v>16</v>
      </c>
      <c r="D41" s="21">
        <f>SUM(E41:AB41)</f>
        <v>8</v>
      </c>
      <c r="E41" s="21">
        <v>2</v>
      </c>
      <c r="F41" s="21">
        <v>3</v>
      </c>
      <c r="G41" s="21">
        <v>1</v>
      </c>
      <c r="H41" s="21">
        <v>2</v>
      </c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SUM(G41:I41)</f>
        <v>3</v>
      </c>
    </row>
    <row r="42" spans="1:29">
      <c r="A42" s="19"/>
      <c r="B42" s="19"/>
      <c r="C42" s="20" t="s">
        <v>17</v>
      </c>
      <c r="D42" s="21">
        <f>SUM(E42:AB42)</f>
        <v>0</v>
      </c>
      <c r="E42" s="21">
        <v>0</v>
      </c>
      <c r="F42" s="21">
        <v>0</v>
      </c>
      <c r="G42" s="21">
        <v>0</v>
      </c>
      <c r="H42" s="21">
        <v>0</v>
      </c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0</v>
      </c>
    </row>
    <row r="43" spans="1:29">
      <c r="A43" s="19"/>
      <c r="B43" s="19"/>
      <c r="C43" s="20" t="s">
        <v>18</v>
      </c>
      <c r="D43" s="21">
        <f>SUM(E43:AB43)</f>
        <v>8</v>
      </c>
      <c r="E43" s="21">
        <v>2</v>
      </c>
      <c r="F43" s="21">
        <v>3</v>
      </c>
      <c r="G43" s="21">
        <v>1</v>
      </c>
      <c r="H43" s="21">
        <v>2</v>
      </c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3</v>
      </c>
    </row>
    <row r="44" spans="1:29">
      <c r="A44" s="19"/>
      <c r="B44" s="19"/>
      <c r="C44" s="20" t="s">
        <v>19</v>
      </c>
      <c r="D44" s="21">
        <f>SUM(E44:AB44)</f>
        <v>0</v>
      </c>
      <c r="E44" s="21">
        <v>0</v>
      </c>
      <c r="F44" s="21">
        <v>0</v>
      </c>
      <c r="G44" s="21">
        <v>0</v>
      </c>
      <c r="H44" s="21">
        <v>0</v>
      </c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SUM(G44:I44)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97.350993377483448</v>
      </c>
      <c r="E45" s="26">
        <v>96.875</v>
      </c>
      <c r="F45" s="26">
        <v>96.551724137931032</v>
      </c>
      <c r="G45" s="26">
        <v>98.648648648648646</v>
      </c>
      <c r="H45" s="26">
        <v>97.333333333333329</v>
      </c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98.013245033112582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0</v>
      </c>
      <c r="E46" s="30">
        <v>0</v>
      </c>
      <c r="F46" s="30">
        <v>0</v>
      </c>
      <c r="G46" s="30">
        <v>0</v>
      </c>
      <c r="H46" s="30">
        <v>0</v>
      </c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0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97.350993377483448</v>
      </c>
      <c r="E47" s="34">
        <v>96.875</v>
      </c>
      <c r="F47" s="34">
        <v>96.551724137931032</v>
      </c>
      <c r="G47" s="34">
        <v>98.648648648648646</v>
      </c>
      <c r="H47" s="34">
        <v>97.333333333333329</v>
      </c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98.013245033112582</v>
      </c>
    </row>
    <row r="48" spans="1:29" s="6" customFormat="1">
      <c r="A48" s="19"/>
      <c r="B48" s="19"/>
      <c r="C48" s="37" t="s">
        <v>21</v>
      </c>
      <c r="D48" s="38">
        <f>IF(D39=0,100,(D42+D40+D44)/D39*100)</f>
        <v>97.350993377483448</v>
      </c>
      <c r="E48" s="38">
        <v>96.875</v>
      </c>
      <c r="F48" s="38">
        <v>96.551724137931032</v>
      </c>
      <c r="G48" s="38">
        <v>98.648648648648646</v>
      </c>
      <c r="H48" s="38">
        <v>97.333333333333329</v>
      </c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98.013245033112582</v>
      </c>
    </row>
    <row r="49" spans="1:29">
      <c r="A49" s="55" t="s">
        <v>22</v>
      </c>
      <c r="B49" s="41" t="s">
        <v>39</v>
      </c>
      <c r="C49" s="42" t="s">
        <v>40</v>
      </c>
      <c r="D49" s="41">
        <f>SUM(E49:AB49)</f>
        <v>5</v>
      </c>
      <c r="E49" s="41">
        <v>1</v>
      </c>
      <c r="F49" s="41">
        <v>2</v>
      </c>
      <c r="G49" s="41"/>
      <c r="H49" s="41">
        <v>2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>
      <c r="A50" s="55"/>
      <c r="B50" s="41" t="s">
        <v>43</v>
      </c>
      <c r="C50" s="42" t="s">
        <v>52</v>
      </c>
      <c r="D50" s="41">
        <f>SUM(E50:AB50)</f>
        <v>1</v>
      </c>
      <c r="E50" s="41"/>
      <c r="F50" s="41"/>
      <c r="G50" s="41">
        <v>1</v>
      </c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>
      <c r="A51" s="55"/>
      <c r="B51" s="41" t="s">
        <v>45</v>
      </c>
      <c r="C51" s="42" t="s">
        <v>54</v>
      </c>
      <c r="D51" s="41">
        <f>SUM(E51:AB51)</f>
        <v>2</v>
      </c>
      <c r="E51" s="41">
        <v>1</v>
      </c>
      <c r="F51" s="41">
        <v>1</v>
      </c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10"/>
    </row>
    <row r="52" spans="1:29" ht="3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10"/>
    </row>
    <row r="53" spans="1:29">
      <c r="A53" s="19" t="s">
        <v>49</v>
      </c>
      <c r="B53" s="19"/>
      <c r="C53" s="20" t="s">
        <v>13</v>
      </c>
      <c r="D53" s="21">
        <f>SUM(E53:AB53)</f>
        <v>457</v>
      </c>
      <c r="E53" s="21">
        <v>457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10">
        <f>SUM(G53:I53)</f>
        <v>0</v>
      </c>
    </row>
    <row r="54" spans="1:29">
      <c r="A54" s="19"/>
      <c r="B54" s="19"/>
      <c r="C54" s="20" t="s">
        <v>14</v>
      </c>
      <c r="D54" s="21">
        <f>SUM(E54:AB54)</f>
        <v>457</v>
      </c>
      <c r="E54" s="21">
        <v>457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SUM(G54:I54)</f>
        <v>0</v>
      </c>
    </row>
    <row r="55" spans="1:29" ht="3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</sheetData>
  <mergeCells count="35">
    <mergeCell ref="A39:B48"/>
    <mergeCell ref="A49:A51"/>
    <mergeCell ref="A52:N52"/>
    <mergeCell ref="A53:B54"/>
    <mergeCell ref="A55:N55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C7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145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90.08</v>
      </c>
      <c r="F17" s="45">
        <v>85.34</v>
      </c>
      <c r="G17" s="45">
        <v>62.25</v>
      </c>
      <c r="H17" s="45">
        <v>86.09</v>
      </c>
      <c r="I17" s="45">
        <v>48.14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75.14</v>
      </c>
    </row>
    <row r="18" spans="1:29" s="4" customFormat="1">
      <c r="A18" s="43"/>
      <c r="B18" s="43"/>
      <c r="C18" s="44"/>
      <c r="D18" s="46" t="s">
        <v>3</v>
      </c>
      <c r="E18" s="45">
        <v>92</v>
      </c>
      <c r="F18" s="45">
        <v>89.22</v>
      </c>
      <c r="G18" s="45">
        <v>72.08</v>
      </c>
      <c r="H18" s="45">
        <v>91.65</v>
      </c>
      <c r="I18" s="45">
        <v>80.040000000000006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85.52</v>
      </c>
    </row>
    <row r="19" spans="1:29" s="4" customFormat="1" ht="17.25" thickBot="1">
      <c r="A19" s="43"/>
      <c r="B19" s="43"/>
      <c r="C19" s="44"/>
      <c r="D19" s="50" t="s">
        <v>4</v>
      </c>
      <c r="E19" s="51">
        <v>92</v>
      </c>
      <c r="F19" s="51">
        <v>89.217270838143619</v>
      </c>
      <c r="G19" s="51">
        <v>72.078631234073526</v>
      </c>
      <c r="H19" s="51">
        <v>91.648482443959509</v>
      </c>
      <c r="I19" s="51">
        <v>80.035492457852712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85.515482695810533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9</v>
      </c>
      <c r="E34" s="14"/>
      <c r="F34" s="14"/>
      <c r="G34" s="14"/>
      <c r="H34" s="14"/>
      <c r="I34" s="14"/>
      <c r="J34" s="14"/>
      <c r="K34" s="14">
        <v>1.21</v>
      </c>
      <c r="L34" s="14"/>
      <c r="M34" s="14">
        <v>2.13</v>
      </c>
      <c r="N34" s="14"/>
      <c r="O34" s="14">
        <v>2.73</v>
      </c>
      <c r="P34" s="14"/>
      <c r="Q34" s="14">
        <v>9.42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44</v>
      </c>
      <c r="E35" s="14"/>
      <c r="F35" s="14"/>
      <c r="G35" s="14"/>
      <c r="H35" s="14"/>
      <c r="I35" s="14"/>
      <c r="J35" s="14"/>
      <c r="K35" s="14">
        <v>1.7</v>
      </c>
      <c r="L35" s="14"/>
      <c r="M35" s="14">
        <v>1.26</v>
      </c>
      <c r="N35" s="14"/>
      <c r="O35" s="14">
        <v>3.21</v>
      </c>
      <c r="P35" s="14"/>
      <c r="Q35" s="14">
        <v>7.02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43</v>
      </c>
      <c r="E36" s="14"/>
      <c r="F36" s="14"/>
      <c r="G36" s="14"/>
      <c r="H36" s="14"/>
      <c r="I36" s="14"/>
      <c r="J36" s="14"/>
      <c r="K36" s="14">
        <v>0.48</v>
      </c>
      <c r="L36" s="14"/>
      <c r="M36" s="14">
        <v>2.39</v>
      </c>
      <c r="N36" s="14"/>
      <c r="O36" s="14">
        <v>3.35</v>
      </c>
      <c r="P36" s="14"/>
      <c r="Q36" s="14">
        <v>3.79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38</v>
      </c>
      <c r="B39" s="19"/>
      <c r="C39" s="20" t="s">
        <v>13</v>
      </c>
      <c r="D39" s="21">
        <f>SUM(E39:AB39)</f>
        <v>305</v>
      </c>
      <c r="E39" s="21">
        <v>50</v>
      </c>
      <c r="F39" s="21">
        <v>71</v>
      </c>
      <c r="G39" s="21">
        <v>67</v>
      </c>
      <c r="H39" s="21">
        <v>71</v>
      </c>
      <c r="I39" s="21">
        <v>46</v>
      </c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184</v>
      </c>
    </row>
    <row r="40" spans="1:29">
      <c r="A40" s="19"/>
      <c r="B40" s="19"/>
      <c r="C40" s="20" t="s">
        <v>14</v>
      </c>
      <c r="D40" s="21">
        <f>SUM(E40:AB40)</f>
        <v>275</v>
      </c>
      <c r="E40" s="21">
        <v>47</v>
      </c>
      <c r="F40" s="21">
        <v>66</v>
      </c>
      <c r="G40" s="21">
        <v>57</v>
      </c>
      <c r="H40" s="21">
        <v>70</v>
      </c>
      <c r="I40" s="21">
        <v>35</v>
      </c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162</v>
      </c>
    </row>
    <row r="41" spans="1:29">
      <c r="A41" s="19"/>
      <c r="B41" s="19"/>
      <c r="C41" s="20" t="s">
        <v>16</v>
      </c>
      <c r="D41" s="21">
        <f>SUM(E41:AB41)</f>
        <v>30</v>
      </c>
      <c r="E41" s="21">
        <v>3</v>
      </c>
      <c r="F41" s="21">
        <v>5</v>
      </c>
      <c r="G41" s="21">
        <v>10</v>
      </c>
      <c r="H41" s="21">
        <v>1</v>
      </c>
      <c r="I41" s="21">
        <v>11</v>
      </c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SUM(G41:I41)</f>
        <v>22</v>
      </c>
    </row>
    <row r="42" spans="1:29">
      <c r="A42" s="19"/>
      <c r="B42" s="19"/>
      <c r="C42" s="20" t="s">
        <v>17</v>
      </c>
      <c r="D42" s="21">
        <f>SUM(E42:AB42)</f>
        <v>16</v>
      </c>
      <c r="E42" s="21">
        <v>1</v>
      </c>
      <c r="F42" s="21">
        <v>3</v>
      </c>
      <c r="G42" s="21">
        <v>3</v>
      </c>
      <c r="H42" s="21">
        <v>0</v>
      </c>
      <c r="I42" s="21">
        <v>9</v>
      </c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12</v>
      </c>
    </row>
    <row r="43" spans="1:29">
      <c r="A43" s="19"/>
      <c r="B43" s="19"/>
      <c r="C43" s="20" t="s">
        <v>18</v>
      </c>
      <c r="D43" s="21">
        <f>SUM(E43:AB43)</f>
        <v>14</v>
      </c>
      <c r="E43" s="21">
        <v>2</v>
      </c>
      <c r="F43" s="21">
        <v>2</v>
      </c>
      <c r="G43" s="21">
        <v>7</v>
      </c>
      <c r="H43" s="21">
        <v>1</v>
      </c>
      <c r="I43" s="21">
        <v>2</v>
      </c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10</v>
      </c>
    </row>
    <row r="44" spans="1:29">
      <c r="A44" s="19"/>
      <c r="B44" s="19"/>
      <c r="C44" s="20" t="s">
        <v>19</v>
      </c>
      <c r="D44" s="21">
        <f>SUM(E44:AB44)</f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SUM(G44:I44)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90.163934426229503</v>
      </c>
      <c r="E45" s="26">
        <v>94</v>
      </c>
      <c r="F45" s="26">
        <v>92.957746478873233</v>
      </c>
      <c r="G45" s="26">
        <v>85.074626865671647</v>
      </c>
      <c r="H45" s="26">
        <v>98.591549295774641</v>
      </c>
      <c r="I45" s="26">
        <v>76.086956521739125</v>
      </c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88.043478260869563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53.333333333333336</v>
      </c>
      <c r="E46" s="30">
        <v>33.333333333333336</v>
      </c>
      <c r="F46" s="30">
        <v>60</v>
      </c>
      <c r="G46" s="30">
        <v>30</v>
      </c>
      <c r="H46" s="30">
        <v>0</v>
      </c>
      <c r="I46" s="30">
        <v>81.818181818181813</v>
      </c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54.54545454545454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95.409836065573771</v>
      </c>
      <c r="E47" s="34">
        <v>96</v>
      </c>
      <c r="F47" s="34">
        <v>97.183098591549296</v>
      </c>
      <c r="G47" s="34">
        <v>89.552238805970148</v>
      </c>
      <c r="H47" s="34">
        <v>98.591549295774641</v>
      </c>
      <c r="I47" s="34">
        <v>95.652173913043484</v>
      </c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94.565217391304344</v>
      </c>
    </row>
    <row r="48" spans="1:29" s="6" customFormat="1">
      <c r="A48" s="19"/>
      <c r="B48" s="19"/>
      <c r="C48" s="37" t="s">
        <v>21</v>
      </c>
      <c r="D48" s="38">
        <f>IF(D39=0,100,(D42+D40+D44)/D39*100)</f>
        <v>95.409836065573771</v>
      </c>
      <c r="E48" s="38">
        <v>96</v>
      </c>
      <c r="F48" s="38">
        <v>97.183098591549296</v>
      </c>
      <c r="G48" s="38">
        <v>89.552238805970148</v>
      </c>
      <c r="H48" s="38">
        <v>98.591549295774641</v>
      </c>
      <c r="I48" s="38">
        <v>95.652173913043484</v>
      </c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94.565217391304344</v>
      </c>
    </row>
    <row r="49" spans="1:29">
      <c r="A49" s="55" t="s">
        <v>22</v>
      </c>
      <c r="B49" s="41" t="s">
        <v>146</v>
      </c>
      <c r="C49" s="42" t="s">
        <v>147</v>
      </c>
      <c r="D49" s="41">
        <f>SUM(E49:AB49)</f>
        <v>2</v>
      </c>
      <c r="E49" s="41">
        <v>1</v>
      </c>
      <c r="F49" s="41">
        <v>1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>
      <c r="A50" s="55"/>
      <c r="B50" s="41" t="s">
        <v>9</v>
      </c>
      <c r="C50" s="42" t="s">
        <v>29</v>
      </c>
      <c r="D50" s="41">
        <f>SUM(E50:AB50)</f>
        <v>15</v>
      </c>
      <c r="E50" s="41"/>
      <c r="F50" s="41">
        <v>3</v>
      </c>
      <c r="G50" s="41">
        <v>3</v>
      </c>
      <c r="H50" s="41"/>
      <c r="I50" s="41">
        <v>9</v>
      </c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>
      <c r="A51" s="55"/>
      <c r="B51" s="41" t="s">
        <v>92</v>
      </c>
      <c r="C51" s="42" t="s">
        <v>93</v>
      </c>
      <c r="D51" s="41">
        <f>SUM(E51:AB51)</f>
        <v>2</v>
      </c>
      <c r="E51" s="41"/>
      <c r="F51" s="41"/>
      <c r="G51" s="41">
        <v>2</v>
      </c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10"/>
    </row>
    <row r="52" spans="1:29">
      <c r="A52" s="55"/>
      <c r="B52" s="41" t="s">
        <v>43</v>
      </c>
      <c r="C52" s="42" t="s">
        <v>52</v>
      </c>
      <c r="D52" s="41">
        <f>SUM(E52:AB52)</f>
        <v>11</v>
      </c>
      <c r="E52" s="41">
        <v>2</v>
      </c>
      <c r="F52" s="41">
        <v>1</v>
      </c>
      <c r="G52" s="41">
        <v>5</v>
      </c>
      <c r="H52" s="41">
        <v>1</v>
      </c>
      <c r="I52" s="41">
        <v>2</v>
      </c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97</v>
      </c>
      <c r="B54" s="19"/>
      <c r="C54" s="20" t="s">
        <v>13</v>
      </c>
      <c r="D54" s="21">
        <f>SUM(E54:AB54)</f>
        <v>270</v>
      </c>
      <c r="E54" s="21">
        <v>48</v>
      </c>
      <c r="F54" s="21">
        <v>61</v>
      </c>
      <c r="G54" s="21">
        <v>41</v>
      </c>
      <c r="H54" s="21">
        <v>71</v>
      </c>
      <c r="I54" s="21">
        <v>49</v>
      </c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SUM(G54:I54)</f>
        <v>161</v>
      </c>
    </row>
    <row r="55" spans="1:29">
      <c r="A55" s="19"/>
      <c r="B55" s="19"/>
      <c r="C55" s="20" t="s">
        <v>14</v>
      </c>
      <c r="D55" s="21">
        <f>SUM(E55:AB55)</f>
        <v>225</v>
      </c>
      <c r="E55" s="21">
        <v>46</v>
      </c>
      <c r="F55" s="21">
        <v>56</v>
      </c>
      <c r="G55" s="21">
        <v>30</v>
      </c>
      <c r="H55" s="21">
        <v>62</v>
      </c>
      <c r="I55" s="21">
        <v>31</v>
      </c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SUM(G55:I55)</f>
        <v>123</v>
      </c>
    </row>
    <row r="56" spans="1:29">
      <c r="A56" s="19"/>
      <c r="B56" s="19"/>
      <c r="C56" s="20" t="s">
        <v>16</v>
      </c>
      <c r="D56" s="21">
        <f>SUM(E56:AB56)</f>
        <v>45</v>
      </c>
      <c r="E56" s="21">
        <v>2</v>
      </c>
      <c r="F56" s="21">
        <v>5</v>
      </c>
      <c r="G56" s="21">
        <v>11</v>
      </c>
      <c r="H56" s="21">
        <v>9</v>
      </c>
      <c r="I56" s="21">
        <v>18</v>
      </c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SUM(G56:I56)</f>
        <v>38</v>
      </c>
    </row>
    <row r="57" spans="1:29">
      <c r="A57" s="19"/>
      <c r="B57" s="19"/>
      <c r="C57" s="20" t="s">
        <v>17</v>
      </c>
      <c r="D57" s="21">
        <f>SUM(E57:AB57)</f>
        <v>17</v>
      </c>
      <c r="E57" s="21">
        <v>0</v>
      </c>
      <c r="F57" s="21">
        <v>0</v>
      </c>
      <c r="G57" s="21">
        <v>3</v>
      </c>
      <c r="H57" s="21">
        <v>4</v>
      </c>
      <c r="I57" s="21">
        <v>10</v>
      </c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SUM(G57:I57)</f>
        <v>17</v>
      </c>
    </row>
    <row r="58" spans="1:29">
      <c r="A58" s="19"/>
      <c r="B58" s="19"/>
      <c r="C58" s="20" t="s">
        <v>18</v>
      </c>
      <c r="D58" s="21">
        <f>SUM(E58:AB58)</f>
        <v>28</v>
      </c>
      <c r="E58" s="21">
        <v>2</v>
      </c>
      <c r="F58" s="21">
        <v>5</v>
      </c>
      <c r="G58" s="21">
        <v>8</v>
      </c>
      <c r="H58" s="21">
        <v>5</v>
      </c>
      <c r="I58" s="21">
        <v>8</v>
      </c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SUM(G58:I58)</f>
        <v>21</v>
      </c>
    </row>
    <row r="59" spans="1:29">
      <c r="A59" s="19"/>
      <c r="B59" s="19"/>
      <c r="C59" s="20" t="s">
        <v>19</v>
      </c>
      <c r="D59" s="21">
        <f>SUM(E59:AB59)</f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SUM(G59:I59)</f>
        <v>0</v>
      </c>
    </row>
    <row r="60" spans="1:29" s="2" customFormat="1">
      <c r="A60" s="19"/>
      <c r="B60" s="19"/>
      <c r="C60" s="25" t="s">
        <v>2</v>
      </c>
      <c r="D60" s="26">
        <f xml:space="preserve"> IF(D54=0,100,D55/D54*100)</f>
        <v>83.333333333333343</v>
      </c>
      <c r="E60" s="26">
        <v>95.833333333333329</v>
      </c>
      <c r="F60" s="26">
        <v>91.803278688524586</v>
      </c>
      <c r="G60" s="26">
        <v>73.170731707317074</v>
      </c>
      <c r="H60" s="26">
        <v>87.323943661971825</v>
      </c>
      <c r="I60" s="26">
        <v>63.265306122448976</v>
      </c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>
        <f xml:space="preserve"> IF(AC54=0,100,AC55/AC54*100)</f>
        <v>76.397515527950304</v>
      </c>
    </row>
    <row r="61" spans="1:29" s="3" customFormat="1">
      <c r="A61" s="19"/>
      <c r="B61" s="19"/>
      <c r="C61" s="29" t="s">
        <v>20</v>
      </c>
      <c r="D61" s="30">
        <f xml:space="preserve"> IF(D56=0,0,D57/D56*100)</f>
        <v>37.777777777777779</v>
      </c>
      <c r="E61" s="30">
        <v>0</v>
      </c>
      <c r="F61" s="30">
        <v>0</v>
      </c>
      <c r="G61" s="30">
        <v>27.272727272727273</v>
      </c>
      <c r="H61" s="30">
        <v>44.444444444444443</v>
      </c>
      <c r="I61" s="30">
        <v>55.555555555555557</v>
      </c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2">
        <f xml:space="preserve"> IF(AC56=0,0,AC57/AC56*100)</f>
        <v>44.736842105263158</v>
      </c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89.629629629629619</v>
      </c>
      <c r="E62" s="34">
        <v>95.833333333333329</v>
      </c>
      <c r="F62" s="34">
        <v>91.803278688524586</v>
      </c>
      <c r="G62" s="34">
        <v>80.487804878048777</v>
      </c>
      <c r="H62" s="34">
        <v>92.957746478873233</v>
      </c>
      <c r="I62" s="34">
        <v>83.673469387755105</v>
      </c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>
        <f xml:space="preserve"> IF(AC54=0,100,(AC57+AC55)/AC54*100)</f>
        <v>86.956521739130437</v>
      </c>
    </row>
    <row r="63" spans="1:29" s="6" customFormat="1">
      <c r="A63" s="19"/>
      <c r="B63" s="19"/>
      <c r="C63" s="37" t="s">
        <v>21</v>
      </c>
      <c r="D63" s="38">
        <f>IF(D54=0,100,(D57+D55+D59)/D54*100)</f>
        <v>89.629629629629619</v>
      </c>
      <c r="E63" s="38">
        <v>95.833333333333329</v>
      </c>
      <c r="F63" s="38">
        <v>91.803278688524586</v>
      </c>
      <c r="G63" s="38">
        <v>80.487804878048777</v>
      </c>
      <c r="H63" s="38">
        <v>92.957746478873233</v>
      </c>
      <c r="I63" s="38">
        <v>83.673469387755105</v>
      </c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40">
        <f>IF(AC54=0,100,(AC57+AC55+AC59)/AC54*100)</f>
        <v>86.956521739130437</v>
      </c>
    </row>
    <row r="64" spans="1:29">
      <c r="A64" s="55" t="s">
        <v>22</v>
      </c>
      <c r="B64" s="41" t="s">
        <v>39</v>
      </c>
      <c r="C64" s="42" t="s">
        <v>40</v>
      </c>
      <c r="D64" s="41">
        <f>SUM(E64:AB64)</f>
        <v>2</v>
      </c>
      <c r="E64" s="41"/>
      <c r="F64" s="41"/>
      <c r="G64" s="41"/>
      <c r="H64" s="41"/>
      <c r="I64" s="41">
        <v>2</v>
      </c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10"/>
    </row>
    <row r="65" spans="1:29">
      <c r="A65" s="55"/>
      <c r="B65" s="41" t="s">
        <v>9</v>
      </c>
      <c r="C65" s="42" t="s">
        <v>29</v>
      </c>
      <c r="D65" s="41">
        <f>SUM(E65:AB65)</f>
        <v>8</v>
      </c>
      <c r="E65" s="41"/>
      <c r="F65" s="41"/>
      <c r="G65" s="41">
        <v>1</v>
      </c>
      <c r="H65" s="41">
        <v>2</v>
      </c>
      <c r="I65" s="41">
        <v>5</v>
      </c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10"/>
    </row>
    <row r="66" spans="1:29">
      <c r="A66" s="55"/>
      <c r="B66" s="41" t="s">
        <v>89</v>
      </c>
      <c r="C66" s="42" t="s">
        <v>101</v>
      </c>
      <c r="D66" s="41">
        <f>SUM(E66:AB66)</f>
        <v>5</v>
      </c>
      <c r="E66" s="41">
        <v>1</v>
      </c>
      <c r="F66" s="41"/>
      <c r="G66" s="41"/>
      <c r="H66" s="41">
        <v>2</v>
      </c>
      <c r="I66" s="41">
        <v>2</v>
      </c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10"/>
    </row>
    <row r="67" spans="1:29">
      <c r="A67" s="55"/>
      <c r="B67" s="41" t="s">
        <v>94</v>
      </c>
      <c r="C67" s="42" t="s">
        <v>102</v>
      </c>
      <c r="D67" s="41">
        <f>SUM(E67:AB67)</f>
        <v>9</v>
      </c>
      <c r="E67" s="41"/>
      <c r="F67" s="41"/>
      <c r="G67" s="41">
        <v>1</v>
      </c>
      <c r="H67" s="41">
        <v>1</v>
      </c>
      <c r="I67" s="41">
        <v>7</v>
      </c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10"/>
    </row>
    <row r="68" spans="1:29">
      <c r="A68" s="55"/>
      <c r="B68" s="41" t="s">
        <v>44</v>
      </c>
      <c r="C68" s="42" t="s">
        <v>53</v>
      </c>
      <c r="D68" s="41">
        <f>SUM(E68:AB68)</f>
        <v>20</v>
      </c>
      <c r="E68" s="41"/>
      <c r="F68" s="41">
        <v>5</v>
      </c>
      <c r="G68" s="41">
        <v>9</v>
      </c>
      <c r="H68" s="41">
        <v>4</v>
      </c>
      <c r="I68" s="41">
        <v>2</v>
      </c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10"/>
    </row>
    <row r="69" spans="1:29">
      <c r="A69" s="55"/>
      <c r="B69" s="41" t="s">
        <v>33</v>
      </c>
      <c r="C69" s="42" t="s">
        <v>79</v>
      </c>
      <c r="D69" s="41">
        <f>SUM(E69:AB69)</f>
        <v>1</v>
      </c>
      <c r="E69" s="41">
        <v>1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10"/>
    </row>
    <row r="70" spans="1:29" ht="3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10"/>
    </row>
    <row r="71" spans="1:29">
      <c r="A71" s="19" t="s">
        <v>78</v>
      </c>
      <c r="B71" s="19"/>
      <c r="C71" s="20" t="s">
        <v>13</v>
      </c>
      <c r="D71" s="21">
        <f>SUM(E71:AB71)</f>
        <v>296</v>
      </c>
      <c r="E71" s="21"/>
      <c r="F71" s="21">
        <v>249</v>
      </c>
      <c r="G71" s="21"/>
      <c r="H71" s="21">
        <v>47</v>
      </c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SUM(G71:I71)</f>
        <v>47</v>
      </c>
    </row>
    <row r="72" spans="1:29">
      <c r="A72" s="19"/>
      <c r="B72" s="19"/>
      <c r="C72" s="20" t="s">
        <v>14</v>
      </c>
      <c r="D72" s="21">
        <f>SUM(E72:AB72)</f>
        <v>296</v>
      </c>
      <c r="E72" s="21"/>
      <c r="F72" s="21">
        <v>249</v>
      </c>
      <c r="G72" s="21"/>
      <c r="H72" s="21">
        <v>47</v>
      </c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SUM(G72:I72)</f>
        <v>47</v>
      </c>
    </row>
    <row r="73" spans="1:29" ht="3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10"/>
    </row>
    <row r="74" spans="1:29">
      <c r="A74" s="19" t="s">
        <v>85</v>
      </c>
      <c r="B74" s="19"/>
      <c r="C74" s="20" t="s">
        <v>13</v>
      </c>
      <c r="D74" s="21">
        <f>SUM(E74:AB74)</f>
        <v>500</v>
      </c>
      <c r="E74" s="21"/>
      <c r="F74" s="21">
        <v>500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SUM(G74:I74)</f>
        <v>0</v>
      </c>
    </row>
    <row r="75" spans="1:29">
      <c r="A75" s="19"/>
      <c r="B75" s="19"/>
      <c r="C75" s="20" t="s">
        <v>14</v>
      </c>
      <c r="D75" s="21">
        <f>SUM(E75:AB75)</f>
        <v>500</v>
      </c>
      <c r="E75" s="21"/>
      <c r="F75" s="21">
        <v>500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SUM(G75:I75)</f>
        <v>0</v>
      </c>
    </row>
    <row r="76" spans="1:29" ht="3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</sheetData>
  <mergeCells count="40">
    <mergeCell ref="A71:B72"/>
    <mergeCell ref="A73:N73"/>
    <mergeCell ref="A74:B75"/>
    <mergeCell ref="A76:N76"/>
    <mergeCell ref="A39:B48"/>
    <mergeCell ref="A49:A52"/>
    <mergeCell ref="A53:N53"/>
    <mergeCell ref="A54:B63"/>
    <mergeCell ref="A64:A69"/>
    <mergeCell ref="A70:N70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49</v>
      </c>
      <c r="B22" s="19"/>
      <c r="C22" s="20" t="s">
        <v>13</v>
      </c>
      <c r="D22" s="21">
        <f>SUM(E22:AB22)</f>
        <v>217</v>
      </c>
      <c r="E22" s="21">
        <v>217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SUM(G22:I22)</f>
        <v>0</v>
      </c>
    </row>
    <row r="23" spans="1:29">
      <c r="A23" s="19"/>
      <c r="B23" s="19"/>
      <c r="C23" s="20" t="s">
        <v>14</v>
      </c>
      <c r="D23" s="21">
        <f>SUM(E23:AB23)</f>
        <v>217</v>
      </c>
      <c r="E23" s="21">
        <v>217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SUM(G23:I23)</f>
        <v>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C3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26</v>
      </c>
      <c r="B22" s="19"/>
      <c r="C22" s="20" t="s">
        <v>13</v>
      </c>
      <c r="D22" s="21">
        <f>SUM(E22:AB22)</f>
        <v>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SUM(G22:I22)</f>
        <v>0</v>
      </c>
    </row>
    <row r="23" spans="1:29">
      <c r="A23" s="19"/>
      <c r="B23" s="19"/>
      <c r="C23" s="20" t="s">
        <v>14</v>
      </c>
      <c r="D23" s="21">
        <f>SUM(E23:AB23)</f>
        <v>0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SUM(G23:I23)</f>
        <v>0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35</v>
      </c>
      <c r="B25" s="19"/>
      <c r="C25" s="20" t="s">
        <v>13</v>
      </c>
      <c r="D25" s="21">
        <f>SUM(E25:AB25)</f>
        <v>0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SUM(G25:I25)</f>
        <v>0</v>
      </c>
    </row>
    <row r="26" spans="1:29">
      <c r="A26" s="19"/>
      <c r="B26" s="19"/>
      <c r="C26" s="20" t="s">
        <v>14</v>
      </c>
      <c r="D26" s="21">
        <f>SUM(E26:AB26)</f>
        <v>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SUM(G26:I26)</f>
        <v>0</v>
      </c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36</v>
      </c>
      <c r="B28" s="19"/>
      <c r="C28" s="20" t="s">
        <v>13</v>
      </c>
      <c r="D28" s="21">
        <f>SUM(E28:AB28)</f>
        <v>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>
        <f>SUM(G28:I28)</f>
        <v>0</v>
      </c>
    </row>
    <row r="29" spans="1:29">
      <c r="A29" s="19"/>
      <c r="B29" s="19"/>
      <c r="C29" s="20" t="s">
        <v>14</v>
      </c>
      <c r="D29" s="21">
        <f>SUM(E29:AB29)</f>
        <v>0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>
        <f>SUM(G29:I29)</f>
        <v>0</v>
      </c>
    </row>
    <row r="30" spans="1:29" ht="3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8">
    <mergeCell ref="A28:B29"/>
    <mergeCell ref="A30:N30"/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C11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81.31</v>
      </c>
      <c r="F17" s="45">
        <v>90.03</v>
      </c>
      <c r="G17" s="45">
        <v>89.12</v>
      </c>
      <c r="H17" s="45">
        <v>94.91</v>
      </c>
      <c r="I17" s="45">
        <v>95.03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90.27</v>
      </c>
    </row>
    <row r="18" spans="1:29" s="4" customFormat="1">
      <c r="A18" s="43"/>
      <c r="B18" s="43"/>
      <c r="C18" s="44"/>
      <c r="D18" s="46" t="s">
        <v>3</v>
      </c>
      <c r="E18" s="45">
        <v>96.25</v>
      </c>
      <c r="F18" s="45">
        <v>94.23</v>
      </c>
      <c r="G18" s="45">
        <v>93.18</v>
      </c>
      <c r="H18" s="45">
        <v>95.51</v>
      </c>
      <c r="I18" s="45">
        <v>95.97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94.87</v>
      </c>
    </row>
    <row r="19" spans="1:29" s="4" customFormat="1" ht="17.25" thickBot="1">
      <c r="A19" s="43"/>
      <c r="B19" s="43"/>
      <c r="C19" s="44"/>
      <c r="D19" s="50" t="s">
        <v>4</v>
      </c>
      <c r="E19" s="51">
        <v>96.248684858897008</v>
      </c>
      <c r="F19" s="51">
        <v>94.230665061822947</v>
      </c>
      <c r="G19" s="51">
        <v>93.177747047350891</v>
      </c>
      <c r="H19" s="51">
        <v>95.512385476756023</v>
      </c>
      <c r="I19" s="51">
        <v>95.973738529258171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94.870274707644882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43</v>
      </c>
      <c r="E34" s="14"/>
      <c r="F34" s="14"/>
      <c r="G34" s="14">
        <v>0.88</v>
      </c>
      <c r="H34" s="14"/>
      <c r="I34" s="14">
        <v>1.21</v>
      </c>
      <c r="J34" s="14"/>
      <c r="K34" s="14">
        <v>1.71</v>
      </c>
      <c r="L34" s="14"/>
      <c r="M34" s="14">
        <v>1.1499999999999999</v>
      </c>
      <c r="N34" s="14"/>
      <c r="O34" s="14">
        <v>1.59</v>
      </c>
      <c r="P34" s="14"/>
      <c r="Q34" s="14">
        <v>1.44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128</v>
      </c>
      <c r="E35" s="14"/>
      <c r="F35" s="14"/>
      <c r="G35" s="14">
        <v>0.5</v>
      </c>
      <c r="H35" s="14"/>
      <c r="I35" s="14">
        <v>2.82</v>
      </c>
      <c r="J35" s="14"/>
      <c r="K35" s="14">
        <v>3.92</v>
      </c>
      <c r="L35" s="14"/>
      <c r="M35" s="14">
        <v>2</v>
      </c>
      <c r="N35" s="14"/>
      <c r="O35" s="14">
        <v>1.1100000000000001</v>
      </c>
      <c r="P35" s="14"/>
      <c r="Q35" s="14">
        <v>0.77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45</v>
      </c>
      <c r="E36" s="14"/>
      <c r="F36" s="14"/>
      <c r="G36" s="14"/>
      <c r="H36" s="14"/>
      <c r="I36" s="14"/>
      <c r="J36" s="14"/>
      <c r="K36" s="14"/>
      <c r="L36" s="14"/>
      <c r="M36" s="14">
        <v>0.8</v>
      </c>
      <c r="N36" s="14"/>
      <c r="O36" s="14">
        <v>0.87</v>
      </c>
      <c r="P36" s="14"/>
      <c r="Q36" s="14">
        <v>0.62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34</v>
      </c>
      <c r="B39" s="19"/>
      <c r="C39" s="20" t="s">
        <v>13</v>
      </c>
      <c r="D39" s="21">
        <f>SUM(E39:AB39)</f>
        <v>6019</v>
      </c>
      <c r="E39" s="21">
        <v>3432</v>
      </c>
      <c r="F39" s="21">
        <v>449</v>
      </c>
      <c r="G39" s="21"/>
      <c r="H39" s="21">
        <v>2121</v>
      </c>
      <c r="I39" s="21">
        <v>17</v>
      </c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2138</v>
      </c>
    </row>
    <row r="40" spans="1:29">
      <c r="A40" s="19"/>
      <c r="B40" s="19"/>
      <c r="C40" s="20" t="s">
        <v>14</v>
      </c>
      <c r="D40" s="21">
        <f>SUM(E40:AB40)</f>
        <v>6019</v>
      </c>
      <c r="E40" s="21">
        <v>3432</v>
      </c>
      <c r="F40" s="21">
        <v>449</v>
      </c>
      <c r="G40" s="21"/>
      <c r="H40" s="21">
        <v>2121</v>
      </c>
      <c r="I40" s="21">
        <v>17</v>
      </c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2138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26</v>
      </c>
      <c r="B42" s="19"/>
      <c r="C42" s="20" t="s">
        <v>13</v>
      </c>
      <c r="D42" s="21">
        <f>SUM(E42:AB42)</f>
        <v>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0</v>
      </c>
    </row>
    <row r="43" spans="1:29">
      <c r="A43" s="19"/>
      <c r="B43" s="19"/>
      <c r="C43" s="20" t="s">
        <v>14</v>
      </c>
      <c r="D43" s="21">
        <f>SUM(E43:AB43)</f>
        <v>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107</v>
      </c>
      <c r="B45" s="19"/>
      <c r="C45" s="20" t="s">
        <v>13</v>
      </c>
      <c r="D45" s="21">
        <f>SUM(E45:AB45)</f>
        <v>3747</v>
      </c>
      <c r="E45" s="21">
        <v>3747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SUM(G45:I45)</f>
        <v>0</v>
      </c>
    </row>
    <row r="46" spans="1:29">
      <c r="A46" s="19"/>
      <c r="B46" s="19"/>
      <c r="C46" s="20" t="s">
        <v>14</v>
      </c>
      <c r="D46" s="21">
        <f>SUM(E46:AB46)</f>
        <v>3747</v>
      </c>
      <c r="E46" s="21">
        <v>3747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SUM(G46:I46)</f>
        <v>0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35</v>
      </c>
      <c r="B48" s="19"/>
      <c r="C48" s="20" t="s">
        <v>13</v>
      </c>
      <c r="D48" s="21">
        <f>SUM(E48:AB48)</f>
        <v>0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SUM(G48:I48)</f>
        <v>0</v>
      </c>
    </row>
    <row r="49" spans="1:29">
      <c r="A49" s="19"/>
      <c r="B49" s="19"/>
      <c r="C49" s="20" t="s">
        <v>14</v>
      </c>
      <c r="D49" s="21">
        <f>SUM(E49:AB49)</f>
        <v>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SUM(G49:I49)</f>
        <v>0</v>
      </c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36</v>
      </c>
      <c r="B51" s="19"/>
      <c r="C51" s="20" t="s">
        <v>13</v>
      </c>
      <c r="D51" s="21">
        <f>SUM(E51:AB51)</f>
        <v>4116</v>
      </c>
      <c r="E51" s="21">
        <v>1051</v>
      </c>
      <c r="F51" s="21">
        <v>1349</v>
      </c>
      <c r="G51" s="21">
        <v>1192</v>
      </c>
      <c r="H51" s="21">
        <v>524</v>
      </c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SUM(G51:I51)</f>
        <v>1716</v>
      </c>
    </row>
    <row r="52" spans="1:29">
      <c r="A52" s="19"/>
      <c r="B52" s="19"/>
      <c r="C52" s="20" t="s">
        <v>14</v>
      </c>
      <c r="D52" s="21">
        <f>SUM(E52:AB52)</f>
        <v>4116</v>
      </c>
      <c r="E52" s="21">
        <v>1051</v>
      </c>
      <c r="F52" s="21">
        <v>1349</v>
      </c>
      <c r="G52" s="21">
        <v>1192</v>
      </c>
      <c r="H52" s="21">
        <v>524</v>
      </c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SUM(G52:I52)</f>
        <v>1716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37</v>
      </c>
      <c r="B54" s="19"/>
      <c r="C54" s="20" t="s">
        <v>13</v>
      </c>
      <c r="D54" s="21">
        <f>SUM(E54:AB54)</f>
        <v>4025</v>
      </c>
      <c r="E54" s="21"/>
      <c r="F54" s="21">
        <v>558</v>
      </c>
      <c r="G54" s="21">
        <v>2333</v>
      </c>
      <c r="H54" s="21">
        <v>1134</v>
      </c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SUM(G54:I54)</f>
        <v>3467</v>
      </c>
    </row>
    <row r="55" spans="1:29">
      <c r="A55" s="19"/>
      <c r="B55" s="19"/>
      <c r="C55" s="20" t="s">
        <v>14</v>
      </c>
      <c r="D55" s="21">
        <f>SUM(E55:AB55)</f>
        <v>4025</v>
      </c>
      <c r="E55" s="21"/>
      <c r="F55" s="21">
        <v>558</v>
      </c>
      <c r="G55" s="21">
        <v>2333</v>
      </c>
      <c r="H55" s="21">
        <v>1134</v>
      </c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SUM(G55:I55)</f>
        <v>3467</v>
      </c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151</v>
      </c>
      <c r="B57" s="19"/>
      <c r="C57" s="20" t="s">
        <v>13</v>
      </c>
      <c r="D57" s="21">
        <f>SUM(E57:AB57)</f>
        <v>2934</v>
      </c>
      <c r="E57" s="21">
        <v>618</v>
      </c>
      <c r="F57" s="21">
        <v>625</v>
      </c>
      <c r="G57" s="21">
        <v>606</v>
      </c>
      <c r="H57" s="21">
        <v>532</v>
      </c>
      <c r="I57" s="21">
        <v>553</v>
      </c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SUM(G57:I57)</f>
        <v>1691</v>
      </c>
    </row>
    <row r="58" spans="1:29">
      <c r="A58" s="19"/>
      <c r="B58" s="19"/>
      <c r="C58" s="20" t="s">
        <v>14</v>
      </c>
      <c r="D58" s="21">
        <f>SUM(E58:AB58)</f>
        <v>2850</v>
      </c>
      <c r="E58" s="21">
        <v>600</v>
      </c>
      <c r="F58" s="21">
        <v>616</v>
      </c>
      <c r="G58" s="21">
        <v>588</v>
      </c>
      <c r="H58" s="21">
        <v>511</v>
      </c>
      <c r="I58" s="21">
        <v>535</v>
      </c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SUM(G58:I58)</f>
        <v>1634</v>
      </c>
    </row>
    <row r="59" spans="1:29">
      <c r="A59" s="19"/>
      <c r="B59" s="19"/>
      <c r="C59" s="20" t="s">
        <v>16</v>
      </c>
      <c r="D59" s="21">
        <f>SUM(E59:AB59)</f>
        <v>84</v>
      </c>
      <c r="E59" s="21">
        <v>18</v>
      </c>
      <c r="F59" s="21">
        <v>9</v>
      </c>
      <c r="G59" s="21">
        <v>18</v>
      </c>
      <c r="H59" s="21">
        <v>21</v>
      </c>
      <c r="I59" s="21">
        <v>18</v>
      </c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SUM(G59:I59)</f>
        <v>57</v>
      </c>
    </row>
    <row r="60" spans="1:29">
      <c r="A60" s="19"/>
      <c r="B60" s="19"/>
      <c r="C60" s="20" t="s">
        <v>17</v>
      </c>
      <c r="D60" s="21">
        <f>SUM(E60:AB60)</f>
        <v>8</v>
      </c>
      <c r="E60" s="21">
        <v>1</v>
      </c>
      <c r="F60" s="21">
        <v>1</v>
      </c>
      <c r="G60" s="21">
        <v>3</v>
      </c>
      <c r="H60" s="21">
        <v>2</v>
      </c>
      <c r="I60" s="21">
        <v>1</v>
      </c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SUM(G60:I60)</f>
        <v>6</v>
      </c>
    </row>
    <row r="61" spans="1:29">
      <c r="A61" s="19"/>
      <c r="B61" s="19"/>
      <c r="C61" s="20" t="s">
        <v>18</v>
      </c>
      <c r="D61" s="21">
        <f>SUM(E61:AB61)</f>
        <v>76</v>
      </c>
      <c r="E61" s="21">
        <v>17</v>
      </c>
      <c r="F61" s="21">
        <v>8</v>
      </c>
      <c r="G61" s="21">
        <v>15</v>
      </c>
      <c r="H61" s="21">
        <v>19</v>
      </c>
      <c r="I61" s="21">
        <v>17</v>
      </c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SUM(G61:I61)</f>
        <v>51</v>
      </c>
    </row>
    <row r="62" spans="1:29">
      <c r="A62" s="19"/>
      <c r="B62" s="19"/>
      <c r="C62" s="20" t="s">
        <v>19</v>
      </c>
      <c r="D62" s="21">
        <f>SUM(E62:AB62)</f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SUM(G62:I62)</f>
        <v>0</v>
      </c>
    </row>
    <row r="63" spans="1:29" s="2" customFormat="1">
      <c r="A63" s="19"/>
      <c r="B63" s="19"/>
      <c r="C63" s="25" t="s">
        <v>2</v>
      </c>
      <c r="D63" s="26">
        <f xml:space="preserve"> IF(D57=0,100,D58/D57*100)</f>
        <v>97.137014314928422</v>
      </c>
      <c r="E63" s="26">
        <v>97.087378640776706</v>
      </c>
      <c r="F63" s="26">
        <v>98.56</v>
      </c>
      <c r="G63" s="26">
        <v>97.029702970297024</v>
      </c>
      <c r="H63" s="26">
        <v>96.05263157894737</v>
      </c>
      <c r="I63" s="26">
        <v>96.745027124773955</v>
      </c>
      <c r="J63" s="26"/>
      <c r="K63" s="26"/>
      <c r="L63" s="26"/>
      <c r="M63" s="26"/>
      <c r="N63" s="26"/>
      <c r="O63" s="26"/>
      <c r="P63" s="26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8">
        <f xml:space="preserve"> IF(AC57=0,100,AC58/AC57*100)</f>
        <v>96.629213483146074</v>
      </c>
    </row>
    <row r="64" spans="1:29" s="3" customFormat="1">
      <c r="A64" s="19"/>
      <c r="B64" s="19"/>
      <c r="C64" s="29" t="s">
        <v>20</v>
      </c>
      <c r="D64" s="30">
        <f xml:space="preserve"> IF(D59=0,0,D60/D59*100)</f>
        <v>9.5238095238095237</v>
      </c>
      <c r="E64" s="30">
        <v>5.5555555555555554</v>
      </c>
      <c r="F64" s="30">
        <v>11.111111111111111</v>
      </c>
      <c r="G64" s="30">
        <v>16.666666666666668</v>
      </c>
      <c r="H64" s="30">
        <v>9.5238095238095237</v>
      </c>
      <c r="I64" s="30">
        <v>5.5555555555555554</v>
      </c>
      <c r="J64" s="30"/>
      <c r="K64" s="30"/>
      <c r="L64" s="30"/>
      <c r="M64" s="30"/>
      <c r="N64" s="30"/>
      <c r="O64" s="30"/>
      <c r="P64" s="30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2">
        <f xml:space="preserve"> IF(AC59=0,0,AC60/AC59*100)</f>
        <v>10.526315789473683</v>
      </c>
    </row>
    <row r="65" spans="1:29" s="5" customFormat="1">
      <c r="A65" s="19"/>
      <c r="B65" s="19"/>
      <c r="C65" s="33" t="s">
        <v>3</v>
      </c>
      <c r="D65" s="34">
        <f xml:space="preserve"> IF(D57=0,100,(D60+D58)/D57*100)</f>
        <v>97.409679618268569</v>
      </c>
      <c r="E65" s="34">
        <v>97.249190938511333</v>
      </c>
      <c r="F65" s="34">
        <v>98.72</v>
      </c>
      <c r="G65" s="34">
        <v>97.524752475247524</v>
      </c>
      <c r="H65" s="34">
        <v>96.428571428571431</v>
      </c>
      <c r="I65" s="34">
        <v>96.925858951175414</v>
      </c>
      <c r="J65" s="34"/>
      <c r="K65" s="34"/>
      <c r="L65" s="34"/>
      <c r="M65" s="34"/>
      <c r="N65" s="34"/>
      <c r="O65" s="34"/>
      <c r="P65" s="34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>
        <f xml:space="preserve"> IF(AC57=0,100,(AC60+AC58)/AC57*100)</f>
        <v>96.98403311649912</v>
      </c>
    </row>
    <row r="66" spans="1:29" s="6" customFormat="1">
      <c r="A66" s="19"/>
      <c r="B66" s="19"/>
      <c r="C66" s="37" t="s">
        <v>21</v>
      </c>
      <c r="D66" s="38">
        <f>IF(D57=0,100,(D60+D58+D62)/D57*100)</f>
        <v>97.409679618268569</v>
      </c>
      <c r="E66" s="38">
        <v>97.249190938511333</v>
      </c>
      <c r="F66" s="38">
        <v>98.72</v>
      </c>
      <c r="G66" s="38">
        <v>97.524752475247524</v>
      </c>
      <c r="H66" s="38">
        <v>96.428571428571431</v>
      </c>
      <c r="I66" s="38">
        <v>96.925858951175414</v>
      </c>
      <c r="J66" s="38"/>
      <c r="K66" s="38"/>
      <c r="L66" s="38"/>
      <c r="M66" s="38"/>
      <c r="N66" s="38"/>
      <c r="O66" s="38"/>
      <c r="P66" s="38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40">
        <f>IF(AC57=0,100,(AC60+AC58+AC62)/AC57*100)</f>
        <v>96.98403311649912</v>
      </c>
    </row>
    <row r="67" spans="1:29">
      <c r="A67" s="55" t="s">
        <v>22</v>
      </c>
      <c r="B67" s="41" t="s">
        <v>146</v>
      </c>
      <c r="C67" s="42" t="s">
        <v>147</v>
      </c>
      <c r="D67" s="41">
        <f>SUM(E67:AB67)</f>
        <v>9</v>
      </c>
      <c r="E67" s="41">
        <v>2</v>
      </c>
      <c r="F67" s="41">
        <v>1</v>
      </c>
      <c r="G67" s="41">
        <v>3</v>
      </c>
      <c r="H67" s="41">
        <v>2</v>
      </c>
      <c r="I67" s="41">
        <v>1</v>
      </c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10"/>
    </row>
    <row r="68" spans="1:29">
      <c r="A68" s="55"/>
      <c r="B68" s="41" t="s">
        <v>41</v>
      </c>
      <c r="C68" s="42" t="s">
        <v>50</v>
      </c>
      <c r="D68" s="41">
        <f>SUM(E68:AB68)</f>
        <v>14</v>
      </c>
      <c r="E68" s="41">
        <v>10</v>
      </c>
      <c r="F68" s="41"/>
      <c r="G68" s="41">
        <v>1</v>
      </c>
      <c r="H68" s="41"/>
      <c r="I68" s="41">
        <v>3</v>
      </c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10"/>
    </row>
    <row r="69" spans="1:29">
      <c r="A69" s="55"/>
      <c r="B69" s="41" t="s">
        <v>92</v>
      </c>
      <c r="C69" s="42" t="s">
        <v>93</v>
      </c>
      <c r="D69" s="41">
        <f>SUM(E69:AB69)</f>
        <v>2</v>
      </c>
      <c r="E69" s="41"/>
      <c r="F69" s="41"/>
      <c r="G69" s="41"/>
      <c r="H69" s="41">
        <v>2</v>
      </c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10"/>
    </row>
    <row r="70" spans="1:29">
      <c r="A70" s="55"/>
      <c r="B70" s="41" t="s">
        <v>128</v>
      </c>
      <c r="C70" s="42" t="s">
        <v>129</v>
      </c>
      <c r="D70" s="41">
        <f>SUM(E70:AB70)</f>
        <v>5</v>
      </c>
      <c r="E70" s="41"/>
      <c r="F70" s="41"/>
      <c r="G70" s="41">
        <v>1</v>
      </c>
      <c r="H70" s="41">
        <v>2</v>
      </c>
      <c r="I70" s="41">
        <v>2</v>
      </c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10"/>
    </row>
    <row r="71" spans="1:29">
      <c r="A71" s="55"/>
      <c r="B71" s="41" t="s">
        <v>42</v>
      </c>
      <c r="C71" s="42" t="s">
        <v>51</v>
      </c>
      <c r="D71" s="41">
        <f>SUM(E71:AB71)</f>
        <v>2</v>
      </c>
      <c r="E71" s="41"/>
      <c r="F71" s="41"/>
      <c r="G71" s="41">
        <v>1</v>
      </c>
      <c r="H71" s="41">
        <v>1</v>
      </c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10"/>
    </row>
    <row r="72" spans="1:29">
      <c r="A72" s="55"/>
      <c r="B72" s="41" t="s">
        <v>43</v>
      </c>
      <c r="C72" s="42" t="s">
        <v>52</v>
      </c>
      <c r="D72" s="41">
        <f>SUM(E72:AB72)</f>
        <v>31</v>
      </c>
      <c r="E72" s="41">
        <v>3</v>
      </c>
      <c r="F72" s="41">
        <v>4</v>
      </c>
      <c r="G72" s="41">
        <v>8</v>
      </c>
      <c r="H72" s="41">
        <v>8</v>
      </c>
      <c r="I72" s="41">
        <v>8</v>
      </c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10"/>
    </row>
    <row r="73" spans="1:29">
      <c r="A73" s="55"/>
      <c r="B73" s="41" t="s">
        <v>152</v>
      </c>
      <c r="C73" s="42" t="s">
        <v>153</v>
      </c>
      <c r="D73" s="41">
        <f>SUM(E73:AB73)</f>
        <v>1</v>
      </c>
      <c r="E73" s="41"/>
      <c r="F73" s="41"/>
      <c r="G73" s="41"/>
      <c r="H73" s="41"/>
      <c r="I73" s="41">
        <v>1</v>
      </c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10"/>
    </row>
    <row r="74" spans="1:29">
      <c r="A74" s="55"/>
      <c r="B74" s="41" t="s">
        <v>66</v>
      </c>
      <c r="C74" s="42" t="s">
        <v>72</v>
      </c>
      <c r="D74" s="41">
        <f>SUM(E74:AB74)</f>
        <v>3</v>
      </c>
      <c r="E74" s="41"/>
      <c r="F74" s="41"/>
      <c r="G74" s="41">
        <v>1</v>
      </c>
      <c r="H74" s="41">
        <v>1</v>
      </c>
      <c r="I74" s="41">
        <v>1</v>
      </c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10"/>
    </row>
    <row r="75" spans="1:29">
      <c r="A75" s="55"/>
      <c r="B75" s="41" t="s">
        <v>45</v>
      </c>
      <c r="C75" s="42" t="s">
        <v>54</v>
      </c>
      <c r="D75" s="41">
        <f>SUM(E75:AB75)</f>
        <v>17</v>
      </c>
      <c r="E75" s="41">
        <v>3</v>
      </c>
      <c r="F75" s="41">
        <v>4</v>
      </c>
      <c r="G75" s="41">
        <v>3</v>
      </c>
      <c r="H75" s="41">
        <v>5</v>
      </c>
      <c r="I75" s="41">
        <v>2</v>
      </c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10"/>
    </row>
    <row r="76" spans="1:29" ht="3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10"/>
    </row>
    <row r="77" spans="1:29">
      <c r="A77" s="19" t="s">
        <v>62</v>
      </c>
      <c r="B77" s="19"/>
      <c r="C77" s="20" t="s">
        <v>13</v>
      </c>
      <c r="D77" s="21">
        <f>SUM(E77:AB77)</f>
        <v>2383</v>
      </c>
      <c r="E77" s="21">
        <v>486</v>
      </c>
      <c r="F77" s="21">
        <v>481</v>
      </c>
      <c r="G77" s="21">
        <v>486</v>
      </c>
      <c r="H77" s="21">
        <v>421</v>
      </c>
      <c r="I77" s="21">
        <v>509</v>
      </c>
      <c r="J77" s="21"/>
      <c r="K77" s="21"/>
      <c r="L77" s="21"/>
      <c r="M77" s="21"/>
      <c r="N77" s="21"/>
      <c r="O77" s="21"/>
      <c r="P77" s="21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10">
        <f>SUM(G77:I77)</f>
        <v>1416</v>
      </c>
    </row>
    <row r="78" spans="1:29">
      <c r="A78" s="19"/>
      <c r="B78" s="19"/>
      <c r="C78" s="20" t="s">
        <v>14</v>
      </c>
      <c r="D78" s="21">
        <f>SUM(E78:AB78)</f>
        <v>2335</v>
      </c>
      <c r="E78" s="21">
        <v>481</v>
      </c>
      <c r="F78" s="21">
        <v>469</v>
      </c>
      <c r="G78" s="21">
        <v>469</v>
      </c>
      <c r="H78" s="21">
        <v>416</v>
      </c>
      <c r="I78" s="21">
        <v>500</v>
      </c>
      <c r="J78" s="21"/>
      <c r="K78" s="21"/>
      <c r="L78" s="21"/>
      <c r="M78" s="21"/>
      <c r="N78" s="21"/>
      <c r="O78" s="21"/>
      <c r="P78" s="21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10">
        <f>SUM(G78:I78)</f>
        <v>1385</v>
      </c>
    </row>
    <row r="79" spans="1:29">
      <c r="A79" s="19"/>
      <c r="B79" s="19"/>
      <c r="C79" s="20" t="s">
        <v>16</v>
      </c>
      <c r="D79" s="21">
        <f>SUM(E79:AB79)</f>
        <v>48</v>
      </c>
      <c r="E79" s="21">
        <v>5</v>
      </c>
      <c r="F79" s="21">
        <v>12</v>
      </c>
      <c r="G79" s="21">
        <v>17</v>
      </c>
      <c r="H79" s="21">
        <v>5</v>
      </c>
      <c r="I79" s="21">
        <v>9</v>
      </c>
      <c r="J79" s="21"/>
      <c r="K79" s="21"/>
      <c r="L79" s="21"/>
      <c r="M79" s="21"/>
      <c r="N79" s="21"/>
      <c r="O79" s="21"/>
      <c r="P79" s="21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10">
        <f>SUM(G79:I79)</f>
        <v>31</v>
      </c>
    </row>
    <row r="80" spans="1:29">
      <c r="A80" s="19"/>
      <c r="B80" s="19"/>
      <c r="C80" s="20" t="s">
        <v>17</v>
      </c>
      <c r="D80" s="21">
        <f>SUM(E80:AB80)</f>
        <v>6</v>
      </c>
      <c r="E80" s="21">
        <v>0</v>
      </c>
      <c r="F80" s="21">
        <v>0</v>
      </c>
      <c r="G80" s="21">
        <v>1</v>
      </c>
      <c r="H80" s="21">
        <v>1</v>
      </c>
      <c r="I80" s="21">
        <v>4</v>
      </c>
      <c r="J80" s="21"/>
      <c r="K80" s="21"/>
      <c r="L80" s="21"/>
      <c r="M80" s="21"/>
      <c r="N80" s="21"/>
      <c r="O80" s="21"/>
      <c r="P80" s="21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10">
        <f>SUM(G80:I80)</f>
        <v>6</v>
      </c>
    </row>
    <row r="81" spans="1:29">
      <c r="A81" s="19"/>
      <c r="B81" s="19"/>
      <c r="C81" s="20" t="s">
        <v>18</v>
      </c>
      <c r="D81" s="21">
        <f>SUM(E81:AB81)</f>
        <v>42</v>
      </c>
      <c r="E81" s="21">
        <v>5</v>
      </c>
      <c r="F81" s="21">
        <v>12</v>
      </c>
      <c r="G81" s="21">
        <v>16</v>
      </c>
      <c r="H81" s="21">
        <v>4</v>
      </c>
      <c r="I81" s="21">
        <v>5</v>
      </c>
      <c r="J81" s="21"/>
      <c r="K81" s="21"/>
      <c r="L81" s="21"/>
      <c r="M81" s="21"/>
      <c r="N81" s="21"/>
      <c r="O81" s="21"/>
      <c r="P81" s="21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10">
        <f>SUM(G81:I81)</f>
        <v>25</v>
      </c>
    </row>
    <row r="82" spans="1:29">
      <c r="A82" s="19"/>
      <c r="B82" s="19"/>
      <c r="C82" s="20" t="s">
        <v>19</v>
      </c>
      <c r="D82" s="21">
        <f>SUM(E82:AB82)</f>
        <v>0</v>
      </c>
      <c r="E82" s="21">
        <v>0</v>
      </c>
      <c r="F82" s="21">
        <v>0</v>
      </c>
      <c r="G82" s="21">
        <v>0</v>
      </c>
      <c r="H82" s="21">
        <v>0</v>
      </c>
      <c r="I82" s="21">
        <v>0</v>
      </c>
      <c r="J82" s="21"/>
      <c r="K82" s="21"/>
      <c r="L82" s="21"/>
      <c r="M82" s="21"/>
      <c r="N82" s="21"/>
      <c r="O82" s="21"/>
      <c r="P82" s="21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0">
        <f>SUM(G82:I82)</f>
        <v>0</v>
      </c>
    </row>
    <row r="83" spans="1:29" s="2" customFormat="1">
      <c r="A83" s="19"/>
      <c r="B83" s="19"/>
      <c r="C83" s="25" t="s">
        <v>2</v>
      </c>
      <c r="D83" s="26">
        <f xml:space="preserve"> IF(D77=0,100,D78/D77*100)</f>
        <v>97.985732270247581</v>
      </c>
      <c r="E83" s="26">
        <v>98.971193415637856</v>
      </c>
      <c r="F83" s="26">
        <v>97.505197505197501</v>
      </c>
      <c r="G83" s="26">
        <v>96.502057613168731</v>
      </c>
      <c r="H83" s="26">
        <v>98.812351543942995</v>
      </c>
      <c r="I83" s="26">
        <v>98.231827111984288</v>
      </c>
      <c r="J83" s="26"/>
      <c r="K83" s="26"/>
      <c r="L83" s="26"/>
      <c r="M83" s="26"/>
      <c r="N83" s="26"/>
      <c r="O83" s="26"/>
      <c r="P83" s="26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8">
        <f xml:space="preserve"> IF(AC77=0,100,AC78/AC77*100)</f>
        <v>97.810734463276845</v>
      </c>
    </row>
    <row r="84" spans="1:29" s="3" customFormat="1">
      <c r="A84" s="19"/>
      <c r="B84" s="19"/>
      <c r="C84" s="29" t="s">
        <v>20</v>
      </c>
      <c r="D84" s="30">
        <f xml:space="preserve"> IF(D79=0,0,D80/D79*100)</f>
        <v>12.5</v>
      </c>
      <c r="E84" s="30">
        <v>0</v>
      </c>
      <c r="F84" s="30">
        <v>0</v>
      </c>
      <c r="G84" s="30">
        <v>5.882352941176471</v>
      </c>
      <c r="H84" s="30">
        <v>20</v>
      </c>
      <c r="I84" s="30">
        <v>44.444444444444443</v>
      </c>
      <c r="J84" s="30"/>
      <c r="K84" s="30"/>
      <c r="L84" s="30"/>
      <c r="M84" s="30"/>
      <c r="N84" s="30"/>
      <c r="O84" s="30"/>
      <c r="P84" s="30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2">
        <f xml:space="preserve"> IF(AC79=0,0,AC80/AC79*100)</f>
        <v>19.35483870967742</v>
      </c>
    </row>
    <row r="85" spans="1:29" s="5" customFormat="1">
      <c r="A85" s="19"/>
      <c r="B85" s="19"/>
      <c r="C85" s="33" t="s">
        <v>3</v>
      </c>
      <c r="D85" s="34">
        <f xml:space="preserve"> IF(D77=0,100,(D80+D78)/D77*100)</f>
        <v>98.237515736466634</v>
      </c>
      <c r="E85" s="34">
        <v>98.971193415637856</v>
      </c>
      <c r="F85" s="34">
        <v>97.505197505197501</v>
      </c>
      <c r="G85" s="34">
        <v>96.707818930041157</v>
      </c>
      <c r="H85" s="34">
        <v>99.049881235154388</v>
      </c>
      <c r="I85" s="34">
        <v>99.017681728880163</v>
      </c>
      <c r="J85" s="34"/>
      <c r="K85" s="34"/>
      <c r="L85" s="34"/>
      <c r="M85" s="34"/>
      <c r="N85" s="34"/>
      <c r="O85" s="34"/>
      <c r="P85" s="34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6">
        <f xml:space="preserve"> IF(AC77=0,100,(AC80+AC78)/AC77*100)</f>
        <v>98.234463276836152</v>
      </c>
    </row>
    <row r="86" spans="1:29" s="6" customFormat="1">
      <c r="A86" s="19"/>
      <c r="B86" s="19"/>
      <c r="C86" s="37" t="s">
        <v>21</v>
      </c>
      <c r="D86" s="38">
        <f>IF(D77=0,100,(D80+D78+D82)/D77*100)</f>
        <v>98.237515736466634</v>
      </c>
      <c r="E86" s="38">
        <v>98.971193415637856</v>
      </c>
      <c r="F86" s="38">
        <v>97.505197505197501</v>
      </c>
      <c r="G86" s="38">
        <v>96.707818930041157</v>
      </c>
      <c r="H86" s="38">
        <v>99.049881235154388</v>
      </c>
      <c r="I86" s="38">
        <v>99.017681728880163</v>
      </c>
      <c r="J86" s="38"/>
      <c r="K86" s="38"/>
      <c r="L86" s="38"/>
      <c r="M86" s="38"/>
      <c r="N86" s="38"/>
      <c r="O86" s="38"/>
      <c r="P86" s="38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40">
        <f>IF(AC77=0,100,(AC80+AC78+AC82)/AC77*100)</f>
        <v>98.234463276836152</v>
      </c>
    </row>
    <row r="87" spans="1:29">
      <c r="A87" s="55" t="s">
        <v>22</v>
      </c>
      <c r="B87" s="41" t="s">
        <v>39</v>
      </c>
      <c r="C87" s="42" t="s">
        <v>40</v>
      </c>
      <c r="D87" s="41">
        <f>SUM(E87:AB87)</f>
        <v>15</v>
      </c>
      <c r="E87" s="41">
        <v>1</v>
      </c>
      <c r="F87" s="41">
        <v>5</v>
      </c>
      <c r="G87" s="41">
        <v>7</v>
      </c>
      <c r="H87" s="41">
        <v>1</v>
      </c>
      <c r="I87" s="41">
        <v>1</v>
      </c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10"/>
    </row>
    <row r="88" spans="1:29">
      <c r="A88" s="55"/>
      <c r="B88" s="41" t="s">
        <v>92</v>
      </c>
      <c r="C88" s="42" t="s">
        <v>93</v>
      </c>
      <c r="D88" s="41">
        <f>SUM(E88:AB88)</f>
        <v>8</v>
      </c>
      <c r="E88" s="41">
        <v>1</v>
      </c>
      <c r="F88" s="41"/>
      <c r="G88" s="41">
        <v>2</v>
      </c>
      <c r="H88" s="41">
        <v>1</v>
      </c>
      <c r="I88" s="41">
        <v>4</v>
      </c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10"/>
    </row>
    <row r="89" spans="1:29">
      <c r="A89" s="55"/>
      <c r="B89" s="41" t="s">
        <v>128</v>
      </c>
      <c r="C89" s="42" t="s">
        <v>129</v>
      </c>
      <c r="D89" s="41">
        <f>SUM(E89:AB89)</f>
        <v>16</v>
      </c>
      <c r="E89" s="41">
        <v>2</v>
      </c>
      <c r="F89" s="41">
        <v>7</v>
      </c>
      <c r="G89" s="41">
        <v>3</v>
      </c>
      <c r="H89" s="41"/>
      <c r="I89" s="41">
        <v>4</v>
      </c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10"/>
    </row>
    <row r="90" spans="1:29">
      <c r="A90" s="55"/>
      <c r="B90" s="41" t="s">
        <v>43</v>
      </c>
      <c r="C90" s="42" t="s">
        <v>52</v>
      </c>
      <c r="D90" s="41">
        <f>SUM(E90:AB90)</f>
        <v>3</v>
      </c>
      <c r="E90" s="41">
        <v>1</v>
      </c>
      <c r="F90" s="41"/>
      <c r="G90" s="41">
        <v>2</v>
      </c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10"/>
    </row>
    <row r="91" spans="1:29">
      <c r="A91" s="55"/>
      <c r="B91" s="41" t="s">
        <v>66</v>
      </c>
      <c r="C91" s="42" t="s">
        <v>72</v>
      </c>
      <c r="D91" s="41">
        <f>SUM(E91:AB91)</f>
        <v>6</v>
      </c>
      <c r="E91" s="41"/>
      <c r="F91" s="41"/>
      <c r="G91" s="41">
        <v>3</v>
      </c>
      <c r="H91" s="41">
        <v>3</v>
      </c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10"/>
    </row>
    <row r="92" spans="1:29" ht="3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10"/>
    </row>
    <row r="93" spans="1:29">
      <c r="A93" s="19" t="s">
        <v>46</v>
      </c>
      <c r="B93" s="19"/>
      <c r="C93" s="20" t="s">
        <v>13</v>
      </c>
      <c r="D93" s="21">
        <f>SUM(E93:AB93)</f>
        <v>356</v>
      </c>
      <c r="E93" s="21">
        <v>356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10">
        <f>SUM(G93:I93)</f>
        <v>0</v>
      </c>
    </row>
    <row r="94" spans="1:29">
      <c r="A94" s="19"/>
      <c r="B94" s="19"/>
      <c r="C94" s="20" t="s">
        <v>14</v>
      </c>
      <c r="D94" s="21">
        <f>SUM(E94:AB94)</f>
        <v>356</v>
      </c>
      <c r="E94" s="21">
        <v>356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10">
        <f>SUM(G94:I94)</f>
        <v>0</v>
      </c>
    </row>
    <row r="95" spans="1:29" ht="3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10"/>
    </row>
    <row r="96" spans="1:29">
      <c r="A96" s="19" t="s">
        <v>78</v>
      </c>
      <c r="B96" s="19"/>
      <c r="C96" s="20" t="s">
        <v>13</v>
      </c>
      <c r="D96" s="21">
        <f>SUM(E96:AB96)</f>
        <v>349</v>
      </c>
      <c r="E96" s="21">
        <v>52</v>
      </c>
      <c r="F96" s="21">
        <v>95</v>
      </c>
      <c r="G96" s="21">
        <v>83</v>
      </c>
      <c r="H96" s="21">
        <v>119</v>
      </c>
      <c r="I96" s="21"/>
      <c r="J96" s="21"/>
      <c r="K96" s="21"/>
      <c r="L96" s="21"/>
      <c r="M96" s="21"/>
      <c r="N96" s="21"/>
      <c r="O96" s="21"/>
      <c r="P96" s="21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10">
        <f>SUM(G96:I96)</f>
        <v>202</v>
      </c>
    </row>
    <row r="97" spans="1:29">
      <c r="A97" s="19"/>
      <c r="B97" s="19"/>
      <c r="C97" s="20" t="s">
        <v>14</v>
      </c>
      <c r="D97" s="21">
        <f>SUM(E97:AB97)</f>
        <v>331</v>
      </c>
      <c r="E97" s="21">
        <v>44</v>
      </c>
      <c r="F97" s="21">
        <v>89</v>
      </c>
      <c r="G97" s="21">
        <v>79</v>
      </c>
      <c r="H97" s="21">
        <v>119</v>
      </c>
      <c r="I97" s="21"/>
      <c r="J97" s="21"/>
      <c r="K97" s="21"/>
      <c r="L97" s="21"/>
      <c r="M97" s="21"/>
      <c r="N97" s="21"/>
      <c r="O97" s="21"/>
      <c r="P97" s="21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10">
        <f>SUM(G97:I97)</f>
        <v>198</v>
      </c>
    </row>
    <row r="98" spans="1:29">
      <c r="A98" s="19"/>
      <c r="B98" s="19"/>
      <c r="C98" s="20" t="s">
        <v>16</v>
      </c>
      <c r="D98" s="21">
        <f>SUM(E98:AB98)</f>
        <v>18</v>
      </c>
      <c r="E98" s="21">
        <v>8</v>
      </c>
      <c r="F98" s="21">
        <v>6</v>
      </c>
      <c r="G98" s="21">
        <v>4</v>
      </c>
      <c r="H98" s="21"/>
      <c r="I98" s="21"/>
      <c r="J98" s="21"/>
      <c r="K98" s="21"/>
      <c r="L98" s="21"/>
      <c r="M98" s="21"/>
      <c r="N98" s="21"/>
      <c r="O98" s="21"/>
      <c r="P98" s="21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10">
        <f>SUM(G98:I98)</f>
        <v>4</v>
      </c>
    </row>
    <row r="99" spans="1:29">
      <c r="A99" s="19"/>
      <c r="B99" s="19"/>
      <c r="C99" s="20" t="s">
        <v>17</v>
      </c>
      <c r="D99" s="21">
        <f>SUM(E99:AB99)</f>
        <v>15</v>
      </c>
      <c r="E99" s="21">
        <v>8</v>
      </c>
      <c r="F99" s="21">
        <v>4</v>
      </c>
      <c r="G99" s="21">
        <v>3</v>
      </c>
      <c r="H99" s="21"/>
      <c r="I99" s="21"/>
      <c r="J99" s="21"/>
      <c r="K99" s="21"/>
      <c r="L99" s="21"/>
      <c r="M99" s="21"/>
      <c r="N99" s="21"/>
      <c r="O99" s="21"/>
      <c r="P99" s="21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10">
        <f>SUM(G99:I99)</f>
        <v>3</v>
      </c>
    </row>
    <row r="100" spans="1:29">
      <c r="A100" s="19"/>
      <c r="B100" s="19"/>
      <c r="C100" s="20" t="s">
        <v>18</v>
      </c>
      <c r="D100" s="21">
        <f>SUM(E100:AB100)</f>
        <v>3</v>
      </c>
      <c r="E100" s="21">
        <v>0</v>
      </c>
      <c r="F100" s="21">
        <v>2</v>
      </c>
      <c r="G100" s="21">
        <v>1</v>
      </c>
      <c r="H100" s="21"/>
      <c r="I100" s="21"/>
      <c r="J100" s="21"/>
      <c r="K100" s="21"/>
      <c r="L100" s="21"/>
      <c r="M100" s="21"/>
      <c r="N100" s="21"/>
      <c r="O100" s="21"/>
      <c r="P100" s="21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10">
        <f>SUM(G100:I100)</f>
        <v>1</v>
      </c>
    </row>
    <row r="101" spans="1:29">
      <c r="A101" s="19"/>
      <c r="B101" s="19"/>
      <c r="C101" s="20" t="s">
        <v>19</v>
      </c>
      <c r="D101" s="21">
        <f>SUM(E101:AB101)</f>
        <v>0</v>
      </c>
      <c r="E101" s="21">
        <v>0</v>
      </c>
      <c r="F101" s="21">
        <v>0</v>
      </c>
      <c r="G101" s="21">
        <v>0</v>
      </c>
      <c r="H101" s="21"/>
      <c r="I101" s="21"/>
      <c r="J101" s="21"/>
      <c r="K101" s="21"/>
      <c r="L101" s="21"/>
      <c r="M101" s="21"/>
      <c r="N101" s="21"/>
      <c r="O101" s="21"/>
      <c r="P101" s="21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10">
        <f>SUM(G101:I101)</f>
        <v>0</v>
      </c>
    </row>
    <row r="102" spans="1:29" s="2" customFormat="1">
      <c r="A102" s="19"/>
      <c r="B102" s="19"/>
      <c r="C102" s="25" t="s">
        <v>2</v>
      </c>
      <c r="D102" s="26">
        <f xml:space="preserve"> IF(D96=0,100,D97/D96*100)</f>
        <v>94.842406876790832</v>
      </c>
      <c r="E102" s="26">
        <v>84.615384615384613</v>
      </c>
      <c r="F102" s="26">
        <v>93.684210526315795</v>
      </c>
      <c r="G102" s="26">
        <v>95.180722891566262</v>
      </c>
      <c r="H102" s="26"/>
      <c r="I102" s="26"/>
      <c r="J102" s="26"/>
      <c r="K102" s="26"/>
      <c r="L102" s="26"/>
      <c r="M102" s="26"/>
      <c r="N102" s="26"/>
      <c r="O102" s="26"/>
      <c r="P102" s="26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8">
        <f xml:space="preserve"> IF(AC96=0,100,AC97/AC96*100)</f>
        <v>98.019801980198025</v>
      </c>
    </row>
    <row r="103" spans="1:29" s="3" customFormat="1">
      <c r="A103" s="19"/>
      <c r="B103" s="19"/>
      <c r="C103" s="29" t="s">
        <v>20</v>
      </c>
      <c r="D103" s="30">
        <f xml:space="preserve"> IF(D98=0,0,D99/D98*100)</f>
        <v>83.333333333333343</v>
      </c>
      <c r="E103" s="30">
        <v>100</v>
      </c>
      <c r="F103" s="30">
        <v>66.666666666666671</v>
      </c>
      <c r="G103" s="30">
        <v>75</v>
      </c>
      <c r="H103" s="30"/>
      <c r="I103" s="30"/>
      <c r="J103" s="30"/>
      <c r="K103" s="30"/>
      <c r="L103" s="30"/>
      <c r="M103" s="30"/>
      <c r="N103" s="30"/>
      <c r="O103" s="30"/>
      <c r="P103" s="30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2">
        <f xml:space="preserve"> IF(AC98=0,0,AC99/AC98*100)</f>
        <v>75</v>
      </c>
    </row>
    <row r="104" spans="1:29" s="5" customFormat="1">
      <c r="A104" s="19"/>
      <c r="B104" s="19"/>
      <c r="C104" s="33" t="s">
        <v>3</v>
      </c>
      <c r="D104" s="34">
        <f xml:space="preserve"> IF(D96=0,100,(D99+D97)/D96*100)</f>
        <v>99.140401146131808</v>
      </c>
      <c r="E104" s="34">
        <v>100</v>
      </c>
      <c r="F104" s="34">
        <v>97.89473684210526</v>
      </c>
      <c r="G104" s="34">
        <v>98.795180722891573</v>
      </c>
      <c r="H104" s="34"/>
      <c r="I104" s="34"/>
      <c r="J104" s="34"/>
      <c r="K104" s="34"/>
      <c r="L104" s="34"/>
      <c r="M104" s="34"/>
      <c r="N104" s="34"/>
      <c r="O104" s="34"/>
      <c r="P104" s="34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6">
        <f xml:space="preserve"> IF(AC96=0,100,(AC99+AC97)/AC96*100)</f>
        <v>99.504950495049499</v>
      </c>
    </row>
    <row r="105" spans="1:29" s="6" customFormat="1">
      <c r="A105" s="19"/>
      <c r="B105" s="19"/>
      <c r="C105" s="37" t="s">
        <v>21</v>
      </c>
      <c r="D105" s="38">
        <f>IF(D96=0,100,(D99+D97+D101)/D96*100)</f>
        <v>99.140401146131808</v>
      </c>
      <c r="E105" s="38">
        <v>100</v>
      </c>
      <c r="F105" s="38">
        <v>97.89473684210526</v>
      </c>
      <c r="G105" s="38">
        <v>98.795180722891573</v>
      </c>
      <c r="H105" s="38"/>
      <c r="I105" s="38"/>
      <c r="J105" s="38"/>
      <c r="K105" s="38"/>
      <c r="L105" s="38"/>
      <c r="M105" s="38"/>
      <c r="N105" s="38"/>
      <c r="O105" s="38"/>
      <c r="P105" s="38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40">
        <f>IF(AC96=0,100,(AC99+AC97+AC101)/AC96*100)</f>
        <v>99.504950495049499</v>
      </c>
    </row>
    <row r="106" spans="1:29">
      <c r="A106" s="55" t="s">
        <v>22</v>
      </c>
      <c r="B106" s="41" t="s">
        <v>146</v>
      </c>
      <c r="C106" s="42" t="s">
        <v>147</v>
      </c>
      <c r="D106" s="41">
        <f>SUM(E106:AB106)</f>
        <v>11</v>
      </c>
      <c r="E106" s="41">
        <v>8</v>
      </c>
      <c r="F106" s="41">
        <v>1</v>
      </c>
      <c r="G106" s="41">
        <v>2</v>
      </c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10"/>
    </row>
    <row r="107" spans="1:29">
      <c r="A107" s="55"/>
      <c r="B107" s="41" t="s">
        <v>39</v>
      </c>
      <c r="C107" s="42" t="s">
        <v>40</v>
      </c>
      <c r="D107" s="41">
        <f>SUM(E107:AB107)</f>
        <v>3</v>
      </c>
      <c r="E107" s="41"/>
      <c r="F107" s="41">
        <v>2</v>
      </c>
      <c r="G107" s="41">
        <v>1</v>
      </c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10"/>
    </row>
    <row r="108" spans="1:29">
      <c r="A108" s="55"/>
      <c r="B108" s="41" t="s">
        <v>92</v>
      </c>
      <c r="C108" s="42" t="s">
        <v>93</v>
      </c>
      <c r="D108" s="41">
        <f>SUM(E108:AB108)</f>
        <v>3</v>
      </c>
      <c r="E108" s="41"/>
      <c r="F108" s="41">
        <v>3</v>
      </c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10"/>
    </row>
    <row r="109" spans="1:29">
      <c r="A109" s="55"/>
      <c r="B109" s="41" t="s">
        <v>43</v>
      </c>
      <c r="C109" s="42" t="s">
        <v>52</v>
      </c>
      <c r="D109" s="41">
        <f>SUM(E109:AB109)</f>
        <v>1</v>
      </c>
      <c r="E109" s="41"/>
      <c r="F109" s="41"/>
      <c r="G109" s="41">
        <v>1</v>
      </c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10"/>
    </row>
    <row r="110" spans="1:29" ht="3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</sheetData>
  <mergeCells count="53">
    <mergeCell ref="A93:B94"/>
    <mergeCell ref="A95:N95"/>
    <mergeCell ref="A96:B105"/>
    <mergeCell ref="A106:A109"/>
    <mergeCell ref="A110:N110"/>
    <mergeCell ref="A57:B66"/>
    <mergeCell ref="A67:A75"/>
    <mergeCell ref="A76:N76"/>
    <mergeCell ref="A77:B86"/>
    <mergeCell ref="A87:A91"/>
    <mergeCell ref="A92:N92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58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95</v>
      </c>
      <c r="F16" s="45">
        <v>95</v>
      </c>
      <c r="G16" s="45">
        <v>95</v>
      </c>
      <c r="H16" s="45">
        <v>95</v>
      </c>
      <c r="I16" s="45">
        <v>95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95</v>
      </c>
    </row>
    <row r="17" spans="1:29" s="4" customFormat="1">
      <c r="A17" s="43"/>
      <c r="B17" s="43"/>
      <c r="C17" s="44"/>
      <c r="D17" s="46" t="s">
        <v>2</v>
      </c>
      <c r="E17" s="45">
        <v>92.08</v>
      </c>
      <c r="F17" s="45">
        <v>92.31</v>
      </c>
      <c r="G17" s="45">
        <v>88.12</v>
      </c>
      <c r="H17" s="45">
        <v>98.89</v>
      </c>
      <c r="I17" s="45">
        <v>93.75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92.86</v>
      </c>
    </row>
    <row r="18" spans="1:29" s="4" customFormat="1">
      <c r="A18" s="43"/>
      <c r="B18" s="43"/>
      <c r="C18" s="44"/>
      <c r="D18" s="46" t="s">
        <v>3</v>
      </c>
      <c r="E18" s="45">
        <v>93.07</v>
      </c>
      <c r="F18" s="45">
        <v>92.31</v>
      </c>
      <c r="G18" s="45">
        <v>88.12</v>
      </c>
      <c r="H18" s="45">
        <v>98.89</v>
      </c>
      <c r="I18" s="45">
        <v>93.75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93.07</v>
      </c>
    </row>
    <row r="19" spans="1:29" s="4" customFormat="1" ht="17.25" thickBot="1">
      <c r="A19" s="43"/>
      <c r="B19" s="43"/>
      <c r="C19" s="44"/>
      <c r="D19" s="50" t="s">
        <v>4</v>
      </c>
      <c r="E19" s="51">
        <v>93.069306930693074</v>
      </c>
      <c r="F19" s="51">
        <v>92.307692307692307</v>
      </c>
      <c r="G19" s="51">
        <v>88.118811881188122</v>
      </c>
      <c r="H19" s="51">
        <v>98.888888888888886</v>
      </c>
      <c r="I19" s="51">
        <v>93.75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93.067226890756302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59</v>
      </c>
      <c r="E34" s="14"/>
      <c r="F34" s="14"/>
      <c r="G34" s="14">
        <v>1.37</v>
      </c>
      <c r="H34" s="14"/>
      <c r="I34" s="14">
        <v>0.49</v>
      </c>
      <c r="J34" s="14"/>
      <c r="K34" s="14">
        <v>0.74</v>
      </c>
      <c r="L34" s="14"/>
      <c r="M34" s="14">
        <v>0.43</v>
      </c>
      <c r="N34" s="14"/>
      <c r="O34" s="14">
        <v>1.1499999999999999</v>
      </c>
      <c r="P34" s="14"/>
      <c r="Q34" s="14">
        <v>2.33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60</v>
      </c>
      <c r="E35" s="14"/>
      <c r="F35" s="14"/>
      <c r="G35" s="14">
        <v>1.71</v>
      </c>
      <c r="H35" s="14"/>
      <c r="I35" s="14">
        <v>0.84</v>
      </c>
      <c r="J35" s="14"/>
      <c r="K35" s="14">
        <v>1.59</v>
      </c>
      <c r="L35" s="14"/>
      <c r="M35" s="14">
        <v>0.48</v>
      </c>
      <c r="N35" s="14"/>
      <c r="O35" s="14">
        <v>0.77</v>
      </c>
      <c r="P35" s="14"/>
      <c r="Q35" s="14">
        <v>0.97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61</v>
      </c>
      <c r="E36" s="14"/>
      <c r="F36" s="14"/>
      <c r="G36" s="14"/>
      <c r="H36" s="14"/>
      <c r="I36" s="14">
        <v>0.14000000000000001</v>
      </c>
      <c r="J36" s="14"/>
      <c r="K36" s="14">
        <v>0.11</v>
      </c>
      <c r="L36" s="14"/>
      <c r="M36" s="14">
        <v>0.05</v>
      </c>
      <c r="N36" s="14"/>
      <c r="O36" s="14">
        <v>0.28999999999999998</v>
      </c>
      <c r="P36" s="14"/>
      <c r="Q36" s="14">
        <v>0.97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34</v>
      </c>
      <c r="B39" s="19"/>
      <c r="C39" s="20" t="s">
        <v>13</v>
      </c>
      <c r="D39" s="21">
        <f>SUM(E39:AB39)</f>
        <v>866</v>
      </c>
      <c r="E39" s="21">
        <v>866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0</v>
      </c>
    </row>
    <row r="40" spans="1:29">
      <c r="A40" s="19"/>
      <c r="B40" s="19"/>
      <c r="C40" s="20" t="s">
        <v>14</v>
      </c>
      <c r="D40" s="21">
        <f>SUM(E40:AB40)</f>
        <v>866</v>
      </c>
      <c r="E40" s="21">
        <v>866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0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62</v>
      </c>
      <c r="B42" s="19"/>
      <c r="C42" s="20" t="s">
        <v>13</v>
      </c>
      <c r="D42" s="21">
        <f>SUM(E42:AB42)</f>
        <v>476</v>
      </c>
      <c r="E42" s="21">
        <v>101</v>
      </c>
      <c r="F42" s="21">
        <v>104</v>
      </c>
      <c r="G42" s="21">
        <v>101</v>
      </c>
      <c r="H42" s="21">
        <v>90</v>
      </c>
      <c r="I42" s="21">
        <v>80</v>
      </c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271</v>
      </c>
    </row>
    <row r="43" spans="1:29">
      <c r="A43" s="19"/>
      <c r="B43" s="19"/>
      <c r="C43" s="20" t="s">
        <v>14</v>
      </c>
      <c r="D43" s="21">
        <f>SUM(E43:AB43)</f>
        <v>442</v>
      </c>
      <c r="E43" s="21">
        <v>93</v>
      </c>
      <c r="F43" s="21">
        <v>96</v>
      </c>
      <c r="G43" s="21">
        <v>89</v>
      </c>
      <c r="H43" s="21">
        <v>89</v>
      </c>
      <c r="I43" s="21">
        <v>75</v>
      </c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253</v>
      </c>
    </row>
    <row r="44" spans="1:29">
      <c r="A44" s="19"/>
      <c r="B44" s="19"/>
      <c r="C44" s="20" t="s">
        <v>16</v>
      </c>
      <c r="D44" s="21">
        <f>SUM(E44:AB44)</f>
        <v>34</v>
      </c>
      <c r="E44" s="21">
        <v>8</v>
      </c>
      <c r="F44" s="21">
        <v>8</v>
      </c>
      <c r="G44" s="21">
        <v>12</v>
      </c>
      <c r="H44" s="21">
        <v>1</v>
      </c>
      <c r="I44" s="21">
        <v>5</v>
      </c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SUM(G44:I44)</f>
        <v>18</v>
      </c>
    </row>
    <row r="45" spans="1:29">
      <c r="A45" s="19"/>
      <c r="B45" s="19"/>
      <c r="C45" s="20" t="s">
        <v>17</v>
      </c>
      <c r="D45" s="21">
        <f>SUM(E45:AB45)</f>
        <v>1</v>
      </c>
      <c r="E45" s="21">
        <v>1</v>
      </c>
      <c r="F45" s="21">
        <v>0</v>
      </c>
      <c r="G45" s="21">
        <v>0</v>
      </c>
      <c r="H45" s="21">
        <v>0</v>
      </c>
      <c r="I45" s="21">
        <v>0</v>
      </c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SUM(G45:I45)</f>
        <v>0</v>
      </c>
    </row>
    <row r="46" spans="1:29">
      <c r="A46" s="19"/>
      <c r="B46" s="19"/>
      <c r="C46" s="20" t="s">
        <v>18</v>
      </c>
      <c r="D46" s="21">
        <f>SUM(E46:AB46)</f>
        <v>33</v>
      </c>
      <c r="E46" s="21">
        <v>7</v>
      </c>
      <c r="F46" s="21">
        <v>8</v>
      </c>
      <c r="G46" s="21">
        <v>12</v>
      </c>
      <c r="H46" s="21">
        <v>1</v>
      </c>
      <c r="I46" s="21">
        <v>5</v>
      </c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SUM(G46:I46)</f>
        <v>18</v>
      </c>
    </row>
    <row r="47" spans="1:29">
      <c r="A47" s="19"/>
      <c r="B47" s="19"/>
      <c r="C47" s="20" t="s">
        <v>19</v>
      </c>
      <c r="D47" s="21">
        <f>SUM(E47:AB47)</f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>
        <f>SUM(G47:I47)</f>
        <v>0</v>
      </c>
    </row>
    <row r="48" spans="1:29" s="2" customFormat="1">
      <c r="A48" s="19"/>
      <c r="B48" s="19"/>
      <c r="C48" s="25" t="s">
        <v>2</v>
      </c>
      <c r="D48" s="26">
        <f xml:space="preserve"> IF(D42=0,100,D43/D42*100)</f>
        <v>92.857142857142861</v>
      </c>
      <c r="E48" s="26">
        <v>92.079207920792072</v>
      </c>
      <c r="F48" s="26">
        <v>92.307692307692307</v>
      </c>
      <c r="G48" s="26">
        <v>88.118811881188122</v>
      </c>
      <c r="H48" s="26">
        <v>98.888888888888886</v>
      </c>
      <c r="I48" s="26">
        <v>93.75</v>
      </c>
      <c r="J48" s="26"/>
      <c r="K48" s="26"/>
      <c r="L48" s="26"/>
      <c r="M48" s="26"/>
      <c r="N48" s="26"/>
      <c r="O48" s="26"/>
      <c r="P48" s="26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8">
        <f xml:space="preserve"> IF(AC42=0,100,AC43/AC42*100)</f>
        <v>93.357933579335793</v>
      </c>
    </row>
    <row r="49" spans="1:29" s="3" customFormat="1">
      <c r="A49" s="19"/>
      <c r="B49" s="19"/>
      <c r="C49" s="29" t="s">
        <v>20</v>
      </c>
      <c r="D49" s="30">
        <f xml:space="preserve"> IF(D44=0,0,D45/D44*100)</f>
        <v>2.9411764705882351</v>
      </c>
      <c r="E49" s="30">
        <v>12.5</v>
      </c>
      <c r="F49" s="30">
        <v>0</v>
      </c>
      <c r="G49" s="30">
        <v>0</v>
      </c>
      <c r="H49" s="30">
        <v>0</v>
      </c>
      <c r="I49" s="30">
        <v>0</v>
      </c>
      <c r="J49" s="30"/>
      <c r="K49" s="30"/>
      <c r="L49" s="30"/>
      <c r="M49" s="30"/>
      <c r="N49" s="30"/>
      <c r="O49" s="30"/>
      <c r="P49" s="30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2">
        <f xml:space="preserve"> IF(AC44=0,0,AC45/AC44*100)</f>
        <v>0</v>
      </c>
    </row>
    <row r="50" spans="1:29" s="5" customFormat="1">
      <c r="A50" s="19"/>
      <c r="B50" s="19"/>
      <c r="C50" s="33" t="s">
        <v>3</v>
      </c>
      <c r="D50" s="34">
        <f xml:space="preserve"> IF(D42=0,100,(D45+D43)/D42*100)</f>
        <v>93.067226890756302</v>
      </c>
      <c r="E50" s="34">
        <v>93.069306930693074</v>
      </c>
      <c r="F50" s="34">
        <v>92.307692307692307</v>
      </c>
      <c r="G50" s="34">
        <v>88.118811881188122</v>
      </c>
      <c r="H50" s="34">
        <v>98.888888888888886</v>
      </c>
      <c r="I50" s="34">
        <v>93.75</v>
      </c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>
        <f xml:space="preserve"> IF(AC42=0,100,(AC45+AC43)/AC42*100)</f>
        <v>93.357933579335793</v>
      </c>
    </row>
    <row r="51" spans="1:29" s="6" customFormat="1">
      <c r="A51" s="19"/>
      <c r="B51" s="19"/>
      <c r="C51" s="37" t="s">
        <v>21</v>
      </c>
      <c r="D51" s="38">
        <f>IF(D42=0,100,(D45+D43+D47)/D42*100)</f>
        <v>93.067226890756302</v>
      </c>
      <c r="E51" s="38">
        <v>93.069306930693074</v>
      </c>
      <c r="F51" s="38">
        <v>92.307692307692307</v>
      </c>
      <c r="G51" s="38">
        <v>88.118811881188122</v>
      </c>
      <c r="H51" s="38">
        <v>98.888888888888886</v>
      </c>
      <c r="I51" s="38">
        <v>93.75</v>
      </c>
      <c r="J51" s="38"/>
      <c r="K51" s="38"/>
      <c r="L51" s="38"/>
      <c r="M51" s="38"/>
      <c r="N51" s="38"/>
      <c r="O51" s="38"/>
      <c r="P51" s="38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40">
        <f>IF(AC42=0,100,(AC45+AC43+AC47)/AC42*100)</f>
        <v>93.357933579335793</v>
      </c>
    </row>
    <row r="52" spans="1:29">
      <c r="A52" s="55" t="s">
        <v>22</v>
      </c>
      <c r="B52" s="41" t="s">
        <v>60</v>
      </c>
      <c r="C52" s="42" t="s">
        <v>68</v>
      </c>
      <c r="D52" s="41">
        <f>SUM(E52:AB52)</f>
        <v>5</v>
      </c>
      <c r="E52" s="41">
        <v>3</v>
      </c>
      <c r="F52" s="41"/>
      <c r="G52" s="41">
        <v>1</v>
      </c>
      <c r="H52" s="41"/>
      <c r="I52" s="41">
        <v>1</v>
      </c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>
      <c r="A53" s="55"/>
      <c r="B53" s="41" t="s">
        <v>63</v>
      </c>
      <c r="C53" s="42" t="s">
        <v>69</v>
      </c>
      <c r="D53" s="41">
        <f>SUM(E53:AB53)</f>
        <v>2</v>
      </c>
      <c r="E53" s="41"/>
      <c r="F53" s="41"/>
      <c r="G53" s="41">
        <v>1</v>
      </c>
      <c r="H53" s="41"/>
      <c r="I53" s="41">
        <v>1</v>
      </c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10"/>
    </row>
    <row r="54" spans="1:29">
      <c r="A54" s="55"/>
      <c r="B54" s="41" t="s">
        <v>64</v>
      </c>
      <c r="C54" s="42" t="s">
        <v>70</v>
      </c>
      <c r="D54" s="41">
        <f>SUM(E54:AB54)</f>
        <v>3</v>
      </c>
      <c r="E54" s="41">
        <v>2</v>
      </c>
      <c r="F54" s="41"/>
      <c r="G54" s="41">
        <v>1</v>
      </c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10"/>
    </row>
    <row r="55" spans="1:29">
      <c r="A55" s="55"/>
      <c r="B55" s="41" t="s">
        <v>65</v>
      </c>
      <c r="C55" s="42" t="s">
        <v>71</v>
      </c>
      <c r="D55" s="41">
        <f>SUM(E55:AB55)</f>
        <v>1</v>
      </c>
      <c r="E55" s="41">
        <v>1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10"/>
    </row>
    <row r="56" spans="1:29">
      <c r="A56" s="55"/>
      <c r="B56" s="41" t="s">
        <v>43</v>
      </c>
      <c r="C56" s="42" t="s">
        <v>52</v>
      </c>
      <c r="D56" s="41">
        <f>SUM(E56:AB56)</f>
        <v>3</v>
      </c>
      <c r="E56" s="41"/>
      <c r="F56" s="41">
        <v>2</v>
      </c>
      <c r="G56" s="41">
        <v>1</v>
      </c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10"/>
    </row>
    <row r="57" spans="1:29">
      <c r="A57" s="55"/>
      <c r="B57" s="41" t="s">
        <v>66</v>
      </c>
      <c r="C57" s="42" t="s">
        <v>72</v>
      </c>
      <c r="D57" s="41">
        <f>SUM(E57:AB57)</f>
        <v>1</v>
      </c>
      <c r="E57" s="41"/>
      <c r="F57" s="41">
        <v>1</v>
      </c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10"/>
    </row>
    <row r="58" spans="1:29">
      <c r="A58" s="55"/>
      <c r="B58" s="41" t="s">
        <v>67</v>
      </c>
      <c r="C58" s="42" t="s">
        <v>73</v>
      </c>
      <c r="D58" s="41">
        <f>SUM(E58:AB58)</f>
        <v>4</v>
      </c>
      <c r="E58" s="41">
        <v>1</v>
      </c>
      <c r="F58" s="41">
        <v>1</v>
      </c>
      <c r="G58" s="41">
        <v>1</v>
      </c>
      <c r="H58" s="41">
        <v>1</v>
      </c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10"/>
    </row>
    <row r="59" spans="1:29">
      <c r="A59" s="55"/>
      <c r="B59" s="41" t="s">
        <v>61</v>
      </c>
      <c r="C59" s="42" t="s">
        <v>74</v>
      </c>
      <c r="D59" s="41">
        <f>SUM(E59:AB59)</f>
        <v>4</v>
      </c>
      <c r="E59" s="41">
        <v>1</v>
      </c>
      <c r="F59" s="41">
        <v>1</v>
      </c>
      <c r="G59" s="41">
        <v>2</v>
      </c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10"/>
    </row>
    <row r="60" spans="1:29">
      <c r="A60" s="55"/>
      <c r="B60" s="41" t="s">
        <v>59</v>
      </c>
      <c r="C60" s="42" t="s">
        <v>75</v>
      </c>
      <c r="D60" s="41">
        <f>SUM(E60:AB60)</f>
        <v>11</v>
      </c>
      <c r="E60" s="41"/>
      <c r="F60" s="41">
        <v>3</v>
      </c>
      <c r="G60" s="41">
        <v>5</v>
      </c>
      <c r="H60" s="41"/>
      <c r="I60" s="41">
        <v>3</v>
      </c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10"/>
    </row>
    <row r="61" spans="1:29" ht="3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10"/>
    </row>
    <row r="62" spans="1:29">
      <c r="A62" s="19" t="s">
        <v>46</v>
      </c>
      <c r="B62" s="19"/>
      <c r="C62" s="20" t="s">
        <v>13</v>
      </c>
      <c r="D62" s="21">
        <f>SUM(E62:AB62)</f>
        <v>278</v>
      </c>
      <c r="E62" s="21">
        <v>2</v>
      </c>
      <c r="F62" s="21">
        <v>95</v>
      </c>
      <c r="G62" s="21"/>
      <c r="H62" s="21">
        <v>181</v>
      </c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SUM(G62:I62)</f>
        <v>181</v>
      </c>
    </row>
    <row r="63" spans="1:29">
      <c r="A63" s="19"/>
      <c r="B63" s="19"/>
      <c r="C63" s="20" t="s">
        <v>14</v>
      </c>
      <c r="D63" s="21">
        <f>SUM(E63:AB63)</f>
        <v>278</v>
      </c>
      <c r="E63" s="21">
        <v>2</v>
      </c>
      <c r="F63" s="21">
        <v>95</v>
      </c>
      <c r="G63" s="21"/>
      <c r="H63" s="21">
        <v>181</v>
      </c>
      <c r="I63" s="21"/>
      <c r="J63" s="21"/>
      <c r="K63" s="21"/>
      <c r="L63" s="21"/>
      <c r="M63" s="21"/>
      <c r="N63" s="21"/>
      <c r="O63" s="21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>
        <f>SUM(G63:I63)</f>
        <v>181</v>
      </c>
    </row>
    <row r="64" spans="1:29" ht="3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10"/>
    </row>
    <row r="65" spans="1:29">
      <c r="A65" s="19" t="s">
        <v>49</v>
      </c>
      <c r="B65" s="19"/>
      <c r="C65" s="20" t="s">
        <v>13</v>
      </c>
      <c r="D65" s="21">
        <f>SUM(E65:AB65)</f>
        <v>446</v>
      </c>
      <c r="E65" s="21">
        <v>351</v>
      </c>
      <c r="F65" s="21"/>
      <c r="G65" s="21"/>
      <c r="H65" s="21">
        <v>95</v>
      </c>
      <c r="I65" s="21"/>
      <c r="J65" s="21"/>
      <c r="K65" s="21"/>
      <c r="L65" s="21"/>
      <c r="M65" s="21"/>
      <c r="N65" s="21"/>
      <c r="O65" s="21"/>
      <c r="P65" s="21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10">
        <f>SUM(G65:I65)</f>
        <v>95</v>
      </c>
    </row>
    <row r="66" spans="1:29">
      <c r="A66" s="19"/>
      <c r="B66" s="19"/>
      <c r="C66" s="20" t="s">
        <v>14</v>
      </c>
      <c r="D66" s="21">
        <f>SUM(E66:AB66)</f>
        <v>446</v>
      </c>
      <c r="E66" s="21">
        <v>351</v>
      </c>
      <c r="F66" s="21"/>
      <c r="G66" s="21"/>
      <c r="H66" s="21">
        <v>95</v>
      </c>
      <c r="I66" s="21"/>
      <c r="J66" s="21"/>
      <c r="K66" s="21"/>
      <c r="L66" s="21"/>
      <c r="M66" s="21"/>
      <c r="N66" s="21"/>
      <c r="O66" s="21"/>
      <c r="P66" s="21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10">
        <f>SUM(G66:I66)</f>
        <v>95</v>
      </c>
    </row>
    <row r="67" spans="1:29" ht="3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</sheetData>
  <mergeCells count="39">
    <mergeCell ref="A64:N64"/>
    <mergeCell ref="A65:B66"/>
    <mergeCell ref="A67:N67"/>
    <mergeCell ref="A39:B40"/>
    <mergeCell ref="A41:N41"/>
    <mergeCell ref="A42:B51"/>
    <mergeCell ref="A52:A60"/>
    <mergeCell ref="A61:N61"/>
    <mergeCell ref="A62:B63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C131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154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80.58</v>
      </c>
      <c r="F17" s="45">
        <v>80.02</v>
      </c>
      <c r="G17" s="45">
        <v>82.89</v>
      </c>
      <c r="H17" s="45">
        <v>77.16</v>
      </c>
      <c r="I17" s="45">
        <v>81.52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81.2</v>
      </c>
    </row>
    <row r="18" spans="1:29" s="4" customFormat="1">
      <c r="A18" s="43"/>
      <c r="B18" s="43"/>
      <c r="C18" s="44"/>
      <c r="D18" s="46" t="s">
        <v>3</v>
      </c>
      <c r="E18" s="45">
        <v>88.44</v>
      </c>
      <c r="F18" s="45">
        <v>84.01</v>
      </c>
      <c r="G18" s="45">
        <v>89.37</v>
      </c>
      <c r="H18" s="45">
        <v>90.32</v>
      </c>
      <c r="I18" s="45">
        <v>87.2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87.48</v>
      </c>
    </row>
    <row r="19" spans="1:29" s="4" customFormat="1" ht="17.25" thickBot="1">
      <c r="A19" s="43"/>
      <c r="B19" s="43"/>
      <c r="C19" s="44"/>
      <c r="D19" s="50" t="s">
        <v>4</v>
      </c>
      <c r="E19" s="51">
        <v>88.441945863347712</v>
      </c>
      <c r="F19" s="51">
        <v>84.006033410851288</v>
      </c>
      <c r="G19" s="51">
        <v>89.374793983133998</v>
      </c>
      <c r="H19" s="51">
        <v>90.324669559813444</v>
      </c>
      <c r="I19" s="51">
        <v>87.19542527908601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87.481178968490354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39</v>
      </c>
      <c r="E34" s="14"/>
      <c r="F34" s="14"/>
      <c r="G34" s="14">
        <v>7.66</v>
      </c>
      <c r="H34" s="14"/>
      <c r="I34" s="14">
        <v>10.14</v>
      </c>
      <c r="J34" s="14"/>
      <c r="K34" s="14">
        <v>14.88</v>
      </c>
      <c r="L34" s="14"/>
      <c r="M34" s="14">
        <v>5.62</v>
      </c>
      <c r="N34" s="14"/>
      <c r="O34" s="14">
        <v>6.6</v>
      </c>
      <c r="P34" s="14"/>
      <c r="Q34" s="14">
        <v>5.92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42</v>
      </c>
      <c r="E35" s="14"/>
      <c r="F35" s="14"/>
      <c r="G35" s="14">
        <v>6.57</v>
      </c>
      <c r="H35" s="14"/>
      <c r="I35" s="14">
        <v>2.19</v>
      </c>
      <c r="J35" s="14"/>
      <c r="K35" s="14">
        <v>2.7</v>
      </c>
      <c r="L35" s="14"/>
      <c r="M35" s="14">
        <v>7.55</v>
      </c>
      <c r="N35" s="14"/>
      <c r="O35" s="14">
        <v>3.79</v>
      </c>
      <c r="P35" s="14"/>
      <c r="Q35" s="14">
        <v>3.12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66</v>
      </c>
      <c r="E36" s="14"/>
      <c r="F36" s="14"/>
      <c r="G36" s="14">
        <v>1.5</v>
      </c>
      <c r="H36" s="14"/>
      <c r="I36" s="14"/>
      <c r="J36" s="14"/>
      <c r="K36" s="14">
        <v>0.83</v>
      </c>
      <c r="L36" s="14"/>
      <c r="M36" s="14">
        <v>0.14000000000000001</v>
      </c>
      <c r="N36" s="14"/>
      <c r="O36" s="14">
        <v>1.86</v>
      </c>
      <c r="P36" s="14"/>
      <c r="Q36" s="14">
        <v>2.4300000000000002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34</v>
      </c>
      <c r="B39" s="19"/>
      <c r="C39" s="20" t="s">
        <v>13</v>
      </c>
      <c r="D39" s="21">
        <f>SUM(E39:AB39)</f>
        <v>4661</v>
      </c>
      <c r="E39" s="21">
        <v>167</v>
      </c>
      <c r="F39" s="21">
        <v>3705</v>
      </c>
      <c r="G39" s="21">
        <v>672</v>
      </c>
      <c r="H39" s="21">
        <v>117</v>
      </c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789</v>
      </c>
    </row>
    <row r="40" spans="1:29">
      <c r="A40" s="19"/>
      <c r="B40" s="19"/>
      <c r="C40" s="20" t="s">
        <v>14</v>
      </c>
      <c r="D40" s="21">
        <f>SUM(E40:AB40)</f>
        <v>4661</v>
      </c>
      <c r="E40" s="21">
        <v>167</v>
      </c>
      <c r="F40" s="21">
        <v>3705</v>
      </c>
      <c r="G40" s="21">
        <v>672</v>
      </c>
      <c r="H40" s="21">
        <v>117</v>
      </c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789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26</v>
      </c>
      <c r="B42" s="19"/>
      <c r="C42" s="20" t="s">
        <v>13</v>
      </c>
      <c r="D42" s="21">
        <f>SUM(E42:AB42)</f>
        <v>3479</v>
      </c>
      <c r="E42" s="21"/>
      <c r="F42" s="21">
        <v>3479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0</v>
      </c>
    </row>
    <row r="43" spans="1:29">
      <c r="A43" s="19"/>
      <c r="B43" s="19"/>
      <c r="C43" s="20" t="s">
        <v>14</v>
      </c>
      <c r="D43" s="21">
        <f>SUM(E43:AB43)</f>
        <v>3479</v>
      </c>
      <c r="E43" s="21"/>
      <c r="F43" s="21">
        <v>3479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107</v>
      </c>
      <c r="B45" s="19"/>
      <c r="C45" s="20" t="s">
        <v>13</v>
      </c>
      <c r="D45" s="21">
        <f>SUM(E45:AB45)</f>
        <v>4681</v>
      </c>
      <c r="E45" s="21"/>
      <c r="F45" s="21">
        <v>4170</v>
      </c>
      <c r="G45" s="21">
        <v>511</v>
      </c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SUM(G45:I45)</f>
        <v>511</v>
      </c>
    </row>
    <row r="46" spans="1:29">
      <c r="A46" s="19"/>
      <c r="B46" s="19"/>
      <c r="C46" s="20" t="s">
        <v>14</v>
      </c>
      <c r="D46" s="21">
        <f>SUM(E46:AB46)</f>
        <v>4681</v>
      </c>
      <c r="E46" s="21"/>
      <c r="F46" s="21">
        <v>4170</v>
      </c>
      <c r="G46" s="21">
        <v>511</v>
      </c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SUM(G46:I46)</f>
        <v>511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111</v>
      </c>
      <c r="B48" s="19"/>
      <c r="C48" s="20" t="s">
        <v>13</v>
      </c>
      <c r="D48" s="21">
        <f>SUM(E48:AB48)</f>
        <v>4527</v>
      </c>
      <c r="E48" s="21">
        <v>1256</v>
      </c>
      <c r="F48" s="21">
        <v>1298</v>
      </c>
      <c r="G48" s="21">
        <v>1172</v>
      </c>
      <c r="H48" s="21">
        <v>801</v>
      </c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SUM(G48:I48)</f>
        <v>1973</v>
      </c>
    </row>
    <row r="49" spans="1:29">
      <c r="A49" s="19"/>
      <c r="B49" s="19"/>
      <c r="C49" s="20" t="s">
        <v>14</v>
      </c>
      <c r="D49" s="21">
        <f>SUM(E49:AB49)</f>
        <v>4527</v>
      </c>
      <c r="E49" s="21">
        <v>1256</v>
      </c>
      <c r="F49" s="21">
        <v>1298</v>
      </c>
      <c r="G49" s="21">
        <v>1172</v>
      </c>
      <c r="H49" s="21">
        <v>801</v>
      </c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SUM(G49:I49)</f>
        <v>1973</v>
      </c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35</v>
      </c>
      <c r="B51" s="19"/>
      <c r="C51" s="20" t="s">
        <v>13</v>
      </c>
      <c r="D51" s="21">
        <f>SUM(E51:AB51)</f>
        <v>3386</v>
      </c>
      <c r="E51" s="21">
        <v>2399</v>
      </c>
      <c r="F51" s="21">
        <v>57</v>
      </c>
      <c r="G51" s="21">
        <v>228</v>
      </c>
      <c r="H51" s="21">
        <v>702</v>
      </c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SUM(G51:I51)</f>
        <v>930</v>
      </c>
    </row>
    <row r="52" spans="1:29">
      <c r="A52" s="19"/>
      <c r="B52" s="19"/>
      <c r="C52" s="20" t="s">
        <v>14</v>
      </c>
      <c r="D52" s="21">
        <f>SUM(E52:AB52)</f>
        <v>3386</v>
      </c>
      <c r="E52" s="21">
        <v>2399</v>
      </c>
      <c r="F52" s="21">
        <v>57</v>
      </c>
      <c r="G52" s="21">
        <v>228</v>
      </c>
      <c r="H52" s="21">
        <v>702</v>
      </c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SUM(G52:I52)</f>
        <v>930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36</v>
      </c>
      <c r="B54" s="19"/>
      <c r="C54" s="20" t="s">
        <v>13</v>
      </c>
      <c r="D54" s="21">
        <f>SUM(E54:AB54)</f>
        <v>3386</v>
      </c>
      <c r="E54" s="21"/>
      <c r="F54" s="21">
        <v>2456</v>
      </c>
      <c r="G54" s="21">
        <v>228</v>
      </c>
      <c r="H54" s="21">
        <v>702</v>
      </c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SUM(G54:I54)</f>
        <v>930</v>
      </c>
    </row>
    <row r="55" spans="1:29">
      <c r="A55" s="19"/>
      <c r="B55" s="19"/>
      <c r="C55" s="20" t="s">
        <v>14</v>
      </c>
      <c r="D55" s="21">
        <f>SUM(E55:AB55)</f>
        <v>3386</v>
      </c>
      <c r="E55" s="21"/>
      <c r="F55" s="21">
        <v>2456</v>
      </c>
      <c r="G55" s="21">
        <v>228</v>
      </c>
      <c r="H55" s="21">
        <v>702</v>
      </c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SUM(G55:I55)</f>
        <v>930</v>
      </c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37</v>
      </c>
      <c r="B57" s="19"/>
      <c r="C57" s="20" t="s">
        <v>13</v>
      </c>
      <c r="D57" s="21">
        <f>SUM(E57:AB57)</f>
        <v>3089</v>
      </c>
      <c r="E57" s="21"/>
      <c r="F57" s="21">
        <v>2573</v>
      </c>
      <c r="G57" s="21"/>
      <c r="H57" s="21">
        <v>516</v>
      </c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SUM(G57:I57)</f>
        <v>516</v>
      </c>
    </row>
    <row r="58" spans="1:29">
      <c r="A58" s="19"/>
      <c r="B58" s="19"/>
      <c r="C58" s="20" t="s">
        <v>14</v>
      </c>
      <c r="D58" s="21">
        <f>SUM(E58:AB58)</f>
        <v>3089</v>
      </c>
      <c r="E58" s="21"/>
      <c r="F58" s="21">
        <v>2573</v>
      </c>
      <c r="G58" s="21"/>
      <c r="H58" s="21">
        <v>516</v>
      </c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SUM(G58:I58)</f>
        <v>516</v>
      </c>
    </row>
    <row r="59" spans="1:29" ht="3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10"/>
    </row>
    <row r="60" spans="1:29">
      <c r="A60" s="19" t="s">
        <v>151</v>
      </c>
      <c r="B60" s="19"/>
      <c r="C60" s="20" t="s">
        <v>13</v>
      </c>
      <c r="D60" s="21">
        <f>SUM(E60:AB60)</f>
        <v>3114</v>
      </c>
      <c r="E60" s="21">
        <v>766</v>
      </c>
      <c r="F60" s="21">
        <v>778</v>
      </c>
      <c r="G60" s="21">
        <v>775</v>
      </c>
      <c r="H60" s="21">
        <v>426</v>
      </c>
      <c r="I60" s="21">
        <v>369</v>
      </c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SUM(G60:I60)</f>
        <v>1570</v>
      </c>
    </row>
    <row r="61" spans="1:29">
      <c r="A61" s="19"/>
      <c r="B61" s="19"/>
      <c r="C61" s="20" t="s">
        <v>14</v>
      </c>
      <c r="D61" s="21">
        <f>SUM(E61:AB61)</f>
        <v>2793</v>
      </c>
      <c r="E61" s="21">
        <v>677</v>
      </c>
      <c r="F61" s="21">
        <v>688</v>
      </c>
      <c r="G61" s="21">
        <v>707</v>
      </c>
      <c r="H61" s="21">
        <v>389</v>
      </c>
      <c r="I61" s="21">
        <v>332</v>
      </c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SUM(G61:I61)</f>
        <v>1428</v>
      </c>
    </row>
    <row r="62" spans="1:29">
      <c r="A62" s="19"/>
      <c r="B62" s="19"/>
      <c r="C62" s="20" t="s">
        <v>16</v>
      </c>
      <c r="D62" s="21">
        <f>SUM(E62:AB62)</f>
        <v>321</v>
      </c>
      <c r="E62" s="21">
        <v>89</v>
      </c>
      <c r="F62" s="21">
        <v>90</v>
      </c>
      <c r="G62" s="21">
        <v>68</v>
      </c>
      <c r="H62" s="21">
        <v>37</v>
      </c>
      <c r="I62" s="21">
        <v>37</v>
      </c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SUM(G62:I62)</f>
        <v>142</v>
      </c>
    </row>
    <row r="63" spans="1:29">
      <c r="A63" s="19"/>
      <c r="B63" s="19"/>
      <c r="C63" s="20" t="s">
        <v>17</v>
      </c>
      <c r="D63" s="21">
        <f>SUM(E63:AB63)</f>
        <v>55</v>
      </c>
      <c r="E63" s="21">
        <v>28</v>
      </c>
      <c r="F63" s="21">
        <v>8</v>
      </c>
      <c r="G63" s="21">
        <v>12</v>
      </c>
      <c r="H63" s="21">
        <v>1</v>
      </c>
      <c r="I63" s="21">
        <v>6</v>
      </c>
      <c r="J63" s="21"/>
      <c r="K63" s="21"/>
      <c r="L63" s="21"/>
      <c r="M63" s="21"/>
      <c r="N63" s="21"/>
      <c r="O63" s="21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>
        <f>SUM(G63:I63)</f>
        <v>19</v>
      </c>
    </row>
    <row r="64" spans="1:29">
      <c r="A64" s="19"/>
      <c r="B64" s="19"/>
      <c r="C64" s="20" t="s">
        <v>18</v>
      </c>
      <c r="D64" s="21">
        <f>SUM(E64:AB64)</f>
        <v>266</v>
      </c>
      <c r="E64" s="21">
        <v>61</v>
      </c>
      <c r="F64" s="21">
        <v>82</v>
      </c>
      <c r="G64" s="21">
        <v>56</v>
      </c>
      <c r="H64" s="21">
        <v>36</v>
      </c>
      <c r="I64" s="21">
        <v>31</v>
      </c>
      <c r="J64" s="21"/>
      <c r="K64" s="21"/>
      <c r="L64" s="21"/>
      <c r="M64" s="21"/>
      <c r="N64" s="21"/>
      <c r="O64" s="21"/>
      <c r="P64" s="21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0">
        <f>SUM(G64:I64)</f>
        <v>123</v>
      </c>
    </row>
    <row r="65" spans="1:29">
      <c r="A65" s="19"/>
      <c r="B65" s="19"/>
      <c r="C65" s="20" t="s">
        <v>19</v>
      </c>
      <c r="D65" s="21">
        <f>SUM(E65:AB65)</f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/>
      <c r="K65" s="21"/>
      <c r="L65" s="21"/>
      <c r="M65" s="21"/>
      <c r="N65" s="21"/>
      <c r="O65" s="21"/>
      <c r="P65" s="21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10">
        <f>SUM(G65:I65)</f>
        <v>0</v>
      </c>
    </row>
    <row r="66" spans="1:29" s="2" customFormat="1">
      <c r="A66" s="19"/>
      <c r="B66" s="19"/>
      <c r="C66" s="25" t="s">
        <v>2</v>
      </c>
      <c r="D66" s="26">
        <f xml:space="preserve"> IF(D60=0,100,D61/D60*100)</f>
        <v>89.691714836223497</v>
      </c>
      <c r="E66" s="26">
        <v>88.38120104438643</v>
      </c>
      <c r="F66" s="26">
        <v>88.431876606683801</v>
      </c>
      <c r="G66" s="26">
        <v>91.225806451612897</v>
      </c>
      <c r="H66" s="26">
        <v>91.314553990610335</v>
      </c>
      <c r="I66" s="26">
        <v>89.972899728997291</v>
      </c>
      <c r="J66" s="26"/>
      <c r="K66" s="26"/>
      <c r="L66" s="26"/>
      <c r="M66" s="26"/>
      <c r="N66" s="26"/>
      <c r="O66" s="26"/>
      <c r="P66" s="26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8">
        <f xml:space="preserve"> IF(AC60=0,100,AC61/AC60*100)</f>
        <v>90.955414012738856</v>
      </c>
    </row>
    <row r="67" spans="1:29" s="3" customFormat="1">
      <c r="A67" s="19"/>
      <c r="B67" s="19"/>
      <c r="C67" s="29" t="s">
        <v>20</v>
      </c>
      <c r="D67" s="30">
        <f xml:space="preserve"> IF(D62=0,0,D63/D62*100)</f>
        <v>17.133956386292834</v>
      </c>
      <c r="E67" s="30">
        <v>31.460674157303369</v>
      </c>
      <c r="F67" s="30">
        <v>8.8888888888888893</v>
      </c>
      <c r="G67" s="30">
        <v>17.647058823529413</v>
      </c>
      <c r="H67" s="30">
        <v>2.7027027027027026</v>
      </c>
      <c r="I67" s="30">
        <v>16.216216216216218</v>
      </c>
      <c r="J67" s="30"/>
      <c r="K67" s="30"/>
      <c r="L67" s="30"/>
      <c r="M67" s="30"/>
      <c r="N67" s="30"/>
      <c r="O67" s="30"/>
      <c r="P67" s="30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2">
        <f xml:space="preserve"> IF(AC62=0,0,AC63/AC62*100)</f>
        <v>13.380281690140844</v>
      </c>
    </row>
    <row r="68" spans="1:29" s="5" customFormat="1">
      <c r="A68" s="19"/>
      <c r="B68" s="19"/>
      <c r="C68" s="33" t="s">
        <v>3</v>
      </c>
      <c r="D68" s="34">
        <f xml:space="preserve"> IF(D60=0,100,(D63+D61)/D60*100)</f>
        <v>91.45793192035967</v>
      </c>
      <c r="E68" s="34">
        <v>92.036553524804177</v>
      </c>
      <c r="F68" s="34">
        <v>89.460154241645242</v>
      </c>
      <c r="G68" s="34">
        <v>92.774193548387103</v>
      </c>
      <c r="H68" s="34">
        <v>91.549295774647888</v>
      </c>
      <c r="I68" s="34">
        <v>91.598915989159892</v>
      </c>
      <c r="J68" s="34"/>
      <c r="K68" s="34"/>
      <c r="L68" s="34"/>
      <c r="M68" s="34"/>
      <c r="N68" s="34"/>
      <c r="O68" s="34"/>
      <c r="P68" s="34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>
        <f xml:space="preserve"> IF(AC60=0,100,(AC63+AC61)/AC60*100)</f>
        <v>92.165605095541409</v>
      </c>
    </row>
    <row r="69" spans="1:29" s="6" customFormat="1">
      <c r="A69" s="19"/>
      <c r="B69" s="19"/>
      <c r="C69" s="37" t="s">
        <v>21</v>
      </c>
      <c r="D69" s="38">
        <f>IF(D60=0,100,(D63+D61+D65)/D60*100)</f>
        <v>91.45793192035967</v>
      </c>
      <c r="E69" s="38">
        <v>92.036553524804177</v>
      </c>
      <c r="F69" s="38">
        <v>89.460154241645242</v>
      </c>
      <c r="G69" s="38">
        <v>92.774193548387103</v>
      </c>
      <c r="H69" s="38">
        <v>91.549295774647888</v>
      </c>
      <c r="I69" s="38">
        <v>91.598915989159892</v>
      </c>
      <c r="J69" s="38"/>
      <c r="K69" s="38"/>
      <c r="L69" s="38"/>
      <c r="M69" s="38"/>
      <c r="N69" s="38"/>
      <c r="O69" s="38"/>
      <c r="P69" s="38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40">
        <f>IF(AC60=0,100,(AC63+AC61+AC65)/AC60*100)</f>
        <v>92.165605095541409</v>
      </c>
    </row>
    <row r="70" spans="1:29">
      <c r="A70" s="55" t="s">
        <v>22</v>
      </c>
      <c r="B70" s="41" t="s">
        <v>146</v>
      </c>
      <c r="C70" s="42" t="s">
        <v>147</v>
      </c>
      <c r="D70" s="41">
        <f>SUM(E70:AB70)</f>
        <v>48</v>
      </c>
      <c r="E70" s="41">
        <v>5</v>
      </c>
      <c r="F70" s="41">
        <v>20</v>
      </c>
      <c r="G70" s="41">
        <v>16</v>
      </c>
      <c r="H70" s="41">
        <v>3</v>
      </c>
      <c r="I70" s="41">
        <v>4</v>
      </c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10"/>
    </row>
    <row r="71" spans="1:29">
      <c r="A71" s="55"/>
      <c r="B71" s="41" t="s">
        <v>92</v>
      </c>
      <c r="C71" s="42" t="s">
        <v>93</v>
      </c>
      <c r="D71" s="41">
        <f>SUM(E71:AB71)</f>
        <v>7</v>
      </c>
      <c r="E71" s="41">
        <v>2</v>
      </c>
      <c r="F71" s="41">
        <v>2</v>
      </c>
      <c r="G71" s="41">
        <v>2</v>
      </c>
      <c r="H71" s="41"/>
      <c r="I71" s="41">
        <v>1</v>
      </c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10"/>
    </row>
    <row r="72" spans="1:29">
      <c r="A72" s="55"/>
      <c r="B72" s="41" t="s">
        <v>41</v>
      </c>
      <c r="C72" s="42" t="s">
        <v>50</v>
      </c>
      <c r="D72" s="41">
        <f>SUM(E72:AB72)</f>
        <v>10</v>
      </c>
      <c r="E72" s="41">
        <v>1</v>
      </c>
      <c r="F72" s="41">
        <v>5</v>
      </c>
      <c r="G72" s="41">
        <v>2</v>
      </c>
      <c r="H72" s="41">
        <v>1</v>
      </c>
      <c r="I72" s="41">
        <v>1</v>
      </c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10"/>
    </row>
    <row r="73" spans="1:29">
      <c r="A73" s="55"/>
      <c r="B73" s="41" t="s">
        <v>42</v>
      </c>
      <c r="C73" s="42" t="s">
        <v>51</v>
      </c>
      <c r="D73" s="41">
        <f>SUM(E73:AB73)</f>
        <v>98</v>
      </c>
      <c r="E73" s="41">
        <v>31</v>
      </c>
      <c r="F73" s="41">
        <v>21</v>
      </c>
      <c r="G73" s="41">
        <v>19</v>
      </c>
      <c r="H73" s="41">
        <v>12</v>
      </c>
      <c r="I73" s="41">
        <v>15</v>
      </c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10"/>
    </row>
    <row r="74" spans="1:29">
      <c r="A74" s="55"/>
      <c r="B74" s="41" t="s">
        <v>43</v>
      </c>
      <c r="C74" s="42" t="s">
        <v>52</v>
      </c>
      <c r="D74" s="41">
        <f>SUM(E74:AB74)</f>
        <v>27</v>
      </c>
      <c r="E74" s="41">
        <v>9</v>
      </c>
      <c r="F74" s="41">
        <v>9</v>
      </c>
      <c r="G74" s="41">
        <v>3</v>
      </c>
      <c r="H74" s="41">
        <v>4</v>
      </c>
      <c r="I74" s="41">
        <v>2</v>
      </c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10"/>
    </row>
    <row r="75" spans="1:29">
      <c r="A75" s="55"/>
      <c r="B75" s="41" t="s">
        <v>66</v>
      </c>
      <c r="C75" s="42" t="s">
        <v>72</v>
      </c>
      <c r="D75" s="41">
        <f>SUM(E75:AB75)</f>
        <v>76</v>
      </c>
      <c r="E75" s="41">
        <v>29</v>
      </c>
      <c r="F75" s="41">
        <v>20</v>
      </c>
      <c r="G75" s="41">
        <v>9</v>
      </c>
      <c r="H75" s="41">
        <v>8</v>
      </c>
      <c r="I75" s="41">
        <v>10</v>
      </c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10"/>
    </row>
    <row r="76" spans="1:29">
      <c r="A76" s="55"/>
      <c r="B76" s="41" t="s">
        <v>45</v>
      </c>
      <c r="C76" s="42" t="s">
        <v>54</v>
      </c>
      <c r="D76" s="41">
        <f>SUM(E76:AB76)</f>
        <v>55</v>
      </c>
      <c r="E76" s="41">
        <v>12</v>
      </c>
      <c r="F76" s="41">
        <v>13</v>
      </c>
      <c r="G76" s="41">
        <v>17</v>
      </c>
      <c r="H76" s="41">
        <v>9</v>
      </c>
      <c r="I76" s="41">
        <v>4</v>
      </c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10"/>
    </row>
    <row r="77" spans="1:29" ht="3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10"/>
    </row>
    <row r="78" spans="1:29">
      <c r="A78" s="19" t="s">
        <v>62</v>
      </c>
      <c r="B78" s="19"/>
      <c r="C78" s="20" t="s">
        <v>13</v>
      </c>
      <c r="D78" s="21">
        <f>SUM(E78:AB78)</f>
        <v>2877</v>
      </c>
      <c r="E78" s="21">
        <v>676</v>
      </c>
      <c r="F78" s="21">
        <v>695</v>
      </c>
      <c r="G78" s="21">
        <v>768</v>
      </c>
      <c r="H78" s="21">
        <v>186</v>
      </c>
      <c r="I78" s="21">
        <v>552</v>
      </c>
      <c r="J78" s="21"/>
      <c r="K78" s="21"/>
      <c r="L78" s="21"/>
      <c r="M78" s="21"/>
      <c r="N78" s="21"/>
      <c r="O78" s="21"/>
      <c r="P78" s="21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10">
        <f>SUM(G78:I78)</f>
        <v>1506</v>
      </c>
    </row>
    <row r="79" spans="1:29">
      <c r="A79" s="19"/>
      <c r="B79" s="19"/>
      <c r="C79" s="20" t="s">
        <v>14</v>
      </c>
      <c r="D79" s="21">
        <f>SUM(E79:AB79)</f>
        <v>2661</v>
      </c>
      <c r="E79" s="21">
        <v>632</v>
      </c>
      <c r="F79" s="21">
        <v>648</v>
      </c>
      <c r="G79" s="21">
        <v>715</v>
      </c>
      <c r="H79" s="21">
        <v>158</v>
      </c>
      <c r="I79" s="21">
        <v>508</v>
      </c>
      <c r="J79" s="21"/>
      <c r="K79" s="21"/>
      <c r="L79" s="21"/>
      <c r="M79" s="21"/>
      <c r="N79" s="21"/>
      <c r="O79" s="21"/>
      <c r="P79" s="21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10">
        <f>SUM(G79:I79)</f>
        <v>1381</v>
      </c>
    </row>
    <row r="80" spans="1:29">
      <c r="A80" s="19"/>
      <c r="B80" s="19"/>
      <c r="C80" s="20" t="s">
        <v>16</v>
      </c>
      <c r="D80" s="21">
        <f>SUM(E80:AB80)</f>
        <v>216</v>
      </c>
      <c r="E80" s="21">
        <v>44</v>
      </c>
      <c r="F80" s="21">
        <v>47</v>
      </c>
      <c r="G80" s="21">
        <v>53</v>
      </c>
      <c r="H80" s="21">
        <v>28</v>
      </c>
      <c r="I80" s="21">
        <v>44</v>
      </c>
      <c r="J80" s="21"/>
      <c r="K80" s="21"/>
      <c r="L80" s="21"/>
      <c r="M80" s="21"/>
      <c r="N80" s="21"/>
      <c r="O80" s="21"/>
      <c r="P80" s="21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10">
        <f>SUM(G80:I80)</f>
        <v>125</v>
      </c>
    </row>
    <row r="81" spans="1:29">
      <c r="A81" s="19"/>
      <c r="B81" s="19"/>
      <c r="C81" s="20" t="s">
        <v>17</v>
      </c>
      <c r="D81" s="21">
        <f>SUM(E81:AB81)</f>
        <v>122</v>
      </c>
      <c r="E81" s="21">
        <v>23</v>
      </c>
      <c r="F81" s="21">
        <v>17</v>
      </c>
      <c r="G81" s="21">
        <v>34</v>
      </c>
      <c r="H81" s="21">
        <v>26</v>
      </c>
      <c r="I81" s="21">
        <v>22</v>
      </c>
      <c r="J81" s="21"/>
      <c r="K81" s="21"/>
      <c r="L81" s="21"/>
      <c r="M81" s="21"/>
      <c r="N81" s="21"/>
      <c r="O81" s="21"/>
      <c r="P81" s="21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10">
        <f>SUM(G81:I81)</f>
        <v>82</v>
      </c>
    </row>
    <row r="82" spans="1:29">
      <c r="A82" s="19"/>
      <c r="B82" s="19"/>
      <c r="C82" s="20" t="s">
        <v>18</v>
      </c>
      <c r="D82" s="21">
        <f>SUM(E82:AB82)</f>
        <v>94</v>
      </c>
      <c r="E82" s="21">
        <v>21</v>
      </c>
      <c r="F82" s="21">
        <v>30</v>
      </c>
      <c r="G82" s="21">
        <v>19</v>
      </c>
      <c r="H82" s="21">
        <v>2</v>
      </c>
      <c r="I82" s="21">
        <v>22</v>
      </c>
      <c r="J82" s="21"/>
      <c r="K82" s="21"/>
      <c r="L82" s="21"/>
      <c r="M82" s="21"/>
      <c r="N82" s="21"/>
      <c r="O82" s="21"/>
      <c r="P82" s="21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0">
        <f>SUM(G82:I82)</f>
        <v>43</v>
      </c>
    </row>
    <row r="83" spans="1:29">
      <c r="A83" s="19"/>
      <c r="B83" s="19"/>
      <c r="C83" s="20" t="s">
        <v>19</v>
      </c>
      <c r="D83" s="21">
        <f>SUM(E83:AB83)</f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/>
      <c r="K83" s="21"/>
      <c r="L83" s="21"/>
      <c r="M83" s="21"/>
      <c r="N83" s="21"/>
      <c r="O83" s="21"/>
      <c r="P83" s="21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0">
        <f>SUM(G83:I83)</f>
        <v>0</v>
      </c>
    </row>
    <row r="84" spans="1:29" s="2" customFormat="1">
      <c r="A84" s="19"/>
      <c r="B84" s="19"/>
      <c r="C84" s="25" t="s">
        <v>2</v>
      </c>
      <c r="D84" s="26">
        <f xml:space="preserve"> IF(D78=0,100,D79/D78*100)</f>
        <v>92.492179353493214</v>
      </c>
      <c r="E84" s="26">
        <v>93.491124260355036</v>
      </c>
      <c r="F84" s="26">
        <v>93.237410071942449</v>
      </c>
      <c r="G84" s="26">
        <v>93.098958333333329</v>
      </c>
      <c r="H84" s="26">
        <v>84.946236559139791</v>
      </c>
      <c r="I84" s="26">
        <v>92.028985507246375</v>
      </c>
      <c r="J84" s="26"/>
      <c r="K84" s="26"/>
      <c r="L84" s="26"/>
      <c r="M84" s="26"/>
      <c r="N84" s="26"/>
      <c r="O84" s="26"/>
      <c r="P84" s="26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8">
        <f xml:space="preserve"> IF(AC78=0,100,AC79/AC78*100)</f>
        <v>91.699867197875164</v>
      </c>
    </row>
    <row r="85" spans="1:29" s="3" customFormat="1">
      <c r="A85" s="19"/>
      <c r="B85" s="19"/>
      <c r="C85" s="29" t="s">
        <v>20</v>
      </c>
      <c r="D85" s="30">
        <f xml:space="preserve"> IF(D80=0,0,D81/D80*100)</f>
        <v>56.481481481481474</v>
      </c>
      <c r="E85" s="30">
        <v>52.272727272727273</v>
      </c>
      <c r="F85" s="30">
        <v>36.170212765957444</v>
      </c>
      <c r="G85" s="30">
        <v>64.15094339622641</v>
      </c>
      <c r="H85" s="30">
        <v>92.857142857142861</v>
      </c>
      <c r="I85" s="30">
        <v>50</v>
      </c>
      <c r="J85" s="30"/>
      <c r="K85" s="30"/>
      <c r="L85" s="30"/>
      <c r="M85" s="30"/>
      <c r="N85" s="30"/>
      <c r="O85" s="30"/>
      <c r="P85" s="30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2">
        <f xml:space="preserve"> IF(AC80=0,0,AC81/AC80*100)</f>
        <v>65.600000000000009</v>
      </c>
    </row>
    <row r="86" spans="1:29" s="5" customFormat="1">
      <c r="A86" s="19"/>
      <c r="B86" s="19"/>
      <c r="C86" s="33" t="s">
        <v>3</v>
      </c>
      <c r="D86" s="34">
        <f xml:space="preserve"> IF(D78=0,100,(D81+D79)/D78*100)</f>
        <v>96.732707681612794</v>
      </c>
      <c r="E86" s="34">
        <v>96.89349112426035</v>
      </c>
      <c r="F86" s="34">
        <v>95.683453237410077</v>
      </c>
      <c r="G86" s="34">
        <v>97.526041666666671</v>
      </c>
      <c r="H86" s="34">
        <v>98.924731182795696</v>
      </c>
      <c r="I86" s="34">
        <v>96.014492753623188</v>
      </c>
      <c r="J86" s="34"/>
      <c r="K86" s="34"/>
      <c r="L86" s="34"/>
      <c r="M86" s="34"/>
      <c r="N86" s="34"/>
      <c r="O86" s="34"/>
      <c r="P86" s="34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6">
        <f xml:space="preserve"> IF(AC78=0,100,(AC81+AC79)/AC78*100)</f>
        <v>97.144754316069054</v>
      </c>
    </row>
    <row r="87" spans="1:29" s="6" customFormat="1">
      <c r="A87" s="19"/>
      <c r="B87" s="19"/>
      <c r="C87" s="37" t="s">
        <v>21</v>
      </c>
      <c r="D87" s="38">
        <f>IF(D78=0,100,(D81+D79+D83)/D78*100)</f>
        <v>96.732707681612794</v>
      </c>
      <c r="E87" s="38">
        <v>96.89349112426035</v>
      </c>
      <c r="F87" s="38">
        <v>95.683453237410077</v>
      </c>
      <c r="G87" s="38">
        <v>97.526041666666671</v>
      </c>
      <c r="H87" s="38">
        <v>98.924731182795696</v>
      </c>
      <c r="I87" s="38">
        <v>96.014492753623188</v>
      </c>
      <c r="J87" s="38"/>
      <c r="K87" s="38"/>
      <c r="L87" s="38"/>
      <c r="M87" s="38"/>
      <c r="N87" s="38"/>
      <c r="O87" s="38"/>
      <c r="P87" s="38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40">
        <f>IF(AC78=0,100,(AC81+AC79+AC83)/AC78*100)</f>
        <v>97.144754316069054</v>
      </c>
    </row>
    <row r="88" spans="1:29">
      <c r="A88" s="55" t="s">
        <v>22</v>
      </c>
      <c r="B88" s="41" t="s">
        <v>39</v>
      </c>
      <c r="C88" s="42" t="s">
        <v>40</v>
      </c>
      <c r="D88" s="41">
        <f>SUM(E88:AB88)</f>
        <v>168</v>
      </c>
      <c r="E88" s="41">
        <v>41</v>
      </c>
      <c r="F88" s="41">
        <v>39</v>
      </c>
      <c r="G88" s="41">
        <v>41</v>
      </c>
      <c r="H88" s="41">
        <v>13</v>
      </c>
      <c r="I88" s="41">
        <v>34</v>
      </c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10"/>
    </row>
    <row r="89" spans="1:29">
      <c r="A89" s="55"/>
      <c r="B89" s="41" t="s">
        <v>146</v>
      </c>
      <c r="C89" s="42" t="s">
        <v>147</v>
      </c>
      <c r="D89" s="41">
        <f>SUM(E89:AB89)</f>
        <v>18</v>
      </c>
      <c r="E89" s="41">
        <v>2</v>
      </c>
      <c r="F89" s="41">
        <v>2</v>
      </c>
      <c r="G89" s="41">
        <v>3</v>
      </c>
      <c r="H89" s="41">
        <v>2</v>
      </c>
      <c r="I89" s="41">
        <v>9</v>
      </c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10"/>
    </row>
    <row r="90" spans="1:29">
      <c r="A90" s="55"/>
      <c r="B90" s="41" t="s">
        <v>92</v>
      </c>
      <c r="C90" s="42" t="s">
        <v>93</v>
      </c>
      <c r="D90" s="41">
        <f>SUM(E90:AB90)</f>
        <v>29</v>
      </c>
      <c r="E90" s="41">
        <v>1</v>
      </c>
      <c r="F90" s="41">
        <v>6</v>
      </c>
      <c r="G90" s="41">
        <v>9</v>
      </c>
      <c r="H90" s="41">
        <v>13</v>
      </c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10"/>
    </row>
    <row r="91" spans="1:29">
      <c r="A91" s="55"/>
      <c r="B91" s="41" t="s">
        <v>43</v>
      </c>
      <c r="C91" s="42" t="s">
        <v>52</v>
      </c>
      <c r="D91" s="41">
        <f>SUM(E91:AB91)</f>
        <v>1</v>
      </c>
      <c r="E91" s="41"/>
      <c r="F91" s="41"/>
      <c r="G91" s="41"/>
      <c r="H91" s="41"/>
      <c r="I91" s="41">
        <v>1</v>
      </c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10"/>
    </row>
    <row r="92" spans="1:29" ht="3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10"/>
    </row>
    <row r="93" spans="1:29">
      <c r="A93" s="19" t="s">
        <v>155</v>
      </c>
      <c r="B93" s="19"/>
      <c r="C93" s="20" t="s">
        <v>13</v>
      </c>
      <c r="D93" s="21">
        <f>SUM(E93:AB93)</f>
        <v>3092</v>
      </c>
      <c r="E93" s="21">
        <v>485</v>
      </c>
      <c r="F93" s="21">
        <v>645</v>
      </c>
      <c r="G93" s="21">
        <v>964</v>
      </c>
      <c r="H93" s="21">
        <v>377</v>
      </c>
      <c r="I93" s="21">
        <v>621</v>
      </c>
      <c r="J93" s="21"/>
      <c r="K93" s="21"/>
      <c r="L93" s="21"/>
      <c r="M93" s="21"/>
      <c r="N93" s="21"/>
      <c r="O93" s="21"/>
      <c r="P93" s="21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10">
        <f>SUM(G93:I93)</f>
        <v>1962</v>
      </c>
    </row>
    <row r="94" spans="1:29">
      <c r="A94" s="19"/>
      <c r="B94" s="19"/>
      <c r="C94" s="20" t="s">
        <v>14</v>
      </c>
      <c r="D94" s="21">
        <f>SUM(E94:AB94)</f>
        <v>3035</v>
      </c>
      <c r="E94" s="21">
        <v>473</v>
      </c>
      <c r="F94" s="21">
        <v>626</v>
      </c>
      <c r="G94" s="21">
        <v>947</v>
      </c>
      <c r="H94" s="21">
        <v>375</v>
      </c>
      <c r="I94" s="21">
        <v>614</v>
      </c>
      <c r="J94" s="21"/>
      <c r="K94" s="21"/>
      <c r="L94" s="21"/>
      <c r="M94" s="21"/>
      <c r="N94" s="21"/>
      <c r="O94" s="21"/>
      <c r="P94" s="21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10">
        <f>SUM(G94:I94)</f>
        <v>1936</v>
      </c>
    </row>
    <row r="95" spans="1:29">
      <c r="A95" s="19"/>
      <c r="B95" s="19"/>
      <c r="C95" s="20" t="s">
        <v>16</v>
      </c>
      <c r="D95" s="21">
        <f>SUM(E95:AB95)</f>
        <v>57</v>
      </c>
      <c r="E95" s="21">
        <v>12</v>
      </c>
      <c r="F95" s="21">
        <v>19</v>
      </c>
      <c r="G95" s="21">
        <v>17</v>
      </c>
      <c r="H95" s="21">
        <v>2</v>
      </c>
      <c r="I95" s="21">
        <v>7</v>
      </c>
      <c r="J95" s="21"/>
      <c r="K95" s="21"/>
      <c r="L95" s="21"/>
      <c r="M95" s="21"/>
      <c r="N95" s="21"/>
      <c r="O95" s="21"/>
      <c r="P95" s="21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10">
        <f>SUM(G95:I95)</f>
        <v>26</v>
      </c>
    </row>
    <row r="96" spans="1:29">
      <c r="A96" s="19"/>
      <c r="B96" s="19"/>
      <c r="C96" s="20" t="s">
        <v>17</v>
      </c>
      <c r="D96" s="21">
        <f>SUM(E96:AB96)</f>
        <v>26</v>
      </c>
      <c r="E96" s="21">
        <v>8</v>
      </c>
      <c r="F96" s="21">
        <v>7</v>
      </c>
      <c r="G96" s="21">
        <v>7</v>
      </c>
      <c r="H96" s="21">
        <v>1</v>
      </c>
      <c r="I96" s="21">
        <v>3</v>
      </c>
      <c r="J96" s="21"/>
      <c r="K96" s="21"/>
      <c r="L96" s="21"/>
      <c r="M96" s="21"/>
      <c r="N96" s="21"/>
      <c r="O96" s="21"/>
      <c r="P96" s="21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10">
        <f>SUM(G96:I96)</f>
        <v>11</v>
      </c>
    </row>
    <row r="97" spans="1:29">
      <c r="A97" s="19"/>
      <c r="B97" s="19"/>
      <c r="C97" s="20" t="s">
        <v>18</v>
      </c>
      <c r="D97" s="21">
        <f>SUM(E97:AB97)</f>
        <v>31</v>
      </c>
      <c r="E97" s="21">
        <v>4</v>
      </c>
      <c r="F97" s="21">
        <v>12</v>
      </c>
      <c r="G97" s="21">
        <v>10</v>
      </c>
      <c r="H97" s="21">
        <v>1</v>
      </c>
      <c r="I97" s="21">
        <v>4</v>
      </c>
      <c r="J97" s="21"/>
      <c r="K97" s="21"/>
      <c r="L97" s="21"/>
      <c r="M97" s="21"/>
      <c r="N97" s="21"/>
      <c r="O97" s="21"/>
      <c r="P97" s="21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10">
        <f>SUM(G97:I97)</f>
        <v>15</v>
      </c>
    </row>
    <row r="98" spans="1:29">
      <c r="A98" s="19"/>
      <c r="B98" s="19"/>
      <c r="C98" s="20" t="s">
        <v>19</v>
      </c>
      <c r="D98" s="21">
        <f>SUM(E98:AB98)</f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/>
      <c r="K98" s="21"/>
      <c r="L98" s="21"/>
      <c r="M98" s="21"/>
      <c r="N98" s="21"/>
      <c r="O98" s="21"/>
      <c r="P98" s="21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10">
        <f>SUM(G98:I98)</f>
        <v>0</v>
      </c>
    </row>
    <row r="99" spans="1:29" s="2" customFormat="1">
      <c r="A99" s="19"/>
      <c r="B99" s="19"/>
      <c r="C99" s="25" t="s">
        <v>2</v>
      </c>
      <c r="D99" s="26">
        <f xml:space="preserve"> IF(D93=0,100,D94/D93*100)</f>
        <v>98.156532988357043</v>
      </c>
      <c r="E99" s="26">
        <v>97.525773195876283</v>
      </c>
      <c r="F99" s="26">
        <v>97.054263565891475</v>
      </c>
      <c r="G99" s="26">
        <v>98.236514522821579</v>
      </c>
      <c r="H99" s="26">
        <v>99.469496021220152</v>
      </c>
      <c r="I99" s="26">
        <v>98.872785829307574</v>
      </c>
      <c r="J99" s="26"/>
      <c r="K99" s="26"/>
      <c r="L99" s="26"/>
      <c r="M99" s="26"/>
      <c r="N99" s="26"/>
      <c r="O99" s="26"/>
      <c r="P99" s="26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8">
        <f xml:space="preserve"> IF(AC93=0,100,AC94/AC93*100)</f>
        <v>98.674821610601427</v>
      </c>
    </row>
    <row r="100" spans="1:29" s="3" customFormat="1">
      <c r="A100" s="19"/>
      <c r="B100" s="19"/>
      <c r="C100" s="29" t="s">
        <v>20</v>
      </c>
      <c r="D100" s="30">
        <f xml:space="preserve"> IF(D95=0,0,D96/D95*100)</f>
        <v>45.614035087719294</v>
      </c>
      <c r="E100" s="30">
        <v>66.666666666666671</v>
      </c>
      <c r="F100" s="30">
        <v>36.842105263157897</v>
      </c>
      <c r="G100" s="30">
        <v>41.176470588235297</v>
      </c>
      <c r="H100" s="30">
        <v>50</v>
      </c>
      <c r="I100" s="30">
        <v>42.857142857142854</v>
      </c>
      <c r="J100" s="30"/>
      <c r="K100" s="30"/>
      <c r="L100" s="30"/>
      <c r="M100" s="30"/>
      <c r="N100" s="30"/>
      <c r="O100" s="30"/>
      <c r="P100" s="30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2">
        <f xml:space="preserve"> IF(AC95=0,0,AC96/AC95*100)</f>
        <v>42.307692307692307</v>
      </c>
    </row>
    <row r="101" spans="1:29" s="5" customFormat="1">
      <c r="A101" s="19"/>
      <c r="B101" s="19"/>
      <c r="C101" s="33" t="s">
        <v>3</v>
      </c>
      <c r="D101" s="34">
        <f xml:space="preserve"> IF(D93=0,100,(D96+D94)/D93*100)</f>
        <v>98.997412677878387</v>
      </c>
      <c r="E101" s="34">
        <v>99.175257731958766</v>
      </c>
      <c r="F101" s="34">
        <v>98.139534883720927</v>
      </c>
      <c r="G101" s="34">
        <v>98.962655601659748</v>
      </c>
      <c r="H101" s="34">
        <v>99.734748010610076</v>
      </c>
      <c r="I101" s="34">
        <v>99.355877616747179</v>
      </c>
      <c r="J101" s="34"/>
      <c r="K101" s="34"/>
      <c r="L101" s="34"/>
      <c r="M101" s="34"/>
      <c r="N101" s="34"/>
      <c r="O101" s="34"/>
      <c r="P101" s="34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6">
        <f xml:space="preserve"> IF(AC93=0,100,(AC96+AC94)/AC93*100)</f>
        <v>99.235474006116206</v>
      </c>
    </row>
    <row r="102" spans="1:29" s="6" customFormat="1">
      <c r="A102" s="19"/>
      <c r="B102" s="19"/>
      <c r="C102" s="37" t="s">
        <v>21</v>
      </c>
      <c r="D102" s="38">
        <f>IF(D93=0,100,(D96+D94+D98)/D93*100)</f>
        <v>98.997412677878387</v>
      </c>
      <c r="E102" s="38">
        <v>99.175257731958766</v>
      </c>
      <c r="F102" s="38">
        <v>98.139534883720927</v>
      </c>
      <c r="G102" s="38">
        <v>98.962655601659748</v>
      </c>
      <c r="H102" s="38">
        <v>99.734748010610076</v>
      </c>
      <c r="I102" s="38">
        <v>99.355877616747179</v>
      </c>
      <c r="J102" s="38"/>
      <c r="K102" s="38"/>
      <c r="L102" s="38"/>
      <c r="M102" s="38"/>
      <c r="N102" s="38"/>
      <c r="O102" s="38"/>
      <c r="P102" s="38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40">
        <f>IF(AC93=0,100,(AC96+AC94+AC98)/AC93*100)</f>
        <v>99.235474006116206</v>
      </c>
    </row>
    <row r="103" spans="1:29">
      <c r="A103" s="55" t="s">
        <v>22</v>
      </c>
      <c r="B103" s="41" t="s">
        <v>156</v>
      </c>
      <c r="C103" s="42" t="s">
        <v>161</v>
      </c>
      <c r="D103" s="41">
        <f>SUM(E103:AB103)</f>
        <v>24</v>
      </c>
      <c r="E103" s="41">
        <v>3</v>
      </c>
      <c r="F103" s="41">
        <v>9</v>
      </c>
      <c r="G103" s="41">
        <v>7</v>
      </c>
      <c r="H103" s="41">
        <v>1</v>
      </c>
      <c r="I103" s="41">
        <v>4</v>
      </c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10"/>
    </row>
    <row r="104" spans="1:29">
      <c r="A104" s="55"/>
      <c r="B104" s="41" t="s">
        <v>10</v>
      </c>
      <c r="C104" s="42" t="s">
        <v>162</v>
      </c>
      <c r="D104" s="41">
        <f>SUM(E104:AB104)</f>
        <v>7</v>
      </c>
      <c r="E104" s="41">
        <v>3</v>
      </c>
      <c r="F104" s="41"/>
      <c r="G104" s="41">
        <v>2</v>
      </c>
      <c r="H104" s="41"/>
      <c r="I104" s="41">
        <v>2</v>
      </c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10"/>
    </row>
    <row r="105" spans="1:29">
      <c r="A105" s="55"/>
      <c r="B105" s="41" t="s">
        <v>157</v>
      </c>
      <c r="C105" s="42" t="s">
        <v>158</v>
      </c>
      <c r="D105" s="41">
        <f>SUM(E105:AB105)</f>
        <v>23</v>
      </c>
      <c r="E105" s="41">
        <v>5</v>
      </c>
      <c r="F105" s="41">
        <v>8</v>
      </c>
      <c r="G105" s="41">
        <v>8</v>
      </c>
      <c r="H105" s="41">
        <v>1</v>
      </c>
      <c r="I105" s="41">
        <v>1</v>
      </c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10"/>
    </row>
    <row r="106" spans="1:29">
      <c r="A106" s="55"/>
      <c r="B106" s="41" t="s">
        <v>159</v>
      </c>
      <c r="C106" s="42" t="s">
        <v>163</v>
      </c>
      <c r="D106" s="41">
        <f>SUM(E106:AB106)</f>
        <v>3</v>
      </c>
      <c r="E106" s="41">
        <v>1</v>
      </c>
      <c r="F106" s="41">
        <v>2</v>
      </c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10"/>
    </row>
    <row r="107" spans="1:29" ht="3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10"/>
    </row>
    <row r="108" spans="1:29">
      <c r="A108" s="19" t="s">
        <v>160</v>
      </c>
      <c r="B108" s="19"/>
      <c r="C108" s="20" t="s">
        <v>13</v>
      </c>
      <c r="D108" s="21">
        <f>SUM(E108:AB108)</f>
        <v>3011</v>
      </c>
      <c r="E108" s="21">
        <v>424</v>
      </c>
      <c r="F108" s="21">
        <v>767</v>
      </c>
      <c r="G108" s="21">
        <v>869</v>
      </c>
      <c r="H108" s="21">
        <v>482</v>
      </c>
      <c r="I108" s="21">
        <v>469</v>
      </c>
      <c r="J108" s="21"/>
      <c r="K108" s="21"/>
      <c r="L108" s="21"/>
      <c r="M108" s="21"/>
      <c r="N108" s="21"/>
      <c r="O108" s="21"/>
      <c r="P108" s="21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10">
        <f>SUM(G108:I108)</f>
        <v>1820</v>
      </c>
    </row>
    <row r="109" spans="1:29">
      <c r="A109" s="19"/>
      <c r="B109" s="19"/>
      <c r="C109" s="20" t="s">
        <v>14</v>
      </c>
      <c r="D109" s="21">
        <f>SUM(E109:AB109)</f>
        <v>3004</v>
      </c>
      <c r="E109" s="21">
        <v>424</v>
      </c>
      <c r="F109" s="21">
        <v>767</v>
      </c>
      <c r="G109" s="21">
        <v>864</v>
      </c>
      <c r="H109" s="21">
        <v>482</v>
      </c>
      <c r="I109" s="21">
        <v>467</v>
      </c>
      <c r="J109" s="21"/>
      <c r="K109" s="21"/>
      <c r="L109" s="21"/>
      <c r="M109" s="21"/>
      <c r="N109" s="21"/>
      <c r="O109" s="21"/>
      <c r="P109" s="21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10">
        <f>SUM(G109:I109)</f>
        <v>1813</v>
      </c>
    </row>
    <row r="110" spans="1:29">
      <c r="A110" s="19"/>
      <c r="B110" s="19"/>
      <c r="C110" s="20" t="s">
        <v>16</v>
      </c>
      <c r="D110" s="21">
        <f>SUM(E110:AB110)</f>
        <v>7</v>
      </c>
      <c r="E110" s="21"/>
      <c r="F110" s="21"/>
      <c r="G110" s="21">
        <v>5</v>
      </c>
      <c r="H110" s="21"/>
      <c r="I110" s="21">
        <v>2</v>
      </c>
      <c r="J110" s="21"/>
      <c r="K110" s="21"/>
      <c r="L110" s="21"/>
      <c r="M110" s="21"/>
      <c r="N110" s="21"/>
      <c r="O110" s="21"/>
      <c r="P110" s="21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10">
        <f>SUM(G110:I110)</f>
        <v>7</v>
      </c>
    </row>
    <row r="111" spans="1:29">
      <c r="A111" s="19"/>
      <c r="B111" s="19"/>
      <c r="C111" s="20" t="s">
        <v>17</v>
      </c>
      <c r="D111" s="21">
        <f>SUM(E111:AB111)</f>
        <v>5</v>
      </c>
      <c r="E111" s="21"/>
      <c r="F111" s="21"/>
      <c r="G111" s="21">
        <v>4</v>
      </c>
      <c r="H111" s="21"/>
      <c r="I111" s="21">
        <v>1</v>
      </c>
      <c r="J111" s="21"/>
      <c r="K111" s="21"/>
      <c r="L111" s="21"/>
      <c r="M111" s="21"/>
      <c r="N111" s="21"/>
      <c r="O111" s="21"/>
      <c r="P111" s="21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10">
        <f>SUM(G111:I111)</f>
        <v>5</v>
      </c>
    </row>
    <row r="112" spans="1:29">
      <c r="A112" s="19"/>
      <c r="B112" s="19"/>
      <c r="C112" s="20" t="s">
        <v>18</v>
      </c>
      <c r="D112" s="21">
        <f>SUM(E112:AB112)</f>
        <v>2</v>
      </c>
      <c r="E112" s="21"/>
      <c r="F112" s="21"/>
      <c r="G112" s="21">
        <v>1</v>
      </c>
      <c r="H112" s="21"/>
      <c r="I112" s="21">
        <v>1</v>
      </c>
      <c r="J112" s="21"/>
      <c r="K112" s="21"/>
      <c r="L112" s="21"/>
      <c r="M112" s="21"/>
      <c r="N112" s="21"/>
      <c r="O112" s="21"/>
      <c r="P112" s="21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10">
        <f>SUM(G112:I112)</f>
        <v>2</v>
      </c>
    </row>
    <row r="113" spans="1:29">
      <c r="A113" s="19"/>
      <c r="B113" s="19"/>
      <c r="C113" s="20" t="s">
        <v>19</v>
      </c>
      <c r="D113" s="21">
        <f>SUM(E113:AB113)</f>
        <v>0</v>
      </c>
      <c r="E113" s="21"/>
      <c r="F113" s="21"/>
      <c r="G113" s="21">
        <v>0</v>
      </c>
      <c r="H113" s="21"/>
      <c r="I113" s="21">
        <v>0</v>
      </c>
      <c r="J113" s="21"/>
      <c r="K113" s="21"/>
      <c r="L113" s="21"/>
      <c r="M113" s="21"/>
      <c r="N113" s="21"/>
      <c r="O113" s="21"/>
      <c r="P113" s="21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10">
        <f>SUM(G113:I113)</f>
        <v>0</v>
      </c>
    </row>
    <row r="114" spans="1:29" s="2" customFormat="1">
      <c r="A114" s="19"/>
      <c r="B114" s="19"/>
      <c r="C114" s="25" t="s">
        <v>2</v>
      </c>
      <c r="D114" s="26">
        <f xml:space="preserve"> IF(D108=0,100,D109/D108*100)</f>
        <v>99.767519096645628</v>
      </c>
      <c r="E114" s="26"/>
      <c r="F114" s="26"/>
      <c r="G114" s="26">
        <v>99.424626006904489</v>
      </c>
      <c r="H114" s="26"/>
      <c r="I114" s="26">
        <v>99.573560767590621</v>
      </c>
      <c r="J114" s="26"/>
      <c r="K114" s="26"/>
      <c r="L114" s="26"/>
      <c r="M114" s="26"/>
      <c r="N114" s="26"/>
      <c r="O114" s="26"/>
      <c r="P114" s="26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8">
        <f xml:space="preserve"> IF(AC108=0,100,AC109/AC108*100)</f>
        <v>99.615384615384613</v>
      </c>
    </row>
    <row r="115" spans="1:29" s="3" customFormat="1">
      <c r="A115" s="19"/>
      <c r="B115" s="19"/>
      <c r="C115" s="29" t="s">
        <v>20</v>
      </c>
      <c r="D115" s="30">
        <f xml:space="preserve"> IF(D110=0,0,D111/D110*100)</f>
        <v>71.428571428571431</v>
      </c>
      <c r="E115" s="30"/>
      <c r="F115" s="30"/>
      <c r="G115" s="30">
        <v>80</v>
      </c>
      <c r="H115" s="30"/>
      <c r="I115" s="30">
        <v>50</v>
      </c>
      <c r="J115" s="30"/>
      <c r="K115" s="30"/>
      <c r="L115" s="30"/>
      <c r="M115" s="30"/>
      <c r="N115" s="30"/>
      <c r="O115" s="30"/>
      <c r="P115" s="30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2">
        <f xml:space="preserve"> IF(AC110=0,0,AC111/AC110*100)</f>
        <v>71.428571428571431</v>
      </c>
    </row>
    <row r="116" spans="1:29" s="5" customFormat="1">
      <c r="A116" s="19"/>
      <c r="B116" s="19"/>
      <c r="C116" s="33" t="s">
        <v>3</v>
      </c>
      <c r="D116" s="34">
        <f xml:space="preserve"> IF(D108=0,100,(D111+D109)/D108*100)</f>
        <v>99.933576884755894</v>
      </c>
      <c r="E116" s="34"/>
      <c r="F116" s="34"/>
      <c r="G116" s="34">
        <v>99.884925201380895</v>
      </c>
      <c r="H116" s="34"/>
      <c r="I116" s="34">
        <v>99.786780383795303</v>
      </c>
      <c r="J116" s="34"/>
      <c r="K116" s="34"/>
      <c r="L116" s="34"/>
      <c r="M116" s="34"/>
      <c r="N116" s="34"/>
      <c r="O116" s="34"/>
      <c r="P116" s="34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6">
        <f xml:space="preserve"> IF(AC108=0,100,(AC111+AC109)/AC108*100)</f>
        <v>99.890109890109898</v>
      </c>
    </row>
    <row r="117" spans="1:29" s="6" customFormat="1">
      <c r="A117" s="19"/>
      <c r="B117" s="19"/>
      <c r="C117" s="37" t="s">
        <v>21</v>
      </c>
      <c r="D117" s="38">
        <f>IF(D108=0,100,(D111+D109+D113)/D108*100)</f>
        <v>99.933576884755894</v>
      </c>
      <c r="E117" s="38"/>
      <c r="F117" s="38"/>
      <c r="G117" s="38">
        <v>99.884925201380895</v>
      </c>
      <c r="H117" s="38"/>
      <c r="I117" s="38">
        <v>99.786780383795303</v>
      </c>
      <c r="J117" s="38"/>
      <c r="K117" s="38"/>
      <c r="L117" s="38"/>
      <c r="M117" s="38"/>
      <c r="N117" s="38"/>
      <c r="O117" s="38"/>
      <c r="P117" s="38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40">
        <f>IF(AC108=0,100,(AC111+AC109+AC113)/AC108*100)</f>
        <v>99.890109890109898</v>
      </c>
    </row>
    <row r="118" spans="1:29">
      <c r="A118" s="41" t="s">
        <v>22</v>
      </c>
      <c r="B118" s="41" t="s">
        <v>156</v>
      </c>
      <c r="C118" s="42" t="s">
        <v>161</v>
      </c>
      <c r="D118" s="41">
        <f>SUM(E118:AB118)</f>
        <v>7</v>
      </c>
      <c r="E118" s="41"/>
      <c r="F118" s="41"/>
      <c r="G118" s="41">
        <v>5</v>
      </c>
      <c r="H118" s="41"/>
      <c r="I118" s="41">
        <v>2</v>
      </c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10"/>
    </row>
    <row r="119" spans="1:29" ht="3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10"/>
    </row>
    <row r="120" spans="1:29">
      <c r="A120" s="19" t="s">
        <v>46</v>
      </c>
      <c r="B120" s="19"/>
      <c r="C120" s="20" t="s">
        <v>13</v>
      </c>
      <c r="D120" s="21">
        <f>SUM(E120:AB120)</f>
        <v>2017</v>
      </c>
      <c r="E120" s="21">
        <v>168</v>
      </c>
      <c r="F120" s="21"/>
      <c r="G120" s="21">
        <v>1429</v>
      </c>
      <c r="H120" s="21">
        <v>420</v>
      </c>
      <c r="I120" s="21"/>
      <c r="J120" s="21"/>
      <c r="K120" s="21"/>
      <c r="L120" s="21"/>
      <c r="M120" s="21"/>
      <c r="N120" s="21"/>
      <c r="O120" s="21"/>
      <c r="P120" s="21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10">
        <f>SUM(G120:I120)</f>
        <v>1849</v>
      </c>
    </row>
    <row r="121" spans="1:29">
      <c r="A121" s="19"/>
      <c r="B121" s="19"/>
      <c r="C121" s="20" t="s">
        <v>14</v>
      </c>
      <c r="D121" s="21">
        <f>SUM(E121:AB121)</f>
        <v>2016</v>
      </c>
      <c r="E121" s="21">
        <v>168</v>
      </c>
      <c r="F121" s="21"/>
      <c r="G121" s="21">
        <v>1428</v>
      </c>
      <c r="H121" s="21">
        <v>420</v>
      </c>
      <c r="I121" s="21"/>
      <c r="J121" s="21"/>
      <c r="K121" s="21"/>
      <c r="L121" s="21"/>
      <c r="M121" s="21"/>
      <c r="N121" s="21"/>
      <c r="O121" s="21"/>
      <c r="P121" s="21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10">
        <f>SUM(G121:I121)</f>
        <v>1848</v>
      </c>
    </row>
    <row r="122" spans="1:29">
      <c r="A122" s="19"/>
      <c r="B122" s="19"/>
      <c r="C122" s="20" t="s">
        <v>16</v>
      </c>
      <c r="D122" s="21">
        <f>SUM(E122:AB122)</f>
        <v>1</v>
      </c>
      <c r="E122" s="21"/>
      <c r="F122" s="21"/>
      <c r="G122" s="21">
        <v>1</v>
      </c>
      <c r="H122" s="21"/>
      <c r="I122" s="21"/>
      <c r="J122" s="21"/>
      <c r="K122" s="21"/>
      <c r="L122" s="21"/>
      <c r="M122" s="21"/>
      <c r="N122" s="21"/>
      <c r="O122" s="21"/>
      <c r="P122" s="21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10">
        <f>SUM(G122:I122)</f>
        <v>1</v>
      </c>
    </row>
    <row r="123" spans="1:29">
      <c r="A123" s="19"/>
      <c r="B123" s="19"/>
      <c r="C123" s="20" t="s">
        <v>17</v>
      </c>
      <c r="D123" s="21">
        <f>SUM(E123:AB123)</f>
        <v>0</v>
      </c>
      <c r="E123" s="21"/>
      <c r="F123" s="21"/>
      <c r="G123" s="21">
        <v>0</v>
      </c>
      <c r="H123" s="21"/>
      <c r="I123" s="21"/>
      <c r="J123" s="21"/>
      <c r="K123" s="21"/>
      <c r="L123" s="21"/>
      <c r="M123" s="21"/>
      <c r="N123" s="21"/>
      <c r="O123" s="21"/>
      <c r="P123" s="21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10">
        <f>SUM(G123:I123)</f>
        <v>0</v>
      </c>
    </row>
    <row r="124" spans="1:29">
      <c r="A124" s="19"/>
      <c r="B124" s="19"/>
      <c r="C124" s="20" t="s">
        <v>18</v>
      </c>
      <c r="D124" s="21">
        <f>SUM(E124:AB124)</f>
        <v>1</v>
      </c>
      <c r="E124" s="21"/>
      <c r="F124" s="21"/>
      <c r="G124" s="21">
        <v>1</v>
      </c>
      <c r="H124" s="21"/>
      <c r="I124" s="21"/>
      <c r="J124" s="21"/>
      <c r="K124" s="21"/>
      <c r="L124" s="21"/>
      <c r="M124" s="21"/>
      <c r="N124" s="21"/>
      <c r="O124" s="21"/>
      <c r="P124" s="21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10">
        <f>SUM(G124:I124)</f>
        <v>1</v>
      </c>
    </row>
    <row r="125" spans="1:29">
      <c r="A125" s="19"/>
      <c r="B125" s="19"/>
      <c r="C125" s="20" t="s">
        <v>19</v>
      </c>
      <c r="D125" s="21">
        <f>SUM(E125:AB125)</f>
        <v>0</v>
      </c>
      <c r="E125" s="21"/>
      <c r="F125" s="21"/>
      <c r="G125" s="21">
        <v>0</v>
      </c>
      <c r="H125" s="21"/>
      <c r="I125" s="21"/>
      <c r="J125" s="21"/>
      <c r="K125" s="21"/>
      <c r="L125" s="21"/>
      <c r="M125" s="21"/>
      <c r="N125" s="21"/>
      <c r="O125" s="21"/>
      <c r="P125" s="21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10">
        <f>SUM(G125:I125)</f>
        <v>0</v>
      </c>
    </row>
    <row r="126" spans="1:29" s="2" customFormat="1">
      <c r="A126" s="19"/>
      <c r="B126" s="19"/>
      <c r="C126" s="25" t="s">
        <v>2</v>
      </c>
      <c r="D126" s="26">
        <f xml:space="preserve"> IF(D120=0,100,D121/D120*100)</f>
        <v>99.950421417947439</v>
      </c>
      <c r="E126" s="26"/>
      <c r="F126" s="26"/>
      <c r="G126" s="26">
        <v>99.930020993701888</v>
      </c>
      <c r="H126" s="26"/>
      <c r="I126" s="26"/>
      <c r="J126" s="26"/>
      <c r="K126" s="26"/>
      <c r="L126" s="26"/>
      <c r="M126" s="26"/>
      <c r="N126" s="26"/>
      <c r="O126" s="26"/>
      <c r="P126" s="26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8">
        <f xml:space="preserve"> IF(AC120=0,100,AC121/AC120*100)</f>
        <v>99.945916711736075</v>
      </c>
    </row>
    <row r="127" spans="1:29" s="3" customFormat="1">
      <c r="A127" s="19"/>
      <c r="B127" s="19"/>
      <c r="C127" s="29" t="s">
        <v>20</v>
      </c>
      <c r="D127" s="30">
        <f xml:space="preserve"> IF(D122=0,0,D123/D122*100)</f>
        <v>0</v>
      </c>
      <c r="E127" s="30"/>
      <c r="F127" s="30"/>
      <c r="G127" s="30">
        <v>0</v>
      </c>
      <c r="H127" s="30"/>
      <c r="I127" s="30"/>
      <c r="J127" s="30"/>
      <c r="K127" s="30"/>
      <c r="L127" s="30"/>
      <c r="M127" s="30"/>
      <c r="N127" s="30"/>
      <c r="O127" s="30"/>
      <c r="P127" s="30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2">
        <f xml:space="preserve"> IF(AC122=0,0,AC123/AC122*100)</f>
        <v>0</v>
      </c>
    </row>
    <row r="128" spans="1:29" s="5" customFormat="1">
      <c r="A128" s="19"/>
      <c r="B128" s="19"/>
      <c r="C128" s="33" t="s">
        <v>3</v>
      </c>
      <c r="D128" s="34">
        <f xml:space="preserve"> IF(D120=0,100,(D123+D121)/D120*100)</f>
        <v>99.950421417947439</v>
      </c>
      <c r="E128" s="34"/>
      <c r="F128" s="34"/>
      <c r="G128" s="34">
        <v>99.930020993701888</v>
      </c>
      <c r="H128" s="34"/>
      <c r="I128" s="34"/>
      <c r="J128" s="34"/>
      <c r="K128" s="34"/>
      <c r="L128" s="34"/>
      <c r="M128" s="34"/>
      <c r="N128" s="34"/>
      <c r="O128" s="34"/>
      <c r="P128" s="34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6">
        <f xml:space="preserve"> IF(AC120=0,100,(AC123+AC121)/AC120*100)</f>
        <v>99.945916711736075</v>
      </c>
    </row>
    <row r="129" spans="1:29" s="6" customFormat="1">
      <c r="A129" s="19"/>
      <c r="B129" s="19"/>
      <c r="C129" s="37" t="s">
        <v>21</v>
      </c>
      <c r="D129" s="38">
        <f>IF(D120=0,100,(D123+D121+D125)/D120*100)</f>
        <v>99.950421417947439</v>
      </c>
      <c r="E129" s="38"/>
      <c r="F129" s="38"/>
      <c r="G129" s="38">
        <v>99.930020993701888</v>
      </c>
      <c r="H129" s="38"/>
      <c r="I129" s="38"/>
      <c r="J129" s="38"/>
      <c r="K129" s="38"/>
      <c r="L129" s="38"/>
      <c r="M129" s="38"/>
      <c r="N129" s="38"/>
      <c r="O129" s="38"/>
      <c r="P129" s="38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40">
        <f>IF(AC120=0,100,(AC123+AC121+AC125)/AC120*100)</f>
        <v>99.945916711736075</v>
      </c>
    </row>
    <row r="130" spans="1:29">
      <c r="A130" s="41" t="s">
        <v>22</v>
      </c>
      <c r="B130" s="41" t="s">
        <v>47</v>
      </c>
      <c r="C130" s="42" t="s">
        <v>56</v>
      </c>
      <c r="D130" s="41">
        <f>SUM(E130:AB130)</f>
        <v>1</v>
      </c>
      <c r="E130" s="41"/>
      <c r="F130" s="41"/>
      <c r="G130" s="41">
        <v>1</v>
      </c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10"/>
    </row>
    <row r="131" spans="1:29" ht="3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</sheetData>
  <mergeCells count="57">
    <mergeCell ref="A119:N119"/>
    <mergeCell ref="A120:B129"/>
    <mergeCell ref="A131:N131"/>
    <mergeCell ref="A88:A91"/>
    <mergeCell ref="A92:N92"/>
    <mergeCell ref="A93:B102"/>
    <mergeCell ref="A103:A106"/>
    <mergeCell ref="A107:N107"/>
    <mergeCell ref="A108:B117"/>
    <mergeCell ref="A57:B58"/>
    <mergeCell ref="A59:N59"/>
    <mergeCell ref="A60:B69"/>
    <mergeCell ref="A70:A76"/>
    <mergeCell ref="A77:N77"/>
    <mergeCell ref="A78:B87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164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96.15</v>
      </c>
      <c r="F17" s="45">
        <v>0</v>
      </c>
      <c r="G17" s="45">
        <v>98.05</v>
      </c>
      <c r="H17" s="45">
        <v>97.01</v>
      </c>
      <c r="I17" s="45">
        <v>98.88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96.55</v>
      </c>
    </row>
    <row r="18" spans="1:29" s="4" customFormat="1">
      <c r="A18" s="43"/>
      <c r="B18" s="43"/>
      <c r="C18" s="44"/>
      <c r="D18" s="46" t="s">
        <v>3</v>
      </c>
      <c r="E18" s="45">
        <v>96.15</v>
      </c>
      <c r="F18" s="45">
        <v>0</v>
      </c>
      <c r="G18" s="45">
        <v>99.35</v>
      </c>
      <c r="H18" s="45">
        <v>98.11</v>
      </c>
      <c r="I18" s="45">
        <v>100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97.69</v>
      </c>
    </row>
    <row r="19" spans="1:29" s="4" customFormat="1" ht="17.25" thickBot="1">
      <c r="A19" s="43"/>
      <c r="B19" s="43"/>
      <c r="C19" s="44"/>
      <c r="D19" s="50" t="s">
        <v>4</v>
      </c>
      <c r="E19" s="51">
        <v>97.115384615384613</v>
      </c>
      <c r="F19" s="51">
        <v>0</v>
      </c>
      <c r="G19" s="51">
        <v>99.350649350649348</v>
      </c>
      <c r="H19" s="51">
        <v>98.110146452687871</v>
      </c>
      <c r="I19" s="51">
        <v>100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97.811637696630328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9</v>
      </c>
      <c r="E34" s="14"/>
      <c r="F34" s="14"/>
      <c r="G34" s="14"/>
      <c r="H34" s="14"/>
      <c r="I34" s="14"/>
      <c r="J34" s="14"/>
      <c r="K34" s="14"/>
      <c r="L34" s="14"/>
      <c r="M34" s="14">
        <v>3.66</v>
      </c>
      <c r="N34" s="14"/>
      <c r="O34" s="14">
        <v>1.19</v>
      </c>
      <c r="P34" s="14"/>
      <c r="Q34" s="14">
        <v>0.46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47</v>
      </c>
      <c r="E35" s="14"/>
      <c r="F35" s="14"/>
      <c r="G35" s="14"/>
      <c r="H35" s="14"/>
      <c r="I35" s="14"/>
      <c r="J35" s="14"/>
      <c r="K35" s="14"/>
      <c r="L35" s="14"/>
      <c r="M35" s="14">
        <v>0.66</v>
      </c>
      <c r="N35" s="14"/>
      <c r="O35" s="14">
        <v>0.25</v>
      </c>
      <c r="P35" s="14"/>
      <c r="Q35" s="14">
        <v>0.88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33</v>
      </c>
      <c r="E36" s="14"/>
      <c r="F36" s="14"/>
      <c r="G36" s="14"/>
      <c r="H36" s="14"/>
      <c r="I36" s="14"/>
      <c r="J36" s="14"/>
      <c r="K36" s="14"/>
      <c r="L36" s="14"/>
      <c r="M36" s="14">
        <v>0.37</v>
      </c>
      <c r="N36" s="14"/>
      <c r="O36" s="14"/>
      <c r="P36" s="14"/>
      <c r="Q36" s="14">
        <v>0.46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38</v>
      </c>
      <c r="B39" s="19"/>
      <c r="C39" s="20" t="s">
        <v>13</v>
      </c>
      <c r="D39" s="21">
        <f>SUM(E39:AB39)</f>
        <v>786</v>
      </c>
      <c r="E39" s="21">
        <v>104</v>
      </c>
      <c r="F39" s="21">
        <v>168</v>
      </c>
      <c r="G39" s="21">
        <v>154</v>
      </c>
      <c r="H39" s="21">
        <v>181</v>
      </c>
      <c r="I39" s="21">
        <v>179</v>
      </c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514</v>
      </c>
    </row>
    <row r="40" spans="1:29">
      <c r="A40" s="19"/>
      <c r="B40" s="19"/>
      <c r="C40" s="20" t="s">
        <v>14</v>
      </c>
      <c r="D40" s="21">
        <f>SUM(E40:AB40)</f>
        <v>767</v>
      </c>
      <c r="E40" s="21">
        <v>100</v>
      </c>
      <c r="F40" s="21">
        <v>162</v>
      </c>
      <c r="G40" s="21">
        <v>151</v>
      </c>
      <c r="H40" s="21">
        <v>177</v>
      </c>
      <c r="I40" s="21">
        <v>177</v>
      </c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505</v>
      </c>
    </row>
    <row r="41" spans="1:29">
      <c r="A41" s="19"/>
      <c r="B41" s="19"/>
      <c r="C41" s="20" t="s">
        <v>16</v>
      </c>
      <c r="D41" s="21">
        <f>SUM(E41:AB41)</f>
        <v>19</v>
      </c>
      <c r="E41" s="21">
        <v>4</v>
      </c>
      <c r="F41" s="21">
        <v>6</v>
      </c>
      <c r="G41" s="21">
        <v>3</v>
      </c>
      <c r="H41" s="21">
        <v>4</v>
      </c>
      <c r="I41" s="21">
        <v>2</v>
      </c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SUM(G41:I41)</f>
        <v>9</v>
      </c>
    </row>
    <row r="42" spans="1:29">
      <c r="A42" s="19"/>
      <c r="B42" s="19"/>
      <c r="C42" s="20" t="s">
        <v>17</v>
      </c>
      <c r="D42" s="21">
        <f>SUM(E42:AB42)</f>
        <v>9</v>
      </c>
      <c r="E42" s="21">
        <v>0</v>
      </c>
      <c r="F42" s="21">
        <v>3</v>
      </c>
      <c r="G42" s="21">
        <v>2</v>
      </c>
      <c r="H42" s="21">
        <v>2</v>
      </c>
      <c r="I42" s="21">
        <v>2</v>
      </c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6</v>
      </c>
    </row>
    <row r="43" spans="1:29">
      <c r="A43" s="19"/>
      <c r="B43" s="19"/>
      <c r="C43" s="20" t="s">
        <v>18</v>
      </c>
      <c r="D43" s="21">
        <f>SUM(E43:AB43)</f>
        <v>10</v>
      </c>
      <c r="E43" s="21">
        <v>4</v>
      </c>
      <c r="F43" s="21">
        <v>3</v>
      </c>
      <c r="G43" s="21">
        <v>1</v>
      </c>
      <c r="H43" s="21">
        <v>2</v>
      </c>
      <c r="I43" s="21">
        <v>0</v>
      </c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3</v>
      </c>
    </row>
    <row r="44" spans="1:29">
      <c r="A44" s="19"/>
      <c r="B44" s="19"/>
      <c r="C44" s="20" t="s">
        <v>19</v>
      </c>
      <c r="D44" s="21">
        <f>SUM(E44:AB44)</f>
        <v>1</v>
      </c>
      <c r="E44" s="21">
        <v>1</v>
      </c>
      <c r="F44" s="21">
        <v>0</v>
      </c>
      <c r="G44" s="21">
        <v>0</v>
      </c>
      <c r="H44" s="21">
        <v>0</v>
      </c>
      <c r="I44" s="21">
        <v>0</v>
      </c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SUM(G44:I44)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97.582697201017808</v>
      </c>
      <c r="E45" s="26">
        <v>96.15384615384616</v>
      </c>
      <c r="F45" s="26">
        <v>96.428571428571431</v>
      </c>
      <c r="G45" s="26">
        <v>98.051948051948045</v>
      </c>
      <c r="H45" s="26">
        <v>97.790055248618785</v>
      </c>
      <c r="I45" s="26">
        <v>98.882681564245814</v>
      </c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98.249027237354085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47.368421052631575</v>
      </c>
      <c r="E46" s="30">
        <v>0</v>
      </c>
      <c r="F46" s="30">
        <v>50</v>
      </c>
      <c r="G46" s="30">
        <v>66.666666666666671</v>
      </c>
      <c r="H46" s="30">
        <v>50</v>
      </c>
      <c r="I46" s="30">
        <v>100</v>
      </c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66.666666666666657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98.727735368956743</v>
      </c>
      <c r="E47" s="34">
        <v>96.15384615384616</v>
      </c>
      <c r="F47" s="34">
        <v>98.214285714285708</v>
      </c>
      <c r="G47" s="34">
        <v>99.350649350649348</v>
      </c>
      <c r="H47" s="34">
        <v>98.895027624309392</v>
      </c>
      <c r="I47" s="34">
        <v>100</v>
      </c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99.416342412451371</v>
      </c>
    </row>
    <row r="48" spans="1:29" s="6" customFormat="1">
      <c r="A48" s="19"/>
      <c r="B48" s="19"/>
      <c r="C48" s="37" t="s">
        <v>21</v>
      </c>
      <c r="D48" s="38">
        <f>IF(D39=0,100,(D42+D40+D44)/D39*100)</f>
        <v>98.854961832061079</v>
      </c>
      <c r="E48" s="38">
        <v>97.115384615384613</v>
      </c>
      <c r="F48" s="38">
        <v>98.214285714285708</v>
      </c>
      <c r="G48" s="38">
        <v>99.350649350649348</v>
      </c>
      <c r="H48" s="38">
        <v>98.895027624309392</v>
      </c>
      <c r="I48" s="38">
        <v>100</v>
      </c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99.416342412451371</v>
      </c>
    </row>
    <row r="49" spans="1:29">
      <c r="A49" s="55" t="s">
        <v>22</v>
      </c>
      <c r="B49" s="41" t="s">
        <v>9</v>
      </c>
      <c r="C49" s="42" t="s">
        <v>29</v>
      </c>
      <c r="D49" s="41">
        <f>SUM(E49:AB49)</f>
        <v>4</v>
      </c>
      <c r="E49" s="41"/>
      <c r="F49" s="41"/>
      <c r="G49" s="41">
        <v>1</v>
      </c>
      <c r="H49" s="41">
        <v>1</v>
      </c>
      <c r="I49" s="41">
        <v>2</v>
      </c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>
      <c r="A50" s="55"/>
      <c r="B50" s="41" t="s">
        <v>128</v>
      </c>
      <c r="C50" s="42" t="s">
        <v>129</v>
      </c>
      <c r="D50" s="41">
        <f>SUM(E50:AB50)</f>
        <v>2</v>
      </c>
      <c r="E50" s="41"/>
      <c r="F50" s="41">
        <v>2</v>
      </c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>
      <c r="A51" s="55"/>
      <c r="B51" s="41" t="s">
        <v>42</v>
      </c>
      <c r="C51" s="42" t="s">
        <v>51</v>
      </c>
      <c r="D51" s="41">
        <f>SUM(E51:AB51)</f>
        <v>1</v>
      </c>
      <c r="E51" s="41"/>
      <c r="F51" s="41">
        <v>1</v>
      </c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10"/>
    </row>
    <row r="52" spans="1:29">
      <c r="A52" s="55"/>
      <c r="B52" s="41" t="s">
        <v>94</v>
      </c>
      <c r="C52" s="42" t="s">
        <v>102</v>
      </c>
      <c r="D52" s="41">
        <f>SUM(E52:AB52)</f>
        <v>3</v>
      </c>
      <c r="E52" s="41"/>
      <c r="F52" s="41">
        <v>2</v>
      </c>
      <c r="G52" s="41">
        <v>1</v>
      </c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>
      <c r="A53" s="55"/>
      <c r="B53" s="41" t="s">
        <v>43</v>
      </c>
      <c r="C53" s="42" t="s">
        <v>52</v>
      </c>
      <c r="D53" s="41">
        <f>SUM(E53:AB53)</f>
        <v>3</v>
      </c>
      <c r="E53" s="41"/>
      <c r="F53" s="41"/>
      <c r="G53" s="41"/>
      <c r="H53" s="41">
        <v>3</v>
      </c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10"/>
    </row>
    <row r="54" spans="1:29">
      <c r="A54" s="55"/>
      <c r="B54" s="41" t="s">
        <v>45</v>
      </c>
      <c r="C54" s="42" t="s">
        <v>54</v>
      </c>
      <c r="D54" s="41">
        <f>SUM(E54:AB54)</f>
        <v>2</v>
      </c>
      <c r="E54" s="41"/>
      <c r="F54" s="41">
        <v>1</v>
      </c>
      <c r="G54" s="41">
        <v>1</v>
      </c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10"/>
    </row>
    <row r="55" spans="1:29">
      <c r="A55" s="55"/>
      <c r="B55" s="41" t="s">
        <v>33</v>
      </c>
      <c r="C55" s="42" t="s">
        <v>79</v>
      </c>
      <c r="D55" s="41">
        <f>SUM(E55:AB55)</f>
        <v>4</v>
      </c>
      <c r="E55" s="41">
        <v>4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10"/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46</v>
      </c>
      <c r="B57" s="19"/>
      <c r="C57" s="20" t="s">
        <v>13</v>
      </c>
      <c r="D57" s="21">
        <f>SUM(E57:AB57)</f>
        <v>379</v>
      </c>
      <c r="E57" s="21"/>
      <c r="F57" s="21">
        <v>3</v>
      </c>
      <c r="G57" s="21">
        <v>250</v>
      </c>
      <c r="H57" s="21">
        <v>126</v>
      </c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SUM(G57:I57)</f>
        <v>376</v>
      </c>
    </row>
    <row r="58" spans="1:29">
      <c r="A58" s="19"/>
      <c r="B58" s="19"/>
      <c r="C58" s="20" t="s">
        <v>14</v>
      </c>
      <c r="D58" s="21">
        <f>SUM(E58:AB58)</f>
        <v>375</v>
      </c>
      <c r="E58" s="21"/>
      <c r="F58" s="21">
        <v>0</v>
      </c>
      <c r="G58" s="21">
        <v>250</v>
      </c>
      <c r="H58" s="21">
        <v>125</v>
      </c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SUM(G58:I58)</f>
        <v>375</v>
      </c>
    </row>
    <row r="59" spans="1:29">
      <c r="A59" s="19"/>
      <c r="B59" s="19"/>
      <c r="C59" s="20" t="s">
        <v>16</v>
      </c>
      <c r="D59" s="21">
        <f>SUM(E59:AB59)</f>
        <v>4</v>
      </c>
      <c r="E59" s="21"/>
      <c r="F59" s="21">
        <v>3</v>
      </c>
      <c r="G59" s="21"/>
      <c r="H59" s="21">
        <v>1</v>
      </c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SUM(G59:I59)</f>
        <v>1</v>
      </c>
    </row>
    <row r="60" spans="1:29">
      <c r="A60" s="19"/>
      <c r="B60" s="19"/>
      <c r="C60" s="20" t="s">
        <v>17</v>
      </c>
      <c r="D60" s="21">
        <f>SUM(E60:AB60)</f>
        <v>0</v>
      </c>
      <c r="E60" s="21"/>
      <c r="F60" s="21">
        <v>0</v>
      </c>
      <c r="G60" s="21"/>
      <c r="H60" s="21">
        <v>0</v>
      </c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SUM(G60:I60)</f>
        <v>0</v>
      </c>
    </row>
    <row r="61" spans="1:29">
      <c r="A61" s="19"/>
      <c r="B61" s="19"/>
      <c r="C61" s="20" t="s">
        <v>18</v>
      </c>
      <c r="D61" s="21">
        <f>SUM(E61:AB61)</f>
        <v>4</v>
      </c>
      <c r="E61" s="21"/>
      <c r="F61" s="21">
        <v>3</v>
      </c>
      <c r="G61" s="21"/>
      <c r="H61" s="21">
        <v>1</v>
      </c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SUM(G61:I61)</f>
        <v>1</v>
      </c>
    </row>
    <row r="62" spans="1:29">
      <c r="A62" s="19"/>
      <c r="B62" s="19"/>
      <c r="C62" s="20" t="s">
        <v>19</v>
      </c>
      <c r="D62" s="21">
        <f>SUM(E62:AB62)</f>
        <v>0</v>
      </c>
      <c r="E62" s="21"/>
      <c r="F62" s="21">
        <v>0</v>
      </c>
      <c r="G62" s="21"/>
      <c r="H62" s="21">
        <v>0</v>
      </c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SUM(G62:I62)</f>
        <v>0</v>
      </c>
    </row>
    <row r="63" spans="1:29" s="2" customFormat="1">
      <c r="A63" s="19"/>
      <c r="B63" s="19"/>
      <c r="C63" s="25" t="s">
        <v>2</v>
      </c>
      <c r="D63" s="26">
        <f xml:space="preserve"> IF(D57=0,100,D58/D57*100)</f>
        <v>98.944591029023741</v>
      </c>
      <c r="E63" s="26"/>
      <c r="F63" s="26">
        <v>0</v>
      </c>
      <c r="G63" s="26"/>
      <c r="H63" s="26">
        <v>99.206349206349202</v>
      </c>
      <c r="I63" s="26"/>
      <c r="J63" s="26"/>
      <c r="K63" s="26"/>
      <c r="L63" s="26"/>
      <c r="M63" s="26"/>
      <c r="N63" s="26"/>
      <c r="O63" s="26"/>
      <c r="P63" s="26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8">
        <f xml:space="preserve"> IF(AC57=0,100,AC58/AC57*100)</f>
        <v>99.7340425531915</v>
      </c>
    </row>
    <row r="64" spans="1:29" s="3" customFormat="1">
      <c r="A64" s="19"/>
      <c r="B64" s="19"/>
      <c r="C64" s="29" t="s">
        <v>20</v>
      </c>
      <c r="D64" s="30">
        <f xml:space="preserve"> IF(D59=0,0,D60/D59*100)</f>
        <v>0</v>
      </c>
      <c r="E64" s="30"/>
      <c r="F64" s="30">
        <v>0</v>
      </c>
      <c r="G64" s="30"/>
      <c r="H64" s="30">
        <v>0</v>
      </c>
      <c r="I64" s="30"/>
      <c r="J64" s="30"/>
      <c r="K64" s="30"/>
      <c r="L64" s="30"/>
      <c r="M64" s="30"/>
      <c r="N64" s="30"/>
      <c r="O64" s="30"/>
      <c r="P64" s="30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2">
        <f xml:space="preserve"> IF(AC59=0,0,AC60/AC59*100)</f>
        <v>0</v>
      </c>
    </row>
    <row r="65" spans="1:29" s="5" customFormat="1">
      <c r="A65" s="19"/>
      <c r="B65" s="19"/>
      <c r="C65" s="33" t="s">
        <v>3</v>
      </c>
      <c r="D65" s="34">
        <f xml:space="preserve"> IF(D57=0,100,(D60+D58)/D57*100)</f>
        <v>98.944591029023741</v>
      </c>
      <c r="E65" s="34"/>
      <c r="F65" s="34">
        <v>0</v>
      </c>
      <c r="G65" s="34"/>
      <c r="H65" s="34">
        <v>99.206349206349202</v>
      </c>
      <c r="I65" s="34"/>
      <c r="J65" s="34"/>
      <c r="K65" s="34"/>
      <c r="L65" s="34"/>
      <c r="M65" s="34"/>
      <c r="N65" s="34"/>
      <c r="O65" s="34"/>
      <c r="P65" s="34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>
        <f xml:space="preserve"> IF(AC57=0,100,(AC60+AC58)/AC57*100)</f>
        <v>99.7340425531915</v>
      </c>
    </row>
    <row r="66" spans="1:29" s="6" customFormat="1">
      <c r="A66" s="19"/>
      <c r="B66" s="19"/>
      <c r="C66" s="37" t="s">
        <v>21</v>
      </c>
      <c r="D66" s="38">
        <f>IF(D57=0,100,(D60+D58+D62)/D57*100)</f>
        <v>98.944591029023741</v>
      </c>
      <c r="E66" s="38"/>
      <c r="F66" s="38">
        <v>0</v>
      </c>
      <c r="G66" s="38"/>
      <c r="H66" s="38">
        <v>99.206349206349202</v>
      </c>
      <c r="I66" s="38"/>
      <c r="J66" s="38"/>
      <c r="K66" s="38"/>
      <c r="L66" s="38"/>
      <c r="M66" s="38"/>
      <c r="N66" s="38"/>
      <c r="O66" s="38"/>
      <c r="P66" s="38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40">
        <f>IF(AC57=0,100,(AC60+AC58+AC62)/AC57*100)</f>
        <v>99.7340425531915</v>
      </c>
    </row>
    <row r="67" spans="1:29">
      <c r="A67" s="55" t="s">
        <v>22</v>
      </c>
      <c r="B67" s="41" t="s">
        <v>31</v>
      </c>
      <c r="C67" s="42" t="s">
        <v>55</v>
      </c>
      <c r="D67" s="41">
        <f>SUM(E67:AB67)</f>
        <v>1</v>
      </c>
      <c r="E67" s="41"/>
      <c r="F67" s="41">
        <v>1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10"/>
    </row>
    <row r="68" spans="1:29">
      <c r="A68" s="55"/>
      <c r="B68" s="41" t="s">
        <v>47</v>
      </c>
      <c r="C68" s="42" t="s">
        <v>56</v>
      </c>
      <c r="D68" s="41">
        <f>SUM(E68:AB68)</f>
        <v>3</v>
      </c>
      <c r="E68" s="41"/>
      <c r="F68" s="41">
        <v>2</v>
      </c>
      <c r="G68" s="41"/>
      <c r="H68" s="41">
        <v>1</v>
      </c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10"/>
    </row>
    <row r="69" spans="1:29" ht="3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10"/>
    </row>
    <row r="70" spans="1:29">
      <c r="A70" s="19" t="s">
        <v>49</v>
      </c>
      <c r="B70" s="19"/>
      <c r="C70" s="20" t="s">
        <v>13</v>
      </c>
      <c r="D70" s="21">
        <f>SUM(E70:AB70)</f>
        <v>441</v>
      </c>
      <c r="E70" s="21">
        <v>150</v>
      </c>
      <c r="F70" s="21"/>
      <c r="G70" s="21">
        <v>291</v>
      </c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>
        <f>SUM(G70:I70)</f>
        <v>291</v>
      </c>
    </row>
    <row r="71" spans="1:29">
      <c r="A71" s="19"/>
      <c r="B71" s="19"/>
      <c r="C71" s="20" t="s">
        <v>14</v>
      </c>
      <c r="D71" s="21">
        <f>SUM(E71:AB71)</f>
        <v>441</v>
      </c>
      <c r="E71" s="21">
        <v>150</v>
      </c>
      <c r="F71" s="21"/>
      <c r="G71" s="21">
        <v>291</v>
      </c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SUM(G71:I71)</f>
        <v>291</v>
      </c>
    </row>
    <row r="72" spans="1:29" ht="3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10"/>
    </row>
    <row r="73" spans="1:29">
      <c r="A73" s="19" t="s">
        <v>78</v>
      </c>
      <c r="B73" s="19"/>
      <c r="C73" s="20" t="s">
        <v>13</v>
      </c>
      <c r="D73" s="21">
        <f>SUM(E73:AB73)</f>
        <v>2323</v>
      </c>
      <c r="E73" s="21"/>
      <c r="F73" s="21">
        <v>525</v>
      </c>
      <c r="G73" s="21">
        <v>1798</v>
      </c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SUM(G73:I73)</f>
        <v>1798</v>
      </c>
    </row>
    <row r="74" spans="1:29">
      <c r="A74" s="19"/>
      <c r="B74" s="19"/>
      <c r="C74" s="20" t="s">
        <v>14</v>
      </c>
      <c r="D74" s="21">
        <f>SUM(E74:AB74)</f>
        <v>2323</v>
      </c>
      <c r="E74" s="21"/>
      <c r="F74" s="21">
        <v>525</v>
      </c>
      <c r="G74" s="21">
        <v>1798</v>
      </c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SUM(G74:I74)</f>
        <v>1798</v>
      </c>
    </row>
    <row r="75" spans="1:29" ht="3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10"/>
    </row>
    <row r="76" spans="1:29">
      <c r="A76" s="19" t="s">
        <v>84</v>
      </c>
      <c r="B76" s="19"/>
      <c r="C76" s="20" t="s">
        <v>13</v>
      </c>
      <c r="D76" s="21">
        <f>SUM(E76:AB76)</f>
        <v>750</v>
      </c>
      <c r="E76" s="21"/>
      <c r="F76" s="21">
        <v>500</v>
      </c>
      <c r="G76" s="21">
        <v>250</v>
      </c>
      <c r="H76" s="21"/>
      <c r="I76" s="21"/>
      <c r="J76" s="21"/>
      <c r="K76" s="21"/>
      <c r="L76" s="21"/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>
        <f>SUM(G76:I76)</f>
        <v>250</v>
      </c>
    </row>
    <row r="77" spans="1:29">
      <c r="A77" s="19"/>
      <c r="B77" s="19"/>
      <c r="C77" s="20" t="s">
        <v>14</v>
      </c>
      <c r="D77" s="21">
        <f>SUM(E77:AB77)</f>
        <v>750</v>
      </c>
      <c r="E77" s="21"/>
      <c r="F77" s="21">
        <v>500</v>
      </c>
      <c r="G77" s="21">
        <v>250</v>
      </c>
      <c r="H77" s="21"/>
      <c r="I77" s="21"/>
      <c r="J77" s="21"/>
      <c r="K77" s="21"/>
      <c r="L77" s="21"/>
      <c r="M77" s="21"/>
      <c r="N77" s="21"/>
      <c r="O77" s="21"/>
      <c r="P77" s="21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10">
        <f>SUM(G77:I77)</f>
        <v>250</v>
      </c>
    </row>
    <row r="78" spans="1:29" ht="3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10"/>
    </row>
    <row r="79" spans="1:29">
      <c r="A79" s="19" t="s">
        <v>85</v>
      </c>
      <c r="B79" s="19"/>
      <c r="C79" s="20" t="s">
        <v>13</v>
      </c>
      <c r="D79" s="21">
        <f>SUM(E79:AB79)</f>
        <v>2000</v>
      </c>
      <c r="E79" s="21"/>
      <c r="F79" s="21"/>
      <c r="G79" s="21">
        <v>2000</v>
      </c>
      <c r="H79" s="21"/>
      <c r="I79" s="21"/>
      <c r="J79" s="21"/>
      <c r="K79" s="21"/>
      <c r="L79" s="21"/>
      <c r="M79" s="21"/>
      <c r="N79" s="21"/>
      <c r="O79" s="21"/>
      <c r="P79" s="21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10">
        <f>SUM(G79:I79)</f>
        <v>2000</v>
      </c>
    </row>
    <row r="80" spans="1:29">
      <c r="A80" s="19"/>
      <c r="B80" s="19"/>
      <c r="C80" s="20" t="s">
        <v>14</v>
      </c>
      <c r="D80" s="21">
        <f>SUM(E80:AB80)</f>
        <v>2000</v>
      </c>
      <c r="E80" s="21"/>
      <c r="F80" s="21"/>
      <c r="G80" s="21">
        <v>2000</v>
      </c>
      <c r="H80" s="21"/>
      <c r="I80" s="21"/>
      <c r="J80" s="21"/>
      <c r="K80" s="21"/>
      <c r="L80" s="21"/>
      <c r="M80" s="21"/>
      <c r="N80" s="21"/>
      <c r="O80" s="21"/>
      <c r="P80" s="21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10">
        <f>SUM(G80:I80)</f>
        <v>2000</v>
      </c>
    </row>
    <row r="81" spans="1:14" ht="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</sheetData>
  <mergeCells count="44">
    <mergeCell ref="A79:B80"/>
    <mergeCell ref="A81:N81"/>
    <mergeCell ref="A70:B71"/>
    <mergeCell ref="A72:N72"/>
    <mergeCell ref="A73:B74"/>
    <mergeCell ref="A75:N75"/>
    <mergeCell ref="A76:B77"/>
    <mergeCell ref="A78:N78"/>
    <mergeCell ref="A39:B48"/>
    <mergeCell ref="A49:A55"/>
    <mergeCell ref="A56:N56"/>
    <mergeCell ref="A57:B66"/>
    <mergeCell ref="A67:A68"/>
    <mergeCell ref="A69:N69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C9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165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99.94</v>
      </c>
      <c r="F17" s="45">
        <v>99.88</v>
      </c>
      <c r="G17" s="45">
        <v>100</v>
      </c>
      <c r="H17" s="45">
        <v>99.68</v>
      </c>
      <c r="I17" s="45">
        <v>99.36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99.77</v>
      </c>
    </row>
    <row r="18" spans="1:29" s="4" customFormat="1">
      <c r="A18" s="43"/>
      <c r="B18" s="43"/>
      <c r="C18" s="44"/>
      <c r="D18" s="46" t="s">
        <v>3</v>
      </c>
      <c r="E18" s="45">
        <v>99.94</v>
      </c>
      <c r="F18" s="45">
        <v>99.88</v>
      </c>
      <c r="G18" s="45">
        <v>100</v>
      </c>
      <c r="H18" s="45">
        <v>99.68</v>
      </c>
      <c r="I18" s="45">
        <v>99.36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99.77</v>
      </c>
    </row>
    <row r="19" spans="1:29" s="4" customFormat="1" ht="17.25" thickBot="1">
      <c r="A19" s="43"/>
      <c r="B19" s="43"/>
      <c r="C19" s="44"/>
      <c r="D19" s="50" t="s">
        <v>4</v>
      </c>
      <c r="E19" s="51">
        <v>99.941724941724928</v>
      </c>
      <c r="F19" s="51">
        <v>99.875930521091817</v>
      </c>
      <c r="G19" s="51">
        <v>100</v>
      </c>
      <c r="H19" s="51">
        <v>99.681256665062335</v>
      </c>
      <c r="I19" s="51">
        <v>99.358974358974379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99.765988429044683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87</v>
      </c>
      <c r="E34" s="14"/>
      <c r="F34" s="14"/>
      <c r="G34" s="14"/>
      <c r="H34" s="14"/>
      <c r="I34" s="14"/>
      <c r="J34" s="14"/>
      <c r="K34" s="14">
        <v>4.8099999999999996</v>
      </c>
      <c r="L34" s="14"/>
      <c r="M34" s="14"/>
      <c r="N34" s="14"/>
      <c r="O34" s="14"/>
      <c r="P34" s="14"/>
      <c r="Q34" s="14">
        <v>0.15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90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>
        <v>0.02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11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v>0.11</v>
      </c>
      <c r="P36" s="14"/>
      <c r="Q36" s="14">
        <v>0.02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12</v>
      </c>
      <c r="B39" s="19"/>
      <c r="C39" s="20" t="s">
        <v>13</v>
      </c>
      <c r="D39" s="21">
        <f>SUM(E39:AB39)</f>
        <v>4212</v>
      </c>
      <c r="E39" s="21">
        <v>910</v>
      </c>
      <c r="F39" s="21">
        <v>702</v>
      </c>
      <c r="G39" s="21">
        <v>910</v>
      </c>
      <c r="H39" s="21">
        <v>858</v>
      </c>
      <c r="I39" s="21">
        <v>832</v>
      </c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2600</v>
      </c>
    </row>
    <row r="40" spans="1:29">
      <c r="A40" s="19"/>
      <c r="B40" s="19"/>
      <c r="C40" s="20" t="s">
        <v>14</v>
      </c>
      <c r="D40" s="21">
        <f>SUM(E40:AB40)</f>
        <v>4212</v>
      </c>
      <c r="E40" s="21">
        <v>910</v>
      </c>
      <c r="F40" s="21">
        <v>702</v>
      </c>
      <c r="G40" s="21">
        <v>910</v>
      </c>
      <c r="H40" s="21">
        <v>858</v>
      </c>
      <c r="I40" s="21">
        <v>832</v>
      </c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2600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15</v>
      </c>
      <c r="B42" s="19"/>
      <c r="C42" s="20" t="s">
        <v>13</v>
      </c>
      <c r="D42" s="21">
        <f>SUM(E42:AB42)</f>
        <v>4160</v>
      </c>
      <c r="E42" s="21">
        <v>806</v>
      </c>
      <c r="F42" s="21">
        <v>754</v>
      </c>
      <c r="G42" s="21">
        <v>910</v>
      </c>
      <c r="H42" s="21">
        <v>858</v>
      </c>
      <c r="I42" s="21">
        <v>832</v>
      </c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2600</v>
      </c>
    </row>
    <row r="43" spans="1:29">
      <c r="A43" s="19"/>
      <c r="B43" s="19"/>
      <c r="C43" s="20" t="s">
        <v>14</v>
      </c>
      <c r="D43" s="21">
        <f>SUM(E43:AB43)</f>
        <v>4159</v>
      </c>
      <c r="E43" s="21">
        <v>806</v>
      </c>
      <c r="F43" s="21">
        <v>754</v>
      </c>
      <c r="G43" s="21">
        <v>910</v>
      </c>
      <c r="H43" s="21">
        <v>857</v>
      </c>
      <c r="I43" s="21">
        <v>832</v>
      </c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2599</v>
      </c>
    </row>
    <row r="44" spans="1:29">
      <c r="A44" s="19"/>
      <c r="B44" s="19"/>
      <c r="C44" s="20" t="s">
        <v>16</v>
      </c>
      <c r="D44" s="21">
        <f>SUM(E44:AB44)</f>
        <v>1</v>
      </c>
      <c r="E44" s="21"/>
      <c r="F44" s="21"/>
      <c r="G44" s="21"/>
      <c r="H44" s="21">
        <v>1</v>
      </c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SUM(G44:I44)</f>
        <v>1</v>
      </c>
    </row>
    <row r="45" spans="1:29">
      <c r="A45" s="19"/>
      <c r="B45" s="19"/>
      <c r="C45" s="20" t="s">
        <v>17</v>
      </c>
      <c r="D45" s="21">
        <f>SUM(E45:AB45)</f>
        <v>0</v>
      </c>
      <c r="E45" s="21"/>
      <c r="F45" s="21"/>
      <c r="G45" s="21"/>
      <c r="H45" s="21">
        <v>0</v>
      </c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SUM(G45:I45)</f>
        <v>0</v>
      </c>
    </row>
    <row r="46" spans="1:29">
      <c r="A46" s="19"/>
      <c r="B46" s="19"/>
      <c r="C46" s="20" t="s">
        <v>18</v>
      </c>
      <c r="D46" s="21">
        <f>SUM(E46:AB46)</f>
        <v>1</v>
      </c>
      <c r="E46" s="21"/>
      <c r="F46" s="21"/>
      <c r="G46" s="21"/>
      <c r="H46" s="21">
        <v>1</v>
      </c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SUM(G46:I46)</f>
        <v>1</v>
      </c>
    </row>
    <row r="47" spans="1:29">
      <c r="A47" s="19"/>
      <c r="B47" s="19"/>
      <c r="C47" s="20" t="s">
        <v>19</v>
      </c>
      <c r="D47" s="21">
        <f>SUM(E47:AB47)</f>
        <v>0</v>
      </c>
      <c r="E47" s="21"/>
      <c r="F47" s="21"/>
      <c r="G47" s="21"/>
      <c r="H47" s="21">
        <v>0</v>
      </c>
      <c r="I47" s="21"/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>
        <f>SUM(G47:I47)</f>
        <v>0</v>
      </c>
    </row>
    <row r="48" spans="1:29" s="2" customFormat="1">
      <c r="A48" s="19"/>
      <c r="B48" s="19"/>
      <c r="C48" s="25" t="s">
        <v>2</v>
      </c>
      <c r="D48" s="26">
        <f xml:space="preserve"> IF(D42=0,100,D43/D42*100)</f>
        <v>99.975961538461533</v>
      </c>
      <c r="E48" s="26"/>
      <c r="F48" s="26"/>
      <c r="G48" s="26"/>
      <c r="H48" s="26">
        <v>99.883449883449885</v>
      </c>
      <c r="I48" s="26"/>
      <c r="J48" s="26"/>
      <c r="K48" s="26"/>
      <c r="L48" s="26"/>
      <c r="M48" s="26"/>
      <c r="N48" s="26"/>
      <c r="O48" s="26"/>
      <c r="P48" s="26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8">
        <f xml:space="preserve"> IF(AC42=0,100,AC43/AC42*100)</f>
        <v>99.961538461538453</v>
      </c>
    </row>
    <row r="49" spans="1:29" s="3" customFormat="1">
      <c r="A49" s="19"/>
      <c r="B49" s="19"/>
      <c r="C49" s="29" t="s">
        <v>20</v>
      </c>
      <c r="D49" s="30">
        <f xml:space="preserve"> IF(D44=0,0,D45/D44*100)</f>
        <v>0</v>
      </c>
      <c r="E49" s="30"/>
      <c r="F49" s="30"/>
      <c r="G49" s="30"/>
      <c r="H49" s="30">
        <v>0</v>
      </c>
      <c r="I49" s="30"/>
      <c r="J49" s="30"/>
      <c r="K49" s="30"/>
      <c r="L49" s="30"/>
      <c r="M49" s="30"/>
      <c r="N49" s="30"/>
      <c r="O49" s="30"/>
      <c r="P49" s="30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2">
        <f xml:space="preserve"> IF(AC44=0,0,AC45/AC44*100)</f>
        <v>0</v>
      </c>
    </row>
    <row r="50" spans="1:29" s="5" customFormat="1">
      <c r="A50" s="19"/>
      <c r="B50" s="19"/>
      <c r="C50" s="33" t="s">
        <v>3</v>
      </c>
      <c r="D50" s="34">
        <f xml:space="preserve"> IF(D42=0,100,(D45+D43)/D42*100)</f>
        <v>99.975961538461533</v>
      </c>
      <c r="E50" s="34"/>
      <c r="F50" s="34"/>
      <c r="G50" s="34"/>
      <c r="H50" s="34">
        <v>99.883449883449885</v>
      </c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>
        <f xml:space="preserve"> IF(AC42=0,100,(AC45+AC43)/AC42*100)</f>
        <v>99.961538461538453</v>
      </c>
    </row>
    <row r="51" spans="1:29" s="6" customFormat="1">
      <c r="A51" s="19"/>
      <c r="B51" s="19"/>
      <c r="C51" s="37" t="s">
        <v>21</v>
      </c>
      <c r="D51" s="38">
        <f>IF(D42=0,100,(D45+D43+D47)/D42*100)</f>
        <v>99.975961538461533</v>
      </c>
      <c r="E51" s="38"/>
      <c r="F51" s="38"/>
      <c r="G51" s="38"/>
      <c r="H51" s="38">
        <v>99.883449883449885</v>
      </c>
      <c r="I51" s="38"/>
      <c r="J51" s="38"/>
      <c r="K51" s="38"/>
      <c r="L51" s="38"/>
      <c r="M51" s="38"/>
      <c r="N51" s="38"/>
      <c r="O51" s="38"/>
      <c r="P51" s="38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40">
        <f>IF(AC42=0,100,(AC45+AC43+AC47)/AC42*100)</f>
        <v>99.961538461538453</v>
      </c>
    </row>
    <row r="52" spans="1:29">
      <c r="A52" s="41" t="s">
        <v>22</v>
      </c>
      <c r="B52" s="41" t="s">
        <v>11</v>
      </c>
      <c r="C52" s="42" t="s">
        <v>28</v>
      </c>
      <c r="D52" s="41">
        <f>SUM(E52:AB52)</f>
        <v>1</v>
      </c>
      <c r="E52" s="41"/>
      <c r="F52" s="41"/>
      <c r="G52" s="41"/>
      <c r="H52" s="41">
        <v>1</v>
      </c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23</v>
      </c>
      <c r="B54" s="19"/>
      <c r="C54" s="20" t="s">
        <v>13</v>
      </c>
      <c r="D54" s="21">
        <f>SUM(E54:AB54)</f>
        <v>4186</v>
      </c>
      <c r="E54" s="21">
        <v>936</v>
      </c>
      <c r="F54" s="21">
        <v>806</v>
      </c>
      <c r="G54" s="21">
        <v>676</v>
      </c>
      <c r="H54" s="21">
        <v>988</v>
      </c>
      <c r="I54" s="21">
        <v>780</v>
      </c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SUM(G54:I54)</f>
        <v>2444</v>
      </c>
    </row>
    <row r="55" spans="1:29">
      <c r="A55" s="19"/>
      <c r="B55" s="19"/>
      <c r="C55" s="20" t="s">
        <v>14</v>
      </c>
      <c r="D55" s="21">
        <f>SUM(E55:AB55)</f>
        <v>4178</v>
      </c>
      <c r="E55" s="21">
        <v>936</v>
      </c>
      <c r="F55" s="21">
        <v>805</v>
      </c>
      <c r="G55" s="21">
        <v>676</v>
      </c>
      <c r="H55" s="21">
        <v>986</v>
      </c>
      <c r="I55" s="21">
        <v>775</v>
      </c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SUM(G55:I55)</f>
        <v>2437</v>
      </c>
    </row>
    <row r="56" spans="1:29">
      <c r="A56" s="19"/>
      <c r="B56" s="19"/>
      <c r="C56" s="20" t="s">
        <v>16</v>
      </c>
      <c r="D56" s="21">
        <f>SUM(E56:AB56)</f>
        <v>8</v>
      </c>
      <c r="E56" s="21"/>
      <c r="F56" s="21">
        <v>1</v>
      </c>
      <c r="G56" s="21"/>
      <c r="H56" s="21">
        <v>2</v>
      </c>
      <c r="I56" s="21">
        <v>5</v>
      </c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SUM(G56:I56)</f>
        <v>7</v>
      </c>
    </row>
    <row r="57" spans="1:29">
      <c r="A57" s="19"/>
      <c r="B57" s="19"/>
      <c r="C57" s="20" t="s">
        <v>17</v>
      </c>
      <c r="D57" s="21">
        <f>SUM(E57:AB57)</f>
        <v>0</v>
      </c>
      <c r="E57" s="21"/>
      <c r="F57" s="21">
        <v>0</v>
      </c>
      <c r="G57" s="21"/>
      <c r="H57" s="21">
        <v>0</v>
      </c>
      <c r="I57" s="21">
        <v>0</v>
      </c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SUM(G57:I57)</f>
        <v>0</v>
      </c>
    </row>
    <row r="58" spans="1:29">
      <c r="A58" s="19"/>
      <c r="B58" s="19"/>
      <c r="C58" s="20" t="s">
        <v>18</v>
      </c>
      <c r="D58" s="21">
        <f>SUM(E58:AB58)</f>
        <v>8</v>
      </c>
      <c r="E58" s="21"/>
      <c r="F58" s="21">
        <v>1</v>
      </c>
      <c r="G58" s="21"/>
      <c r="H58" s="21">
        <v>2</v>
      </c>
      <c r="I58" s="21">
        <v>5</v>
      </c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SUM(G58:I58)</f>
        <v>7</v>
      </c>
    </row>
    <row r="59" spans="1:29">
      <c r="A59" s="19"/>
      <c r="B59" s="19"/>
      <c r="C59" s="20" t="s">
        <v>19</v>
      </c>
      <c r="D59" s="21">
        <f>SUM(E59:AB59)</f>
        <v>0</v>
      </c>
      <c r="E59" s="21"/>
      <c r="F59" s="21">
        <v>0</v>
      </c>
      <c r="G59" s="21"/>
      <c r="H59" s="21">
        <v>0</v>
      </c>
      <c r="I59" s="21">
        <v>0</v>
      </c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SUM(G59:I59)</f>
        <v>0</v>
      </c>
    </row>
    <row r="60" spans="1:29" s="2" customFormat="1">
      <c r="A60" s="19"/>
      <c r="B60" s="19"/>
      <c r="C60" s="25" t="s">
        <v>2</v>
      </c>
      <c r="D60" s="26">
        <f xml:space="preserve"> IF(D54=0,100,D55/D54*100)</f>
        <v>99.808886765408502</v>
      </c>
      <c r="E60" s="26"/>
      <c r="F60" s="26">
        <v>99.875930521091817</v>
      </c>
      <c r="G60" s="26"/>
      <c r="H60" s="26">
        <v>99.797570850202433</v>
      </c>
      <c r="I60" s="26">
        <v>99.358974358974365</v>
      </c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>
        <f xml:space="preserve"> IF(AC54=0,100,AC55/AC54*100)</f>
        <v>99.713584288052374</v>
      </c>
    </row>
    <row r="61" spans="1:29" s="3" customFormat="1">
      <c r="A61" s="19"/>
      <c r="B61" s="19"/>
      <c r="C61" s="29" t="s">
        <v>20</v>
      </c>
      <c r="D61" s="30">
        <f xml:space="preserve"> IF(D56=0,0,D57/D56*100)</f>
        <v>0</v>
      </c>
      <c r="E61" s="30"/>
      <c r="F61" s="30">
        <v>0</v>
      </c>
      <c r="G61" s="30"/>
      <c r="H61" s="30">
        <v>0</v>
      </c>
      <c r="I61" s="30">
        <v>0</v>
      </c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2">
        <f xml:space="preserve"> IF(AC56=0,0,AC57/AC56*100)</f>
        <v>0</v>
      </c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99.808886765408502</v>
      </c>
      <c r="E62" s="34"/>
      <c r="F62" s="34">
        <v>99.875930521091817</v>
      </c>
      <c r="G62" s="34"/>
      <c r="H62" s="34">
        <v>99.797570850202433</v>
      </c>
      <c r="I62" s="34">
        <v>99.358974358974365</v>
      </c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>
        <f xml:space="preserve"> IF(AC54=0,100,(AC57+AC55)/AC54*100)</f>
        <v>99.713584288052374</v>
      </c>
    </row>
    <row r="63" spans="1:29" s="6" customFormat="1">
      <c r="A63" s="19"/>
      <c r="B63" s="19"/>
      <c r="C63" s="37" t="s">
        <v>21</v>
      </c>
      <c r="D63" s="38">
        <f>IF(D54=0,100,(D57+D55+D59)/D54*100)</f>
        <v>99.808886765408502</v>
      </c>
      <c r="E63" s="38"/>
      <c r="F63" s="38">
        <v>99.875930521091817</v>
      </c>
      <c r="G63" s="38"/>
      <c r="H63" s="38">
        <v>99.797570850202433</v>
      </c>
      <c r="I63" s="38">
        <v>99.358974358974365</v>
      </c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40">
        <f>IF(AC54=0,100,(AC57+AC55+AC59)/AC54*100)</f>
        <v>99.713584288052374</v>
      </c>
    </row>
    <row r="64" spans="1:29">
      <c r="A64" s="55" t="s">
        <v>22</v>
      </c>
      <c r="B64" s="41" t="s">
        <v>87</v>
      </c>
      <c r="C64" s="42" t="s">
        <v>98</v>
      </c>
      <c r="D64" s="41">
        <f>SUM(E64:AB64)</f>
        <v>7</v>
      </c>
      <c r="E64" s="41"/>
      <c r="F64" s="41">
        <v>1</v>
      </c>
      <c r="G64" s="41"/>
      <c r="H64" s="41">
        <v>1</v>
      </c>
      <c r="I64" s="41">
        <v>5</v>
      </c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10"/>
    </row>
    <row r="65" spans="1:29">
      <c r="A65" s="55"/>
      <c r="B65" s="41" t="s">
        <v>90</v>
      </c>
      <c r="C65" s="42" t="s">
        <v>99</v>
      </c>
      <c r="D65" s="41">
        <f>SUM(E65:AB65)</f>
        <v>1</v>
      </c>
      <c r="E65" s="41"/>
      <c r="F65" s="41"/>
      <c r="G65" s="41"/>
      <c r="H65" s="41">
        <v>1</v>
      </c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10"/>
    </row>
    <row r="66" spans="1:29" ht="3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10"/>
    </row>
    <row r="67" spans="1:29">
      <c r="A67" s="19" t="s">
        <v>24</v>
      </c>
      <c r="B67" s="19"/>
      <c r="C67" s="20" t="s">
        <v>13</v>
      </c>
      <c r="D67" s="21">
        <f>SUM(E67:AB67)</f>
        <v>5278</v>
      </c>
      <c r="E67" s="21">
        <v>1716</v>
      </c>
      <c r="F67" s="21">
        <v>962</v>
      </c>
      <c r="G67" s="21">
        <v>624</v>
      </c>
      <c r="H67" s="21">
        <v>520</v>
      </c>
      <c r="I67" s="21">
        <v>1456</v>
      </c>
      <c r="J67" s="21"/>
      <c r="K67" s="21"/>
      <c r="L67" s="21"/>
      <c r="M67" s="21"/>
      <c r="N67" s="21"/>
      <c r="O67" s="21"/>
      <c r="P67" s="21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10">
        <f>SUM(G67:I67)</f>
        <v>2600</v>
      </c>
    </row>
    <row r="68" spans="1:29">
      <c r="A68" s="19"/>
      <c r="B68" s="19"/>
      <c r="C68" s="20" t="s">
        <v>14</v>
      </c>
      <c r="D68" s="21">
        <f>SUM(E68:AB68)</f>
        <v>5277</v>
      </c>
      <c r="E68" s="21">
        <v>1715</v>
      </c>
      <c r="F68" s="21">
        <v>962</v>
      </c>
      <c r="G68" s="21">
        <v>624</v>
      </c>
      <c r="H68" s="21">
        <v>520</v>
      </c>
      <c r="I68" s="21">
        <v>1456</v>
      </c>
      <c r="J68" s="21"/>
      <c r="K68" s="21"/>
      <c r="L68" s="21"/>
      <c r="M68" s="21"/>
      <c r="N68" s="21"/>
      <c r="O68" s="21"/>
      <c r="P68" s="21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10">
        <f>SUM(G68:I68)</f>
        <v>2600</v>
      </c>
    </row>
    <row r="69" spans="1:29">
      <c r="A69" s="19"/>
      <c r="B69" s="19"/>
      <c r="C69" s="20" t="s">
        <v>16</v>
      </c>
      <c r="D69" s="21">
        <f>SUM(E69:AB69)</f>
        <v>1</v>
      </c>
      <c r="E69" s="21">
        <v>1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0">
        <f>SUM(G69:I69)</f>
        <v>0</v>
      </c>
    </row>
    <row r="70" spans="1:29">
      <c r="A70" s="19"/>
      <c r="B70" s="19"/>
      <c r="C70" s="20" t="s">
        <v>17</v>
      </c>
      <c r="D70" s="21">
        <f>SUM(E70:AB70)</f>
        <v>0</v>
      </c>
      <c r="E70" s="21">
        <v>0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>
        <f>SUM(G70:I70)</f>
        <v>0</v>
      </c>
    </row>
    <row r="71" spans="1:29">
      <c r="A71" s="19"/>
      <c r="B71" s="19"/>
      <c r="C71" s="20" t="s">
        <v>18</v>
      </c>
      <c r="D71" s="21">
        <f>SUM(E71:AB71)</f>
        <v>1</v>
      </c>
      <c r="E71" s="21">
        <v>1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SUM(G71:I71)</f>
        <v>0</v>
      </c>
    </row>
    <row r="72" spans="1:29">
      <c r="A72" s="19"/>
      <c r="B72" s="19"/>
      <c r="C72" s="20" t="s">
        <v>19</v>
      </c>
      <c r="D72" s="21">
        <f>SUM(E72:AB72)</f>
        <v>0</v>
      </c>
      <c r="E72" s="21">
        <v>0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SUM(G72:I72)</f>
        <v>0</v>
      </c>
    </row>
    <row r="73" spans="1:29" s="2" customFormat="1">
      <c r="A73" s="19"/>
      <c r="B73" s="19"/>
      <c r="C73" s="25" t="s">
        <v>2</v>
      </c>
      <c r="D73" s="26">
        <f xml:space="preserve"> IF(D67=0,100,D68/D67*100)</f>
        <v>99.981053429329293</v>
      </c>
      <c r="E73" s="26">
        <v>99.941724941724942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8">
        <f xml:space="preserve"> IF(AC67=0,100,AC68/AC67*100)</f>
        <v>100</v>
      </c>
    </row>
    <row r="74" spans="1:29" s="3" customFormat="1">
      <c r="A74" s="19"/>
      <c r="B74" s="19"/>
      <c r="C74" s="29" t="s">
        <v>20</v>
      </c>
      <c r="D74" s="30">
        <f xml:space="preserve"> IF(D69=0,0,D70/D69*100)</f>
        <v>0</v>
      </c>
      <c r="E74" s="30">
        <v>0</v>
      </c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2">
        <f xml:space="preserve"> IF(AC69=0,0,AC70/AC69*100)</f>
        <v>0</v>
      </c>
    </row>
    <row r="75" spans="1:29" s="5" customFormat="1">
      <c r="A75" s="19"/>
      <c r="B75" s="19"/>
      <c r="C75" s="33" t="s">
        <v>3</v>
      </c>
      <c r="D75" s="34">
        <f xml:space="preserve"> IF(D67=0,100,(D70+D68)/D67*100)</f>
        <v>99.981053429329293</v>
      </c>
      <c r="E75" s="34">
        <v>99.941724941724942</v>
      </c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>
        <f xml:space="preserve"> IF(AC67=0,100,(AC70+AC68)/AC67*100)</f>
        <v>100</v>
      </c>
    </row>
    <row r="76" spans="1:29" s="6" customFormat="1">
      <c r="A76" s="19"/>
      <c r="B76" s="19"/>
      <c r="C76" s="37" t="s">
        <v>21</v>
      </c>
      <c r="D76" s="38">
        <f>IF(D67=0,100,(D70+D68+D72)/D67*100)</f>
        <v>99.981053429329293</v>
      </c>
      <c r="E76" s="38">
        <v>99.941724941724942</v>
      </c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40">
        <f>IF(AC67=0,100,(AC70+AC68+AC72)/AC67*100)</f>
        <v>100</v>
      </c>
    </row>
    <row r="77" spans="1:29">
      <c r="A77" s="41" t="s">
        <v>22</v>
      </c>
      <c r="B77" s="41" t="s">
        <v>166</v>
      </c>
      <c r="C77" s="42" t="s">
        <v>167</v>
      </c>
      <c r="D77" s="41">
        <f>SUM(E77:AB77)</f>
        <v>1</v>
      </c>
      <c r="E77" s="41">
        <v>1</v>
      </c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10"/>
    </row>
    <row r="78" spans="1:29" ht="3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10"/>
    </row>
    <row r="79" spans="1:29">
      <c r="A79" s="19" t="s">
        <v>25</v>
      </c>
      <c r="B79" s="19"/>
      <c r="C79" s="20" t="s">
        <v>13</v>
      </c>
      <c r="D79" s="21">
        <f>SUM(E79:AB79)</f>
        <v>0</v>
      </c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10">
        <f>SUM(G79:I79)</f>
        <v>0</v>
      </c>
    </row>
    <row r="80" spans="1:29">
      <c r="A80" s="19"/>
      <c r="B80" s="19"/>
      <c r="C80" s="20" t="s">
        <v>14</v>
      </c>
      <c r="D80" s="21">
        <f>SUM(E80:AB80)</f>
        <v>0</v>
      </c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10">
        <f>SUM(G80:I80)</f>
        <v>0</v>
      </c>
    </row>
    <row r="81" spans="1:29" ht="3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10"/>
    </row>
    <row r="82" spans="1:29">
      <c r="A82" s="19" t="s">
        <v>78</v>
      </c>
      <c r="B82" s="19"/>
      <c r="C82" s="20" t="s">
        <v>13</v>
      </c>
      <c r="D82" s="21">
        <f>SUM(E82:AB82)</f>
        <v>0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0">
        <f>SUM(G82:I82)</f>
        <v>0</v>
      </c>
    </row>
    <row r="83" spans="1:29">
      <c r="A83" s="19"/>
      <c r="B83" s="19"/>
      <c r="C83" s="20" t="s">
        <v>14</v>
      </c>
      <c r="D83" s="21">
        <f>SUM(E83:AB83)</f>
        <v>0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0">
        <f>SUM(G83:I83)</f>
        <v>0</v>
      </c>
    </row>
    <row r="84" spans="1:29" ht="3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10"/>
    </row>
    <row r="85" spans="1:29">
      <c r="A85" s="19" t="s">
        <v>84</v>
      </c>
      <c r="B85" s="19"/>
      <c r="C85" s="20" t="s">
        <v>13</v>
      </c>
      <c r="D85" s="21">
        <f>SUM(E85:AB85)</f>
        <v>225</v>
      </c>
      <c r="E85" s="21"/>
      <c r="F85" s="21">
        <v>25</v>
      </c>
      <c r="G85" s="21">
        <v>200</v>
      </c>
      <c r="H85" s="21"/>
      <c r="I85" s="21"/>
      <c r="J85" s="21"/>
      <c r="K85" s="21"/>
      <c r="L85" s="21"/>
      <c r="M85" s="21"/>
      <c r="N85" s="21"/>
      <c r="O85" s="21"/>
      <c r="P85" s="21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10">
        <f>SUM(G85:I85)</f>
        <v>200</v>
      </c>
    </row>
    <row r="86" spans="1:29">
      <c r="A86" s="19"/>
      <c r="B86" s="19"/>
      <c r="C86" s="20" t="s">
        <v>14</v>
      </c>
      <c r="D86" s="21">
        <f>SUM(E86:AB86)</f>
        <v>225</v>
      </c>
      <c r="E86" s="21"/>
      <c r="F86" s="21">
        <v>25</v>
      </c>
      <c r="G86" s="21">
        <v>200</v>
      </c>
      <c r="H86" s="21"/>
      <c r="I86" s="21"/>
      <c r="J86" s="21"/>
      <c r="K86" s="21"/>
      <c r="L86" s="21"/>
      <c r="M86" s="21"/>
      <c r="N86" s="21"/>
      <c r="O86" s="21"/>
      <c r="P86" s="21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10">
        <f>SUM(G86:I86)</f>
        <v>200</v>
      </c>
    </row>
    <row r="87" spans="1:29" ht="3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10"/>
    </row>
    <row r="88" spans="1:29">
      <c r="A88" s="19" t="s">
        <v>85</v>
      </c>
      <c r="B88" s="19"/>
      <c r="C88" s="20" t="s">
        <v>13</v>
      </c>
      <c r="D88" s="21">
        <f>SUM(E88:AB88)</f>
        <v>500</v>
      </c>
      <c r="E88" s="21"/>
      <c r="F88" s="21">
        <v>500</v>
      </c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10">
        <f>SUM(G88:I88)</f>
        <v>0</v>
      </c>
    </row>
    <row r="89" spans="1:29">
      <c r="A89" s="19"/>
      <c r="B89" s="19"/>
      <c r="C89" s="20" t="s">
        <v>14</v>
      </c>
      <c r="D89" s="21">
        <f>SUM(E89:AB89)</f>
        <v>500</v>
      </c>
      <c r="E89" s="21"/>
      <c r="F89" s="21">
        <v>500</v>
      </c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10">
        <f>SUM(G89:I89)</f>
        <v>0</v>
      </c>
    </row>
    <row r="90" spans="1:29" ht="3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</sheetData>
  <mergeCells count="47">
    <mergeCell ref="A84:N84"/>
    <mergeCell ref="A85:B86"/>
    <mergeCell ref="A87:N87"/>
    <mergeCell ref="A88:B89"/>
    <mergeCell ref="A90:N90"/>
    <mergeCell ref="A66:N66"/>
    <mergeCell ref="A67:B76"/>
    <mergeCell ref="A78:N78"/>
    <mergeCell ref="A79:B80"/>
    <mergeCell ref="A81:N81"/>
    <mergeCell ref="A82:B83"/>
    <mergeCell ref="A39:B40"/>
    <mergeCell ref="A41:N41"/>
    <mergeCell ref="A42:B51"/>
    <mergeCell ref="A53:N53"/>
    <mergeCell ref="A54:B63"/>
    <mergeCell ref="A64:A65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2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168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/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/>
      <c r="G17" s="45">
        <v>100</v>
      </c>
      <c r="H17" s="45">
        <v>100</v>
      </c>
      <c r="I17" s="45">
        <v>100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/>
      <c r="G18" s="45">
        <v>100</v>
      </c>
      <c r="H18" s="45">
        <v>100</v>
      </c>
      <c r="I18" s="45">
        <v>100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/>
      <c r="G19" s="51">
        <v>100</v>
      </c>
      <c r="H19" s="51">
        <v>100</v>
      </c>
      <c r="I19" s="51">
        <v>100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37</v>
      </c>
      <c r="B22" s="19"/>
      <c r="C22" s="20" t="s">
        <v>13</v>
      </c>
      <c r="D22" s="21">
        <f>SUM(E22:AB22)</f>
        <v>756</v>
      </c>
      <c r="E22" s="21">
        <v>319</v>
      </c>
      <c r="F22" s="21"/>
      <c r="G22" s="21"/>
      <c r="H22" s="21">
        <v>437</v>
      </c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SUM(G22:I22)</f>
        <v>437</v>
      </c>
    </row>
    <row r="23" spans="1:29">
      <c r="A23" s="19"/>
      <c r="B23" s="19"/>
      <c r="C23" s="20" t="s">
        <v>14</v>
      </c>
      <c r="D23" s="21">
        <f>SUM(E23:AB23)</f>
        <v>756</v>
      </c>
      <c r="E23" s="21">
        <v>319</v>
      </c>
      <c r="F23" s="21"/>
      <c r="G23" s="21"/>
      <c r="H23" s="21">
        <v>437</v>
      </c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SUM(G23:I23)</f>
        <v>437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91</v>
      </c>
      <c r="B25" s="19"/>
      <c r="C25" s="20" t="s">
        <v>13</v>
      </c>
      <c r="D25" s="21">
        <f>SUM(E25:AB25)</f>
        <v>289</v>
      </c>
      <c r="E25" s="21"/>
      <c r="F25" s="21"/>
      <c r="G25" s="21">
        <v>190</v>
      </c>
      <c r="H25" s="21"/>
      <c r="I25" s="21">
        <v>99</v>
      </c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SUM(G25:I25)</f>
        <v>289</v>
      </c>
    </row>
    <row r="26" spans="1:29">
      <c r="A26" s="19"/>
      <c r="B26" s="19"/>
      <c r="C26" s="20" t="s">
        <v>14</v>
      </c>
      <c r="D26" s="21">
        <f>SUM(E26:AB26)</f>
        <v>289</v>
      </c>
      <c r="E26" s="21"/>
      <c r="F26" s="21"/>
      <c r="G26" s="21">
        <v>190</v>
      </c>
      <c r="H26" s="21"/>
      <c r="I26" s="21">
        <v>99</v>
      </c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SUM(G26:I26)</f>
        <v>289</v>
      </c>
    </row>
    <row r="27" spans="1:29" ht="3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mergeCells count="6"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C6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169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89.74</v>
      </c>
      <c r="F17" s="45">
        <v>90</v>
      </c>
      <c r="G17" s="45">
        <v>87.38</v>
      </c>
      <c r="H17" s="45">
        <v>87.5</v>
      </c>
      <c r="I17" s="45">
        <v>75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88.05</v>
      </c>
    </row>
    <row r="18" spans="1:29" s="4" customFormat="1">
      <c r="A18" s="43"/>
      <c r="B18" s="43"/>
      <c r="C18" s="44"/>
      <c r="D18" s="46" t="s">
        <v>3</v>
      </c>
      <c r="E18" s="45">
        <v>97.44</v>
      </c>
      <c r="F18" s="45">
        <v>96.67</v>
      </c>
      <c r="G18" s="45">
        <v>91.08</v>
      </c>
      <c r="H18" s="45">
        <v>96.67</v>
      </c>
      <c r="I18" s="45">
        <v>75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94.96</v>
      </c>
    </row>
    <row r="19" spans="1:29" s="4" customFormat="1" ht="17.25" thickBot="1">
      <c r="A19" s="43"/>
      <c r="B19" s="43"/>
      <c r="C19" s="44"/>
      <c r="D19" s="50" t="s">
        <v>4</v>
      </c>
      <c r="E19" s="51">
        <v>97.435897435897417</v>
      </c>
      <c r="F19" s="51">
        <v>96.666666666666686</v>
      </c>
      <c r="G19" s="51">
        <v>91.07692307692308</v>
      </c>
      <c r="H19" s="51">
        <v>96.666666666666686</v>
      </c>
      <c r="I19" s="51">
        <v>75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94.959524411839126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88</v>
      </c>
      <c r="E34" s="14"/>
      <c r="F34" s="14"/>
      <c r="G34" s="14">
        <v>5.87</v>
      </c>
      <c r="H34" s="14"/>
      <c r="I34" s="14">
        <v>9.0399999999999991</v>
      </c>
      <c r="J34" s="14"/>
      <c r="K34" s="14">
        <v>8.3699999999999992</v>
      </c>
      <c r="L34" s="14"/>
      <c r="M34" s="14">
        <v>5.49</v>
      </c>
      <c r="N34" s="14"/>
      <c r="O34" s="14">
        <v>4.38</v>
      </c>
      <c r="P34" s="14"/>
      <c r="Q34" s="14">
        <v>7.58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43</v>
      </c>
      <c r="E35" s="14"/>
      <c r="F35" s="14"/>
      <c r="G35" s="14">
        <v>6.22</v>
      </c>
      <c r="H35" s="14"/>
      <c r="I35" s="14">
        <v>6.58</v>
      </c>
      <c r="J35" s="14"/>
      <c r="K35" s="14">
        <v>7.74</v>
      </c>
      <c r="L35" s="14"/>
      <c r="M35" s="14">
        <v>2.5299999999999998</v>
      </c>
      <c r="N35" s="14"/>
      <c r="O35" s="14">
        <v>3.72</v>
      </c>
      <c r="P35" s="14"/>
      <c r="Q35" s="14">
        <v>1.95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44</v>
      </c>
      <c r="E36" s="14"/>
      <c r="F36" s="14"/>
      <c r="G36" s="14">
        <v>0.5</v>
      </c>
      <c r="H36" s="14"/>
      <c r="I36" s="14">
        <v>3.29</v>
      </c>
      <c r="J36" s="14"/>
      <c r="K36" s="14">
        <v>0.64</v>
      </c>
      <c r="L36" s="14"/>
      <c r="M36" s="14">
        <v>0.78</v>
      </c>
      <c r="N36" s="14"/>
      <c r="O36" s="14">
        <v>0.47</v>
      </c>
      <c r="P36" s="14"/>
      <c r="Q36" s="14">
        <v>0.65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38</v>
      </c>
      <c r="B39" s="19"/>
      <c r="C39" s="20" t="s">
        <v>13</v>
      </c>
      <c r="D39" s="21">
        <f>SUM(E39:AB39)</f>
        <v>402</v>
      </c>
      <c r="E39" s="21">
        <v>78</v>
      </c>
      <c r="F39" s="21">
        <v>120</v>
      </c>
      <c r="G39" s="21">
        <v>80</v>
      </c>
      <c r="H39" s="21">
        <v>120</v>
      </c>
      <c r="I39" s="21">
        <v>4</v>
      </c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204</v>
      </c>
    </row>
    <row r="40" spans="1:29">
      <c r="A40" s="19"/>
      <c r="B40" s="19"/>
      <c r="C40" s="20" t="s">
        <v>14</v>
      </c>
      <c r="D40" s="21">
        <f>SUM(E40:AB40)</f>
        <v>357</v>
      </c>
      <c r="E40" s="21">
        <v>70</v>
      </c>
      <c r="F40" s="21">
        <v>108</v>
      </c>
      <c r="G40" s="21">
        <v>71</v>
      </c>
      <c r="H40" s="21">
        <v>105</v>
      </c>
      <c r="I40" s="21">
        <v>3</v>
      </c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179</v>
      </c>
    </row>
    <row r="41" spans="1:29">
      <c r="A41" s="19"/>
      <c r="B41" s="19"/>
      <c r="C41" s="20" t="s">
        <v>16</v>
      </c>
      <c r="D41" s="21">
        <f>SUM(E41:AB41)</f>
        <v>45</v>
      </c>
      <c r="E41" s="21">
        <v>8</v>
      </c>
      <c r="F41" s="21">
        <v>12</v>
      </c>
      <c r="G41" s="21">
        <v>9</v>
      </c>
      <c r="H41" s="21">
        <v>15</v>
      </c>
      <c r="I41" s="21">
        <v>1</v>
      </c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SUM(G41:I41)</f>
        <v>25</v>
      </c>
    </row>
    <row r="42" spans="1:29">
      <c r="A42" s="19"/>
      <c r="B42" s="19"/>
      <c r="C42" s="20" t="s">
        <v>17</v>
      </c>
      <c r="D42" s="21">
        <f>SUM(E42:AB42)</f>
        <v>28</v>
      </c>
      <c r="E42" s="21">
        <v>6</v>
      </c>
      <c r="F42" s="21">
        <v>8</v>
      </c>
      <c r="G42" s="21">
        <v>3</v>
      </c>
      <c r="H42" s="21">
        <v>11</v>
      </c>
      <c r="I42" s="21">
        <v>0</v>
      </c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14</v>
      </c>
    </row>
    <row r="43" spans="1:29">
      <c r="A43" s="19"/>
      <c r="B43" s="19"/>
      <c r="C43" s="20" t="s">
        <v>18</v>
      </c>
      <c r="D43" s="21">
        <f>SUM(E43:AB43)</f>
        <v>17</v>
      </c>
      <c r="E43" s="21">
        <v>2</v>
      </c>
      <c r="F43" s="21">
        <v>4</v>
      </c>
      <c r="G43" s="21">
        <v>6</v>
      </c>
      <c r="H43" s="21">
        <v>4</v>
      </c>
      <c r="I43" s="21">
        <v>1</v>
      </c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11</v>
      </c>
    </row>
    <row r="44" spans="1:29">
      <c r="A44" s="19"/>
      <c r="B44" s="19"/>
      <c r="C44" s="20" t="s">
        <v>19</v>
      </c>
      <c r="D44" s="21">
        <f>SUM(E44:AB44)</f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SUM(G44:I44)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88.805970149253739</v>
      </c>
      <c r="E45" s="26">
        <v>89.743589743589737</v>
      </c>
      <c r="F45" s="26">
        <v>90</v>
      </c>
      <c r="G45" s="26">
        <v>88.75</v>
      </c>
      <c r="H45" s="26">
        <v>87.5</v>
      </c>
      <c r="I45" s="26">
        <v>75</v>
      </c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87.745098039215691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62.222222222222221</v>
      </c>
      <c r="E46" s="30">
        <v>75</v>
      </c>
      <c r="F46" s="30">
        <v>66.666666666666671</v>
      </c>
      <c r="G46" s="30">
        <v>33.333333333333336</v>
      </c>
      <c r="H46" s="30">
        <v>73.333333333333329</v>
      </c>
      <c r="I46" s="30">
        <v>0</v>
      </c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56.000000000000007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95.771144278606968</v>
      </c>
      <c r="E47" s="34">
        <v>97.435897435897431</v>
      </c>
      <c r="F47" s="34">
        <v>96.666666666666671</v>
      </c>
      <c r="G47" s="34">
        <v>92.5</v>
      </c>
      <c r="H47" s="34">
        <v>96.666666666666671</v>
      </c>
      <c r="I47" s="34">
        <v>75</v>
      </c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94.607843137254903</v>
      </c>
    </row>
    <row r="48" spans="1:29" s="6" customFormat="1">
      <c r="A48" s="19"/>
      <c r="B48" s="19"/>
      <c r="C48" s="37" t="s">
        <v>21</v>
      </c>
      <c r="D48" s="38">
        <f>IF(D39=0,100,(D42+D40+D44)/D39*100)</f>
        <v>95.771144278606968</v>
      </c>
      <c r="E48" s="38">
        <v>97.435897435897431</v>
      </c>
      <c r="F48" s="38">
        <v>96.666666666666671</v>
      </c>
      <c r="G48" s="38">
        <v>92.5</v>
      </c>
      <c r="H48" s="38">
        <v>96.666666666666671</v>
      </c>
      <c r="I48" s="38">
        <v>75</v>
      </c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94.607843137254903</v>
      </c>
    </row>
    <row r="49" spans="1:29">
      <c r="A49" s="55" t="s">
        <v>22</v>
      </c>
      <c r="B49" s="41" t="s">
        <v>88</v>
      </c>
      <c r="C49" s="42" t="s">
        <v>100</v>
      </c>
      <c r="D49" s="41">
        <f>SUM(E49:AB49)</f>
        <v>32</v>
      </c>
      <c r="E49" s="41">
        <v>6</v>
      </c>
      <c r="F49" s="41">
        <v>7</v>
      </c>
      <c r="G49" s="41">
        <v>7</v>
      </c>
      <c r="H49" s="41">
        <v>12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>
      <c r="A50" s="55"/>
      <c r="B50" s="41" t="s">
        <v>92</v>
      </c>
      <c r="C50" s="42" t="s">
        <v>93</v>
      </c>
      <c r="D50" s="41">
        <f>SUM(E50:AB50)</f>
        <v>1</v>
      </c>
      <c r="E50" s="41"/>
      <c r="F50" s="41">
        <v>1</v>
      </c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>
      <c r="A51" s="55"/>
      <c r="B51" s="41" t="s">
        <v>43</v>
      </c>
      <c r="C51" s="42" t="s">
        <v>52</v>
      </c>
      <c r="D51" s="41">
        <f>SUM(E51:AB51)</f>
        <v>9</v>
      </c>
      <c r="E51" s="41">
        <v>2</v>
      </c>
      <c r="F51" s="41">
        <v>1</v>
      </c>
      <c r="G51" s="41">
        <v>2</v>
      </c>
      <c r="H51" s="41">
        <v>3</v>
      </c>
      <c r="I51" s="41">
        <v>1</v>
      </c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10"/>
    </row>
    <row r="52" spans="1:29">
      <c r="A52" s="55"/>
      <c r="B52" s="41" t="s">
        <v>44</v>
      </c>
      <c r="C52" s="42" t="s">
        <v>53</v>
      </c>
      <c r="D52" s="41">
        <f>SUM(E52:AB52)</f>
        <v>3</v>
      </c>
      <c r="E52" s="41"/>
      <c r="F52" s="41">
        <v>3</v>
      </c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46</v>
      </c>
      <c r="B54" s="19"/>
      <c r="C54" s="20" t="s">
        <v>13</v>
      </c>
      <c r="D54" s="21">
        <f>SUM(E54:AB54)</f>
        <v>118</v>
      </c>
      <c r="E54" s="21">
        <v>53</v>
      </c>
      <c r="F54" s="21"/>
      <c r="G54" s="21">
        <v>65</v>
      </c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SUM(G54:I54)</f>
        <v>65</v>
      </c>
    </row>
    <row r="55" spans="1:29">
      <c r="A55" s="19"/>
      <c r="B55" s="19"/>
      <c r="C55" s="20" t="s">
        <v>14</v>
      </c>
      <c r="D55" s="21">
        <f>SUM(E55:AB55)</f>
        <v>117</v>
      </c>
      <c r="E55" s="21">
        <v>53</v>
      </c>
      <c r="F55" s="21"/>
      <c r="G55" s="21">
        <v>64</v>
      </c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SUM(G55:I55)</f>
        <v>64</v>
      </c>
    </row>
    <row r="56" spans="1:29">
      <c r="A56" s="19"/>
      <c r="B56" s="19"/>
      <c r="C56" s="20" t="s">
        <v>16</v>
      </c>
      <c r="D56" s="21">
        <f>SUM(E56:AB56)</f>
        <v>1</v>
      </c>
      <c r="E56" s="21"/>
      <c r="F56" s="21"/>
      <c r="G56" s="21">
        <v>1</v>
      </c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SUM(G56:I56)</f>
        <v>1</v>
      </c>
    </row>
    <row r="57" spans="1:29">
      <c r="A57" s="19"/>
      <c r="B57" s="19"/>
      <c r="C57" s="20" t="s">
        <v>17</v>
      </c>
      <c r="D57" s="21">
        <f>SUM(E57:AB57)</f>
        <v>0</v>
      </c>
      <c r="E57" s="21"/>
      <c r="F57" s="21"/>
      <c r="G57" s="21">
        <v>0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SUM(G57:I57)</f>
        <v>0</v>
      </c>
    </row>
    <row r="58" spans="1:29">
      <c r="A58" s="19"/>
      <c r="B58" s="19"/>
      <c r="C58" s="20" t="s">
        <v>18</v>
      </c>
      <c r="D58" s="21">
        <f>SUM(E58:AB58)</f>
        <v>1</v>
      </c>
      <c r="E58" s="21"/>
      <c r="F58" s="21"/>
      <c r="G58" s="21">
        <v>1</v>
      </c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SUM(G58:I58)</f>
        <v>1</v>
      </c>
    </row>
    <row r="59" spans="1:29">
      <c r="A59" s="19"/>
      <c r="B59" s="19"/>
      <c r="C59" s="20" t="s">
        <v>19</v>
      </c>
      <c r="D59" s="21">
        <f>SUM(E59:AB59)</f>
        <v>0</v>
      </c>
      <c r="E59" s="21"/>
      <c r="F59" s="21"/>
      <c r="G59" s="21">
        <v>0</v>
      </c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SUM(G59:I59)</f>
        <v>0</v>
      </c>
    </row>
    <row r="60" spans="1:29" s="2" customFormat="1">
      <c r="A60" s="19"/>
      <c r="B60" s="19"/>
      <c r="C60" s="25" t="s">
        <v>2</v>
      </c>
      <c r="D60" s="26">
        <f xml:space="preserve"> IF(D54=0,100,D55/D54*100)</f>
        <v>99.152542372881356</v>
      </c>
      <c r="E60" s="26"/>
      <c r="F60" s="26"/>
      <c r="G60" s="26">
        <v>98.461538461538467</v>
      </c>
      <c r="H60" s="26"/>
      <c r="I60" s="26"/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>
        <f xml:space="preserve"> IF(AC54=0,100,AC55/AC54*100)</f>
        <v>98.461538461538467</v>
      </c>
    </row>
    <row r="61" spans="1:29" s="3" customFormat="1">
      <c r="A61" s="19"/>
      <c r="B61" s="19"/>
      <c r="C61" s="29" t="s">
        <v>20</v>
      </c>
      <c r="D61" s="30">
        <f xml:space="preserve"> IF(D56=0,0,D57/D56*100)</f>
        <v>0</v>
      </c>
      <c r="E61" s="30"/>
      <c r="F61" s="30"/>
      <c r="G61" s="30">
        <v>0</v>
      </c>
      <c r="H61" s="30"/>
      <c r="I61" s="30"/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2">
        <f xml:space="preserve"> IF(AC56=0,0,AC57/AC56*100)</f>
        <v>0</v>
      </c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99.152542372881356</v>
      </c>
      <c r="E62" s="34"/>
      <c r="F62" s="34"/>
      <c r="G62" s="34">
        <v>98.461538461538467</v>
      </c>
      <c r="H62" s="34"/>
      <c r="I62" s="34"/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>
        <f xml:space="preserve"> IF(AC54=0,100,(AC57+AC55)/AC54*100)</f>
        <v>98.461538461538467</v>
      </c>
    </row>
    <row r="63" spans="1:29" s="6" customFormat="1">
      <c r="A63" s="19"/>
      <c r="B63" s="19"/>
      <c r="C63" s="37" t="s">
        <v>21</v>
      </c>
      <c r="D63" s="38">
        <f>IF(D54=0,100,(D57+D55+D59)/D54*100)</f>
        <v>99.152542372881356</v>
      </c>
      <c r="E63" s="38"/>
      <c r="F63" s="38"/>
      <c r="G63" s="38">
        <v>98.461538461538467</v>
      </c>
      <c r="H63" s="38"/>
      <c r="I63" s="38"/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40">
        <f>IF(AC54=0,100,(AC57+AC55+AC59)/AC54*100)</f>
        <v>98.461538461538467</v>
      </c>
    </row>
    <row r="64" spans="1:29">
      <c r="A64" s="41" t="s">
        <v>22</v>
      </c>
      <c r="B64" s="41" t="s">
        <v>124</v>
      </c>
      <c r="C64" s="42" t="s">
        <v>125</v>
      </c>
      <c r="D64" s="41">
        <f>SUM(E64:AB64)</f>
        <v>1</v>
      </c>
      <c r="E64" s="41"/>
      <c r="F64" s="41"/>
      <c r="G64" s="41">
        <v>1</v>
      </c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10"/>
    </row>
    <row r="65" spans="1:14" ht="3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</sheetData>
  <mergeCells count="35">
    <mergeCell ref="A39:B48"/>
    <mergeCell ref="A49:A52"/>
    <mergeCell ref="A53:N53"/>
    <mergeCell ref="A54:B63"/>
    <mergeCell ref="A65:N65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C111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170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0</v>
      </c>
      <c r="F17" s="45">
        <v>62.44</v>
      </c>
      <c r="G17" s="45">
        <v>0</v>
      </c>
      <c r="H17" s="45">
        <v>91.32</v>
      </c>
      <c r="I17" s="45">
        <v>91.77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53.9</v>
      </c>
    </row>
    <row r="18" spans="1:29" s="4" customFormat="1">
      <c r="A18" s="43"/>
      <c r="B18" s="43"/>
      <c r="C18" s="44"/>
      <c r="D18" s="46" t="s">
        <v>3</v>
      </c>
      <c r="E18" s="45">
        <v>0</v>
      </c>
      <c r="F18" s="45">
        <v>65.41</v>
      </c>
      <c r="G18" s="45">
        <v>0</v>
      </c>
      <c r="H18" s="45">
        <v>95.68</v>
      </c>
      <c r="I18" s="45">
        <v>95.24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58.94</v>
      </c>
    </row>
    <row r="19" spans="1:29" s="4" customFormat="1" ht="17.25" thickBot="1">
      <c r="A19" s="43"/>
      <c r="B19" s="43"/>
      <c r="C19" s="44"/>
      <c r="D19" s="50" t="s">
        <v>4</v>
      </c>
      <c r="E19" s="51">
        <v>0</v>
      </c>
      <c r="F19" s="51">
        <v>65.410395919975457</v>
      </c>
      <c r="G19" s="51">
        <v>0</v>
      </c>
      <c r="H19" s="51">
        <v>95.682382133995048</v>
      </c>
      <c r="I19" s="51">
        <v>95.238095238095241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58.935386262517184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47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>
        <v>1.07</v>
      </c>
      <c r="P34" s="14"/>
      <c r="Q34" s="14">
        <v>35.799999999999997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33</v>
      </c>
      <c r="E35" s="14"/>
      <c r="F35" s="14"/>
      <c r="G35" s="14"/>
      <c r="H35" s="14"/>
      <c r="I35" s="14">
        <v>5.18</v>
      </c>
      <c r="J35" s="14"/>
      <c r="K35" s="14"/>
      <c r="L35" s="14"/>
      <c r="M35" s="14"/>
      <c r="N35" s="14"/>
      <c r="O35" s="14">
        <v>1.34</v>
      </c>
      <c r="P35" s="14"/>
      <c r="Q35" s="14">
        <v>3.49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156</v>
      </c>
      <c r="E36" s="14"/>
      <c r="F36" s="14"/>
      <c r="G36" s="14"/>
      <c r="H36" s="14"/>
      <c r="I36" s="14">
        <v>4.17</v>
      </c>
      <c r="J36" s="14"/>
      <c r="K36" s="14">
        <v>4.5999999999999996</v>
      </c>
      <c r="L36" s="14"/>
      <c r="M36" s="14">
        <v>4.24</v>
      </c>
      <c r="N36" s="14"/>
      <c r="O36" s="14">
        <v>5.81</v>
      </c>
      <c r="P36" s="14"/>
      <c r="Q36" s="14">
        <v>3.04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38</v>
      </c>
      <c r="B39" s="19"/>
      <c r="C39" s="20" t="s">
        <v>13</v>
      </c>
      <c r="D39" s="21">
        <f>SUM(E39:AB39)</f>
        <v>806</v>
      </c>
      <c r="E39" s="21">
        <v>79</v>
      </c>
      <c r="F39" s="21">
        <v>140</v>
      </c>
      <c r="G39" s="21">
        <v>108</v>
      </c>
      <c r="H39" s="21">
        <v>248</v>
      </c>
      <c r="I39" s="21">
        <v>231</v>
      </c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587</v>
      </c>
    </row>
    <row r="40" spans="1:29">
      <c r="A40" s="19"/>
      <c r="B40" s="19"/>
      <c r="C40" s="20" t="s">
        <v>14</v>
      </c>
      <c r="D40" s="21">
        <f>SUM(E40:AB40)</f>
        <v>738</v>
      </c>
      <c r="E40" s="21">
        <v>73</v>
      </c>
      <c r="F40" s="21">
        <v>126</v>
      </c>
      <c r="G40" s="21">
        <v>97</v>
      </c>
      <c r="H40" s="21">
        <v>230</v>
      </c>
      <c r="I40" s="21">
        <v>212</v>
      </c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539</v>
      </c>
    </row>
    <row r="41" spans="1:29">
      <c r="A41" s="19"/>
      <c r="B41" s="19"/>
      <c r="C41" s="20" t="s">
        <v>16</v>
      </c>
      <c r="D41" s="21">
        <f>SUM(E41:AB41)</f>
        <v>68</v>
      </c>
      <c r="E41" s="21">
        <v>6</v>
      </c>
      <c r="F41" s="21">
        <v>14</v>
      </c>
      <c r="G41" s="21">
        <v>11</v>
      </c>
      <c r="H41" s="21">
        <v>18</v>
      </c>
      <c r="I41" s="21">
        <v>19</v>
      </c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SUM(G41:I41)</f>
        <v>48</v>
      </c>
    </row>
    <row r="42" spans="1:29">
      <c r="A42" s="19"/>
      <c r="B42" s="19"/>
      <c r="C42" s="20" t="s">
        <v>17</v>
      </c>
      <c r="D42" s="21">
        <f>SUM(E42:AB42)</f>
        <v>27</v>
      </c>
      <c r="E42" s="21">
        <v>3</v>
      </c>
      <c r="F42" s="21">
        <v>4</v>
      </c>
      <c r="G42" s="21">
        <v>1</v>
      </c>
      <c r="H42" s="21">
        <v>11</v>
      </c>
      <c r="I42" s="21">
        <v>8</v>
      </c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20</v>
      </c>
    </row>
    <row r="43" spans="1:29">
      <c r="A43" s="19"/>
      <c r="B43" s="19"/>
      <c r="C43" s="20" t="s">
        <v>18</v>
      </c>
      <c r="D43" s="21">
        <f>SUM(E43:AB43)</f>
        <v>41</v>
      </c>
      <c r="E43" s="21">
        <v>3</v>
      </c>
      <c r="F43" s="21">
        <v>10</v>
      </c>
      <c r="G43" s="21">
        <v>10</v>
      </c>
      <c r="H43" s="21">
        <v>7</v>
      </c>
      <c r="I43" s="21">
        <v>11</v>
      </c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28</v>
      </c>
    </row>
    <row r="44" spans="1:29">
      <c r="A44" s="19"/>
      <c r="B44" s="19"/>
      <c r="C44" s="20" t="s">
        <v>19</v>
      </c>
      <c r="D44" s="21">
        <f>SUM(E44:AB44)</f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SUM(G44:I44)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91.563275434243181</v>
      </c>
      <c r="E45" s="26">
        <v>92.405063291139243</v>
      </c>
      <c r="F45" s="26">
        <v>90</v>
      </c>
      <c r="G45" s="26">
        <v>89.81481481481481</v>
      </c>
      <c r="H45" s="26">
        <v>92.741935483870961</v>
      </c>
      <c r="I45" s="26">
        <v>91.774891774891771</v>
      </c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91.82282793867121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39.705882352941174</v>
      </c>
      <c r="E46" s="30">
        <v>50</v>
      </c>
      <c r="F46" s="30">
        <v>28.571428571428573</v>
      </c>
      <c r="G46" s="30">
        <v>9.0909090909090917</v>
      </c>
      <c r="H46" s="30">
        <v>61.111111111111114</v>
      </c>
      <c r="I46" s="30">
        <v>42.10526315789474</v>
      </c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41.666666666666671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94.913151364764275</v>
      </c>
      <c r="E47" s="34">
        <v>96.202531645569621</v>
      </c>
      <c r="F47" s="34">
        <v>92.857142857142861</v>
      </c>
      <c r="G47" s="34">
        <v>90.740740740740748</v>
      </c>
      <c r="H47" s="34">
        <v>97.177419354838705</v>
      </c>
      <c r="I47" s="34">
        <v>95.238095238095241</v>
      </c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95.229982964224874</v>
      </c>
    </row>
    <row r="48" spans="1:29" s="6" customFormat="1">
      <c r="A48" s="19"/>
      <c r="B48" s="19"/>
      <c r="C48" s="37" t="s">
        <v>21</v>
      </c>
      <c r="D48" s="38">
        <f>IF(D39=0,100,(D42+D40+D44)/D39*100)</f>
        <v>94.913151364764275</v>
      </c>
      <c r="E48" s="38">
        <v>96.202531645569621</v>
      </c>
      <c r="F48" s="38">
        <v>92.857142857142861</v>
      </c>
      <c r="G48" s="38">
        <v>90.740740740740748</v>
      </c>
      <c r="H48" s="38">
        <v>97.177419354838705</v>
      </c>
      <c r="I48" s="38">
        <v>95.238095238095241</v>
      </c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95.229982964224874</v>
      </c>
    </row>
    <row r="49" spans="1:29">
      <c r="A49" s="55" t="s">
        <v>22</v>
      </c>
      <c r="B49" s="41" t="s">
        <v>39</v>
      </c>
      <c r="C49" s="42" t="s">
        <v>40</v>
      </c>
      <c r="D49" s="41">
        <f>SUM(E49:AB49)</f>
        <v>18</v>
      </c>
      <c r="E49" s="41">
        <v>3</v>
      </c>
      <c r="F49" s="41">
        <v>3</v>
      </c>
      <c r="G49" s="41">
        <v>4</v>
      </c>
      <c r="H49" s="41">
        <v>3</v>
      </c>
      <c r="I49" s="41">
        <v>5</v>
      </c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>
      <c r="A50" s="55"/>
      <c r="B50" s="41" t="s">
        <v>146</v>
      </c>
      <c r="C50" s="42" t="s">
        <v>147</v>
      </c>
      <c r="D50" s="41">
        <f>SUM(E50:AB50)</f>
        <v>8</v>
      </c>
      <c r="E50" s="41"/>
      <c r="F50" s="41">
        <v>1</v>
      </c>
      <c r="G50" s="41">
        <v>7</v>
      </c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>
      <c r="A51" s="55"/>
      <c r="B51" s="41" t="s">
        <v>41</v>
      </c>
      <c r="C51" s="42" t="s">
        <v>50</v>
      </c>
      <c r="D51" s="41">
        <f>SUM(E51:AB51)</f>
        <v>21</v>
      </c>
      <c r="E51" s="41">
        <v>2</v>
      </c>
      <c r="F51" s="41">
        <v>3</v>
      </c>
      <c r="G51" s="41">
        <v>2</v>
      </c>
      <c r="H51" s="41">
        <v>4</v>
      </c>
      <c r="I51" s="41">
        <v>10</v>
      </c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10"/>
    </row>
    <row r="52" spans="1:29">
      <c r="A52" s="55"/>
      <c r="B52" s="41" t="s">
        <v>88</v>
      </c>
      <c r="C52" s="42" t="s">
        <v>100</v>
      </c>
      <c r="D52" s="41">
        <f>SUM(E52:AB52)</f>
        <v>14</v>
      </c>
      <c r="E52" s="41">
        <v>1</v>
      </c>
      <c r="F52" s="41">
        <v>3</v>
      </c>
      <c r="G52" s="41">
        <v>3</v>
      </c>
      <c r="H52" s="41">
        <v>2</v>
      </c>
      <c r="I52" s="41">
        <v>5</v>
      </c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>
      <c r="A53" s="55"/>
      <c r="B53" s="41" t="s">
        <v>92</v>
      </c>
      <c r="C53" s="42" t="s">
        <v>93</v>
      </c>
      <c r="D53" s="41">
        <f>SUM(E53:AB53)</f>
        <v>1</v>
      </c>
      <c r="E53" s="41"/>
      <c r="F53" s="41"/>
      <c r="G53" s="41"/>
      <c r="H53" s="41">
        <v>1</v>
      </c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10"/>
    </row>
    <row r="54" spans="1:29">
      <c r="A54" s="55"/>
      <c r="B54" s="41" t="s">
        <v>42</v>
      </c>
      <c r="C54" s="42" t="s">
        <v>51</v>
      </c>
      <c r="D54" s="41">
        <f>SUM(E54:AB54)</f>
        <v>21</v>
      </c>
      <c r="E54" s="41">
        <v>5</v>
      </c>
      <c r="F54" s="41">
        <v>5</v>
      </c>
      <c r="G54" s="41">
        <v>4</v>
      </c>
      <c r="H54" s="41">
        <v>5</v>
      </c>
      <c r="I54" s="41">
        <v>2</v>
      </c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10"/>
    </row>
    <row r="55" spans="1:29">
      <c r="A55" s="55"/>
      <c r="B55" s="41" t="s">
        <v>43</v>
      </c>
      <c r="C55" s="42" t="s">
        <v>52</v>
      </c>
      <c r="D55" s="41">
        <f>SUM(E55:AB55)</f>
        <v>5</v>
      </c>
      <c r="E55" s="41">
        <v>1</v>
      </c>
      <c r="F55" s="41">
        <v>2</v>
      </c>
      <c r="G55" s="41"/>
      <c r="H55" s="41"/>
      <c r="I55" s="41">
        <v>2</v>
      </c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10"/>
    </row>
    <row r="56" spans="1:29">
      <c r="A56" s="55"/>
      <c r="B56" s="41" t="s">
        <v>66</v>
      </c>
      <c r="C56" s="42" t="s">
        <v>72</v>
      </c>
      <c r="D56" s="41">
        <f>SUM(E56:AB56)</f>
        <v>6</v>
      </c>
      <c r="E56" s="41"/>
      <c r="F56" s="41">
        <v>1</v>
      </c>
      <c r="G56" s="41">
        <v>1</v>
      </c>
      <c r="H56" s="41">
        <v>3</v>
      </c>
      <c r="I56" s="41">
        <v>1</v>
      </c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10"/>
    </row>
    <row r="57" spans="1:29">
      <c r="A57" s="55"/>
      <c r="B57" s="41" t="s">
        <v>45</v>
      </c>
      <c r="C57" s="42" t="s">
        <v>54</v>
      </c>
      <c r="D57" s="41">
        <f>SUM(E57:AB57)</f>
        <v>30</v>
      </c>
      <c r="E57" s="41">
        <v>9</v>
      </c>
      <c r="F57" s="41">
        <v>6</v>
      </c>
      <c r="G57" s="41">
        <v>5</v>
      </c>
      <c r="H57" s="41">
        <v>6</v>
      </c>
      <c r="I57" s="41">
        <v>4</v>
      </c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10"/>
    </row>
    <row r="58" spans="1:29" ht="3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10"/>
    </row>
    <row r="59" spans="1:29">
      <c r="A59" s="19" t="s">
        <v>155</v>
      </c>
      <c r="B59" s="19"/>
      <c r="C59" s="20" t="s">
        <v>13</v>
      </c>
      <c r="D59" s="21">
        <f>SUM(E59:AB59)</f>
        <v>694</v>
      </c>
      <c r="E59" s="21">
        <v>386</v>
      </c>
      <c r="F59" s="21">
        <v>131</v>
      </c>
      <c r="G59" s="21">
        <v>177</v>
      </c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SUM(G59:I59)</f>
        <v>177</v>
      </c>
    </row>
    <row r="60" spans="1:29">
      <c r="A60" s="19"/>
      <c r="B60" s="19"/>
      <c r="C60" s="20" t="s">
        <v>14</v>
      </c>
      <c r="D60" s="21">
        <f>SUM(E60:AB60)</f>
        <v>614</v>
      </c>
      <c r="E60" s="21">
        <v>333</v>
      </c>
      <c r="F60" s="21">
        <v>117</v>
      </c>
      <c r="G60" s="21">
        <v>164</v>
      </c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SUM(G60:I60)</f>
        <v>164</v>
      </c>
    </row>
    <row r="61" spans="1:29">
      <c r="A61" s="19"/>
      <c r="B61" s="19"/>
      <c r="C61" s="20" t="s">
        <v>16</v>
      </c>
      <c r="D61" s="21">
        <f>SUM(E61:AB61)</f>
        <v>80</v>
      </c>
      <c r="E61" s="21">
        <v>53</v>
      </c>
      <c r="F61" s="21">
        <v>14</v>
      </c>
      <c r="G61" s="21">
        <v>13</v>
      </c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SUM(G61:I61)</f>
        <v>13</v>
      </c>
    </row>
    <row r="62" spans="1:29">
      <c r="A62" s="19"/>
      <c r="B62" s="19"/>
      <c r="C62" s="20" t="s">
        <v>17</v>
      </c>
      <c r="D62" s="21">
        <f>SUM(E62:AB62)</f>
        <v>26</v>
      </c>
      <c r="E62" s="21">
        <v>20</v>
      </c>
      <c r="F62" s="21">
        <v>0</v>
      </c>
      <c r="G62" s="21">
        <v>6</v>
      </c>
      <c r="H62" s="21"/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SUM(G62:I62)</f>
        <v>6</v>
      </c>
    </row>
    <row r="63" spans="1:29">
      <c r="A63" s="19"/>
      <c r="B63" s="19"/>
      <c r="C63" s="20" t="s">
        <v>18</v>
      </c>
      <c r="D63" s="21">
        <f>SUM(E63:AB63)</f>
        <v>54</v>
      </c>
      <c r="E63" s="21">
        <v>33</v>
      </c>
      <c r="F63" s="21">
        <v>14</v>
      </c>
      <c r="G63" s="21">
        <v>7</v>
      </c>
      <c r="H63" s="21"/>
      <c r="I63" s="21"/>
      <c r="J63" s="21"/>
      <c r="K63" s="21"/>
      <c r="L63" s="21"/>
      <c r="M63" s="21"/>
      <c r="N63" s="21"/>
      <c r="O63" s="21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>
        <f>SUM(G63:I63)</f>
        <v>7</v>
      </c>
    </row>
    <row r="64" spans="1:29">
      <c r="A64" s="19"/>
      <c r="B64" s="19"/>
      <c r="C64" s="20" t="s">
        <v>19</v>
      </c>
      <c r="D64" s="21">
        <f>SUM(E64:AB64)</f>
        <v>0</v>
      </c>
      <c r="E64" s="21">
        <v>0</v>
      </c>
      <c r="F64" s="21">
        <v>0</v>
      </c>
      <c r="G64" s="21">
        <v>0</v>
      </c>
      <c r="H64" s="21"/>
      <c r="I64" s="21"/>
      <c r="J64" s="21"/>
      <c r="K64" s="21"/>
      <c r="L64" s="21"/>
      <c r="M64" s="21"/>
      <c r="N64" s="21"/>
      <c r="O64" s="21"/>
      <c r="P64" s="21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0">
        <f>SUM(G64:I64)</f>
        <v>0</v>
      </c>
    </row>
    <row r="65" spans="1:29" s="2" customFormat="1">
      <c r="A65" s="19"/>
      <c r="B65" s="19"/>
      <c r="C65" s="25" t="s">
        <v>2</v>
      </c>
      <c r="D65" s="26">
        <f xml:space="preserve"> IF(D59=0,100,D60/D59*100)</f>
        <v>88.472622478386171</v>
      </c>
      <c r="E65" s="26">
        <v>86.269430051813472</v>
      </c>
      <c r="F65" s="26">
        <v>89.312977099236647</v>
      </c>
      <c r="G65" s="26">
        <v>92.655367231638422</v>
      </c>
      <c r="H65" s="26"/>
      <c r="I65" s="26"/>
      <c r="J65" s="26"/>
      <c r="K65" s="26"/>
      <c r="L65" s="26"/>
      <c r="M65" s="26"/>
      <c r="N65" s="26"/>
      <c r="O65" s="26"/>
      <c r="P65" s="26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8">
        <f xml:space="preserve"> IF(AC59=0,100,AC60/AC59*100)</f>
        <v>92.655367231638422</v>
      </c>
    </row>
    <row r="66" spans="1:29" s="3" customFormat="1">
      <c r="A66" s="19"/>
      <c r="B66" s="19"/>
      <c r="C66" s="29" t="s">
        <v>20</v>
      </c>
      <c r="D66" s="30">
        <f xml:space="preserve"> IF(D61=0,0,D62/D61*100)</f>
        <v>32.5</v>
      </c>
      <c r="E66" s="30">
        <v>37.735849056603776</v>
      </c>
      <c r="F66" s="30">
        <v>0</v>
      </c>
      <c r="G66" s="30">
        <v>46.153846153846153</v>
      </c>
      <c r="H66" s="30"/>
      <c r="I66" s="30"/>
      <c r="J66" s="30"/>
      <c r="K66" s="30"/>
      <c r="L66" s="30"/>
      <c r="M66" s="30"/>
      <c r="N66" s="30"/>
      <c r="O66" s="30"/>
      <c r="P66" s="30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2">
        <f xml:space="preserve"> IF(AC61=0,0,AC62/AC61*100)</f>
        <v>46.153846153846153</v>
      </c>
    </row>
    <row r="67" spans="1:29" s="5" customFormat="1">
      <c r="A67" s="19"/>
      <c r="B67" s="19"/>
      <c r="C67" s="33" t="s">
        <v>3</v>
      </c>
      <c r="D67" s="34">
        <f xml:space="preserve"> IF(D59=0,100,(D62+D60)/D59*100)</f>
        <v>92.21902017291066</v>
      </c>
      <c r="E67" s="34">
        <v>91.450777202072544</v>
      </c>
      <c r="F67" s="34">
        <v>89.312977099236647</v>
      </c>
      <c r="G67" s="34">
        <v>96.045197740112997</v>
      </c>
      <c r="H67" s="34"/>
      <c r="I67" s="34"/>
      <c r="J67" s="34"/>
      <c r="K67" s="34"/>
      <c r="L67" s="34"/>
      <c r="M67" s="34"/>
      <c r="N67" s="34"/>
      <c r="O67" s="34"/>
      <c r="P67" s="34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>
        <f xml:space="preserve"> IF(AC59=0,100,(AC62+AC60)/AC59*100)</f>
        <v>96.045197740112997</v>
      </c>
    </row>
    <row r="68" spans="1:29" s="6" customFormat="1">
      <c r="A68" s="19"/>
      <c r="B68" s="19"/>
      <c r="C68" s="37" t="s">
        <v>21</v>
      </c>
      <c r="D68" s="38">
        <f>IF(D59=0,100,(D62+D60+D64)/D59*100)</f>
        <v>92.21902017291066</v>
      </c>
      <c r="E68" s="38">
        <v>91.450777202072544</v>
      </c>
      <c r="F68" s="38">
        <v>89.312977099236647</v>
      </c>
      <c r="G68" s="38">
        <v>96.045197740112997</v>
      </c>
      <c r="H68" s="38"/>
      <c r="I68" s="38"/>
      <c r="J68" s="38"/>
      <c r="K68" s="38"/>
      <c r="L68" s="38"/>
      <c r="M68" s="38"/>
      <c r="N68" s="38"/>
      <c r="O68" s="38"/>
      <c r="P68" s="38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40">
        <f>IF(AC59=0,100,(AC62+AC60+AC64)/AC59*100)</f>
        <v>96.045197740112997</v>
      </c>
    </row>
    <row r="69" spans="1:29">
      <c r="A69" s="55" t="s">
        <v>22</v>
      </c>
      <c r="B69" s="41" t="s">
        <v>156</v>
      </c>
      <c r="C69" s="42" t="s">
        <v>161</v>
      </c>
      <c r="D69" s="41">
        <f>SUM(E69:AB69)</f>
        <v>34</v>
      </c>
      <c r="E69" s="41">
        <v>21</v>
      </c>
      <c r="F69" s="41"/>
      <c r="G69" s="41">
        <v>13</v>
      </c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10"/>
    </row>
    <row r="70" spans="1:29">
      <c r="A70" s="55"/>
      <c r="B70" s="41" t="s">
        <v>159</v>
      </c>
      <c r="C70" s="42" t="s">
        <v>163</v>
      </c>
      <c r="D70" s="41">
        <f>SUM(E70:AB70)</f>
        <v>9</v>
      </c>
      <c r="E70" s="41">
        <v>5</v>
      </c>
      <c r="F70" s="41">
        <v>3</v>
      </c>
      <c r="G70" s="41">
        <v>1</v>
      </c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10"/>
    </row>
    <row r="71" spans="1:29">
      <c r="A71" s="55"/>
      <c r="B71" s="41" t="s">
        <v>157</v>
      </c>
      <c r="C71" s="42" t="s">
        <v>158</v>
      </c>
      <c r="D71" s="41">
        <f>SUM(E71:AB71)</f>
        <v>6</v>
      </c>
      <c r="E71" s="41"/>
      <c r="F71" s="41">
        <v>3</v>
      </c>
      <c r="G71" s="41">
        <v>3</v>
      </c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10"/>
    </row>
    <row r="72" spans="1:29">
      <c r="A72" s="55"/>
      <c r="B72" s="41" t="s">
        <v>33</v>
      </c>
      <c r="C72" s="42" t="s">
        <v>79</v>
      </c>
      <c r="D72" s="41">
        <f>SUM(E72:AB72)</f>
        <v>47</v>
      </c>
      <c r="E72" s="41">
        <v>30</v>
      </c>
      <c r="F72" s="41">
        <v>11</v>
      </c>
      <c r="G72" s="41">
        <v>6</v>
      </c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10"/>
    </row>
    <row r="73" spans="1:29" ht="3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10"/>
    </row>
    <row r="74" spans="1:29">
      <c r="A74" s="19" t="s">
        <v>160</v>
      </c>
      <c r="B74" s="19"/>
      <c r="C74" s="20" t="s">
        <v>13</v>
      </c>
      <c r="D74" s="21">
        <f>SUM(E74:AB74)</f>
        <v>221</v>
      </c>
      <c r="E74" s="21"/>
      <c r="F74" s="21"/>
      <c r="G74" s="21">
        <v>221</v>
      </c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SUM(G74:I74)</f>
        <v>221</v>
      </c>
    </row>
    <row r="75" spans="1:29">
      <c r="A75" s="19"/>
      <c r="B75" s="19"/>
      <c r="C75" s="20" t="s">
        <v>14</v>
      </c>
      <c r="D75" s="21">
        <f>SUM(E75:AB75)</f>
        <v>220</v>
      </c>
      <c r="E75" s="21"/>
      <c r="F75" s="21"/>
      <c r="G75" s="21">
        <v>220</v>
      </c>
      <c r="H75" s="21"/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SUM(G75:I75)</f>
        <v>220</v>
      </c>
    </row>
    <row r="76" spans="1:29">
      <c r="A76" s="19"/>
      <c r="B76" s="19"/>
      <c r="C76" s="20" t="s">
        <v>16</v>
      </c>
      <c r="D76" s="21">
        <f>SUM(E76:AB76)</f>
        <v>1</v>
      </c>
      <c r="E76" s="21"/>
      <c r="F76" s="21"/>
      <c r="G76" s="21">
        <v>1</v>
      </c>
      <c r="H76" s="21"/>
      <c r="I76" s="21"/>
      <c r="J76" s="21"/>
      <c r="K76" s="21"/>
      <c r="L76" s="21"/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>
        <f>SUM(G76:I76)</f>
        <v>1</v>
      </c>
    </row>
    <row r="77" spans="1:29">
      <c r="A77" s="19"/>
      <c r="B77" s="19"/>
      <c r="C77" s="20" t="s">
        <v>17</v>
      </c>
      <c r="D77" s="21">
        <f>SUM(E77:AB77)</f>
        <v>0</v>
      </c>
      <c r="E77" s="21"/>
      <c r="F77" s="21"/>
      <c r="G77" s="21">
        <v>0</v>
      </c>
      <c r="H77" s="21"/>
      <c r="I77" s="21"/>
      <c r="J77" s="21"/>
      <c r="K77" s="21"/>
      <c r="L77" s="21"/>
      <c r="M77" s="21"/>
      <c r="N77" s="21"/>
      <c r="O77" s="21"/>
      <c r="P77" s="21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10">
        <f>SUM(G77:I77)</f>
        <v>0</v>
      </c>
    </row>
    <row r="78" spans="1:29">
      <c r="A78" s="19"/>
      <c r="B78" s="19"/>
      <c r="C78" s="20" t="s">
        <v>18</v>
      </c>
      <c r="D78" s="21">
        <f>SUM(E78:AB78)</f>
        <v>1</v>
      </c>
      <c r="E78" s="21"/>
      <c r="F78" s="21"/>
      <c r="G78" s="21">
        <v>1</v>
      </c>
      <c r="H78" s="21"/>
      <c r="I78" s="21"/>
      <c r="J78" s="21"/>
      <c r="K78" s="21"/>
      <c r="L78" s="21"/>
      <c r="M78" s="21"/>
      <c r="N78" s="21"/>
      <c r="O78" s="21"/>
      <c r="P78" s="21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10">
        <f>SUM(G78:I78)</f>
        <v>1</v>
      </c>
    </row>
    <row r="79" spans="1:29">
      <c r="A79" s="19"/>
      <c r="B79" s="19"/>
      <c r="C79" s="20" t="s">
        <v>19</v>
      </c>
      <c r="D79" s="21">
        <f>SUM(E79:AB79)</f>
        <v>0</v>
      </c>
      <c r="E79" s="21"/>
      <c r="F79" s="21"/>
      <c r="G79" s="21">
        <v>0</v>
      </c>
      <c r="H79" s="21"/>
      <c r="I79" s="21"/>
      <c r="J79" s="21"/>
      <c r="K79" s="21"/>
      <c r="L79" s="21"/>
      <c r="M79" s="21"/>
      <c r="N79" s="21"/>
      <c r="O79" s="21"/>
      <c r="P79" s="21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10">
        <f>SUM(G79:I79)</f>
        <v>0</v>
      </c>
    </row>
    <row r="80" spans="1:29" s="2" customFormat="1">
      <c r="A80" s="19"/>
      <c r="B80" s="19"/>
      <c r="C80" s="25" t="s">
        <v>2</v>
      </c>
      <c r="D80" s="26">
        <f xml:space="preserve"> IF(D74=0,100,D75/D74*100)</f>
        <v>99.547511312217196</v>
      </c>
      <c r="E80" s="26"/>
      <c r="F80" s="26"/>
      <c r="G80" s="26">
        <v>99.547511312217196</v>
      </c>
      <c r="H80" s="26"/>
      <c r="I80" s="26"/>
      <c r="J80" s="26"/>
      <c r="K80" s="26"/>
      <c r="L80" s="26"/>
      <c r="M80" s="26"/>
      <c r="N80" s="26"/>
      <c r="O80" s="26"/>
      <c r="P80" s="26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8">
        <f xml:space="preserve"> IF(AC74=0,100,AC75/AC74*100)</f>
        <v>99.547511312217196</v>
      </c>
    </row>
    <row r="81" spans="1:29" s="3" customFormat="1">
      <c r="A81" s="19"/>
      <c r="B81" s="19"/>
      <c r="C81" s="29" t="s">
        <v>20</v>
      </c>
      <c r="D81" s="30">
        <f xml:space="preserve"> IF(D76=0,0,D77/D76*100)</f>
        <v>0</v>
      </c>
      <c r="E81" s="30"/>
      <c r="F81" s="30"/>
      <c r="G81" s="30">
        <v>0</v>
      </c>
      <c r="H81" s="30"/>
      <c r="I81" s="30"/>
      <c r="J81" s="30"/>
      <c r="K81" s="30"/>
      <c r="L81" s="30"/>
      <c r="M81" s="30"/>
      <c r="N81" s="30"/>
      <c r="O81" s="30"/>
      <c r="P81" s="30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2">
        <f xml:space="preserve"> IF(AC76=0,0,AC77/AC76*100)</f>
        <v>0</v>
      </c>
    </row>
    <row r="82" spans="1:29" s="5" customFormat="1">
      <c r="A82" s="19"/>
      <c r="B82" s="19"/>
      <c r="C82" s="33" t="s">
        <v>3</v>
      </c>
      <c r="D82" s="34">
        <f xml:space="preserve"> IF(D74=0,100,(D77+D75)/D74*100)</f>
        <v>99.547511312217196</v>
      </c>
      <c r="E82" s="34"/>
      <c r="F82" s="34"/>
      <c r="G82" s="34">
        <v>99.547511312217196</v>
      </c>
      <c r="H82" s="34"/>
      <c r="I82" s="34"/>
      <c r="J82" s="34"/>
      <c r="K82" s="34"/>
      <c r="L82" s="34"/>
      <c r="M82" s="34"/>
      <c r="N82" s="34"/>
      <c r="O82" s="34"/>
      <c r="P82" s="34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6">
        <f xml:space="preserve"> IF(AC74=0,100,(AC77+AC75)/AC74*100)</f>
        <v>99.547511312217196</v>
      </c>
    </row>
    <row r="83" spans="1:29" s="6" customFormat="1">
      <c r="A83" s="19"/>
      <c r="B83" s="19"/>
      <c r="C83" s="37" t="s">
        <v>21</v>
      </c>
      <c r="D83" s="38">
        <f>IF(D74=0,100,(D77+D75+D79)/D74*100)</f>
        <v>99.547511312217196</v>
      </c>
      <c r="E83" s="38"/>
      <c r="F83" s="38"/>
      <c r="G83" s="38">
        <v>99.547511312217196</v>
      </c>
      <c r="H83" s="38"/>
      <c r="I83" s="38"/>
      <c r="J83" s="38"/>
      <c r="K83" s="38"/>
      <c r="L83" s="38"/>
      <c r="M83" s="38"/>
      <c r="N83" s="38"/>
      <c r="O83" s="38"/>
      <c r="P83" s="38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40">
        <f>IF(AC74=0,100,(AC77+AC75+AC79)/AC74*100)</f>
        <v>99.547511312217196</v>
      </c>
    </row>
    <row r="84" spans="1:29">
      <c r="A84" s="41" t="s">
        <v>22</v>
      </c>
      <c r="B84" s="41" t="s">
        <v>156</v>
      </c>
      <c r="C84" s="42" t="s">
        <v>161</v>
      </c>
      <c r="D84" s="41">
        <f>SUM(E84:AB84)</f>
        <v>1</v>
      </c>
      <c r="E84" s="41"/>
      <c r="F84" s="41"/>
      <c r="G84" s="41">
        <v>1</v>
      </c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10"/>
    </row>
    <row r="85" spans="1:29" ht="3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10"/>
    </row>
    <row r="86" spans="1:29">
      <c r="A86" s="19" t="s">
        <v>46</v>
      </c>
      <c r="B86" s="19"/>
      <c r="C86" s="20" t="s">
        <v>13</v>
      </c>
      <c r="D86" s="21">
        <f>SUM(E86:AB86)</f>
        <v>884</v>
      </c>
      <c r="E86" s="21">
        <v>103</v>
      </c>
      <c r="F86" s="21">
        <v>571</v>
      </c>
      <c r="G86" s="21">
        <v>62</v>
      </c>
      <c r="H86" s="21">
        <v>148</v>
      </c>
      <c r="I86" s="21"/>
      <c r="J86" s="21"/>
      <c r="K86" s="21"/>
      <c r="L86" s="21"/>
      <c r="M86" s="21"/>
      <c r="N86" s="21"/>
      <c r="O86" s="21"/>
      <c r="P86" s="21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10">
        <f>SUM(G86:I86)</f>
        <v>210</v>
      </c>
    </row>
    <row r="87" spans="1:29">
      <c r="A87" s="19"/>
      <c r="B87" s="19"/>
      <c r="C87" s="20" t="s">
        <v>14</v>
      </c>
      <c r="D87" s="21">
        <f>SUM(E87:AB87)</f>
        <v>612</v>
      </c>
      <c r="E87" s="21">
        <v>0</v>
      </c>
      <c r="F87" s="21">
        <v>464</v>
      </c>
      <c r="G87" s="21">
        <v>0</v>
      </c>
      <c r="H87" s="21">
        <v>148</v>
      </c>
      <c r="I87" s="21"/>
      <c r="J87" s="21"/>
      <c r="K87" s="21"/>
      <c r="L87" s="21"/>
      <c r="M87" s="21"/>
      <c r="N87" s="21"/>
      <c r="O87" s="21"/>
      <c r="P87" s="21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10">
        <f>SUM(G87:I87)</f>
        <v>148</v>
      </c>
    </row>
    <row r="88" spans="1:29">
      <c r="A88" s="19"/>
      <c r="B88" s="19"/>
      <c r="C88" s="20" t="s">
        <v>16</v>
      </c>
      <c r="D88" s="21">
        <f>SUM(E88:AB88)</f>
        <v>272</v>
      </c>
      <c r="E88" s="21">
        <v>103</v>
      </c>
      <c r="F88" s="21">
        <v>107</v>
      </c>
      <c r="G88" s="21">
        <v>62</v>
      </c>
      <c r="H88" s="21"/>
      <c r="I88" s="21"/>
      <c r="J88" s="21"/>
      <c r="K88" s="21"/>
      <c r="L88" s="21"/>
      <c r="M88" s="21"/>
      <c r="N88" s="21"/>
      <c r="O88" s="21"/>
      <c r="P88" s="21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10">
        <f>SUM(G88:I88)</f>
        <v>62</v>
      </c>
    </row>
    <row r="89" spans="1:29">
      <c r="A89" s="19"/>
      <c r="B89" s="19"/>
      <c r="C89" s="20" t="s">
        <v>17</v>
      </c>
      <c r="D89" s="21">
        <f>SUM(E89:AB89)</f>
        <v>0</v>
      </c>
      <c r="E89" s="21">
        <v>0</v>
      </c>
      <c r="F89" s="21">
        <v>0</v>
      </c>
      <c r="G89" s="21">
        <v>0</v>
      </c>
      <c r="H89" s="21"/>
      <c r="I89" s="21"/>
      <c r="J89" s="21"/>
      <c r="K89" s="21"/>
      <c r="L89" s="21"/>
      <c r="M89" s="21"/>
      <c r="N89" s="21"/>
      <c r="O89" s="21"/>
      <c r="P89" s="21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10">
        <f>SUM(G89:I89)</f>
        <v>0</v>
      </c>
    </row>
    <row r="90" spans="1:29">
      <c r="A90" s="19"/>
      <c r="B90" s="19"/>
      <c r="C90" s="20" t="s">
        <v>18</v>
      </c>
      <c r="D90" s="21">
        <f>SUM(E90:AB90)</f>
        <v>272</v>
      </c>
      <c r="E90" s="21">
        <v>103</v>
      </c>
      <c r="F90" s="21">
        <v>107</v>
      </c>
      <c r="G90" s="21">
        <v>62</v>
      </c>
      <c r="H90" s="21"/>
      <c r="I90" s="21"/>
      <c r="J90" s="21"/>
      <c r="K90" s="21"/>
      <c r="L90" s="21"/>
      <c r="M90" s="21"/>
      <c r="N90" s="21"/>
      <c r="O90" s="21"/>
      <c r="P90" s="21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10">
        <f>SUM(G90:I90)</f>
        <v>62</v>
      </c>
    </row>
    <row r="91" spans="1:29">
      <c r="A91" s="19"/>
      <c r="B91" s="19"/>
      <c r="C91" s="20" t="s">
        <v>19</v>
      </c>
      <c r="D91" s="21">
        <f>SUM(E91:AB91)</f>
        <v>0</v>
      </c>
      <c r="E91" s="21">
        <v>0</v>
      </c>
      <c r="F91" s="21">
        <v>0</v>
      </c>
      <c r="G91" s="21">
        <v>0</v>
      </c>
      <c r="H91" s="21"/>
      <c r="I91" s="21"/>
      <c r="J91" s="21"/>
      <c r="K91" s="21"/>
      <c r="L91" s="21"/>
      <c r="M91" s="21"/>
      <c r="N91" s="21"/>
      <c r="O91" s="21"/>
      <c r="P91" s="21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10">
        <f>SUM(G91:I91)</f>
        <v>0</v>
      </c>
    </row>
    <row r="92" spans="1:29" s="2" customFormat="1">
      <c r="A92" s="19"/>
      <c r="B92" s="19"/>
      <c r="C92" s="25" t="s">
        <v>2</v>
      </c>
      <c r="D92" s="26">
        <f xml:space="preserve"> IF(D86=0,100,D87/D86*100)</f>
        <v>69.230769230769226</v>
      </c>
      <c r="E92" s="26">
        <v>0</v>
      </c>
      <c r="F92" s="26">
        <v>81.260945709281955</v>
      </c>
      <c r="G92" s="26">
        <v>0</v>
      </c>
      <c r="H92" s="26"/>
      <c r="I92" s="26"/>
      <c r="J92" s="26"/>
      <c r="K92" s="26"/>
      <c r="L92" s="26"/>
      <c r="M92" s="26"/>
      <c r="N92" s="26"/>
      <c r="O92" s="26"/>
      <c r="P92" s="26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8">
        <f xml:space="preserve"> IF(AC86=0,100,AC87/AC86*100)</f>
        <v>70.476190476190482</v>
      </c>
    </row>
    <row r="93" spans="1:29" s="3" customFormat="1">
      <c r="A93" s="19"/>
      <c r="B93" s="19"/>
      <c r="C93" s="29" t="s">
        <v>20</v>
      </c>
      <c r="D93" s="30">
        <f xml:space="preserve"> IF(D88=0,0,D89/D88*100)</f>
        <v>0</v>
      </c>
      <c r="E93" s="30">
        <v>0</v>
      </c>
      <c r="F93" s="30">
        <v>0</v>
      </c>
      <c r="G93" s="30">
        <v>0</v>
      </c>
      <c r="H93" s="30"/>
      <c r="I93" s="30"/>
      <c r="J93" s="30"/>
      <c r="K93" s="30"/>
      <c r="L93" s="30"/>
      <c r="M93" s="30"/>
      <c r="N93" s="30"/>
      <c r="O93" s="30"/>
      <c r="P93" s="30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2">
        <f xml:space="preserve"> IF(AC88=0,0,AC89/AC88*100)</f>
        <v>0</v>
      </c>
    </row>
    <row r="94" spans="1:29" s="5" customFormat="1">
      <c r="A94" s="19"/>
      <c r="B94" s="19"/>
      <c r="C94" s="33" t="s">
        <v>3</v>
      </c>
      <c r="D94" s="34">
        <f xml:space="preserve"> IF(D86=0,100,(D89+D87)/D86*100)</f>
        <v>69.230769230769226</v>
      </c>
      <c r="E94" s="34">
        <v>0</v>
      </c>
      <c r="F94" s="34">
        <v>81.260945709281955</v>
      </c>
      <c r="G94" s="34">
        <v>0</v>
      </c>
      <c r="H94" s="34"/>
      <c r="I94" s="34"/>
      <c r="J94" s="34"/>
      <c r="K94" s="34"/>
      <c r="L94" s="34"/>
      <c r="M94" s="34"/>
      <c r="N94" s="34"/>
      <c r="O94" s="34"/>
      <c r="P94" s="34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6">
        <f xml:space="preserve"> IF(AC86=0,100,(AC89+AC87)/AC86*100)</f>
        <v>70.476190476190482</v>
      </c>
    </row>
    <row r="95" spans="1:29" s="6" customFormat="1">
      <c r="A95" s="19"/>
      <c r="B95" s="19"/>
      <c r="C95" s="37" t="s">
        <v>21</v>
      </c>
      <c r="D95" s="38">
        <f>IF(D86=0,100,(D89+D87+D91)/D86*100)</f>
        <v>69.230769230769226</v>
      </c>
      <c r="E95" s="38">
        <v>0</v>
      </c>
      <c r="F95" s="38">
        <v>81.260945709281955</v>
      </c>
      <c r="G95" s="38">
        <v>0</v>
      </c>
      <c r="H95" s="38"/>
      <c r="I95" s="38"/>
      <c r="J95" s="38"/>
      <c r="K95" s="38"/>
      <c r="L95" s="38"/>
      <c r="M95" s="38"/>
      <c r="N95" s="38"/>
      <c r="O95" s="38"/>
      <c r="P95" s="38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40">
        <f>IF(AC86=0,100,(AC89+AC87+AC91)/AC86*100)</f>
        <v>70.476190476190482</v>
      </c>
    </row>
    <row r="96" spans="1:29">
      <c r="A96" s="41" t="s">
        <v>22</v>
      </c>
      <c r="B96" s="41" t="s">
        <v>47</v>
      </c>
      <c r="C96" s="42" t="s">
        <v>56</v>
      </c>
      <c r="D96" s="41">
        <f>SUM(E96:AB96)</f>
        <v>460</v>
      </c>
      <c r="E96" s="41">
        <v>168</v>
      </c>
      <c r="F96" s="41">
        <v>158</v>
      </c>
      <c r="G96" s="41">
        <v>134</v>
      </c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10"/>
    </row>
    <row r="97" spans="1:29" ht="3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10"/>
    </row>
    <row r="98" spans="1:29">
      <c r="A98" s="19" t="s">
        <v>78</v>
      </c>
      <c r="B98" s="19"/>
      <c r="C98" s="20" t="s">
        <v>13</v>
      </c>
      <c r="D98" s="21">
        <f>SUM(E98:AB98)</f>
        <v>174</v>
      </c>
      <c r="E98" s="21">
        <v>21</v>
      </c>
      <c r="F98" s="21">
        <v>68</v>
      </c>
      <c r="G98" s="21">
        <v>20</v>
      </c>
      <c r="H98" s="21">
        <v>65</v>
      </c>
      <c r="I98" s="21"/>
      <c r="J98" s="21"/>
      <c r="K98" s="21"/>
      <c r="L98" s="21"/>
      <c r="M98" s="21"/>
      <c r="N98" s="21"/>
      <c r="O98" s="21"/>
      <c r="P98" s="21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10">
        <f>SUM(G98:I98)</f>
        <v>85</v>
      </c>
    </row>
    <row r="99" spans="1:29">
      <c r="A99" s="19"/>
      <c r="B99" s="19"/>
      <c r="C99" s="20" t="s">
        <v>14</v>
      </c>
      <c r="D99" s="21">
        <f>SUM(E99:AB99)</f>
        <v>168</v>
      </c>
      <c r="E99" s="21">
        <v>21</v>
      </c>
      <c r="F99" s="21">
        <v>65</v>
      </c>
      <c r="G99" s="21">
        <v>18</v>
      </c>
      <c r="H99" s="21">
        <v>64</v>
      </c>
      <c r="I99" s="21"/>
      <c r="J99" s="21"/>
      <c r="K99" s="21"/>
      <c r="L99" s="21"/>
      <c r="M99" s="21"/>
      <c r="N99" s="21"/>
      <c r="O99" s="21"/>
      <c r="P99" s="21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10">
        <f>SUM(G99:I99)</f>
        <v>82</v>
      </c>
    </row>
    <row r="100" spans="1:29">
      <c r="A100" s="19"/>
      <c r="B100" s="19"/>
      <c r="C100" s="20" t="s">
        <v>16</v>
      </c>
      <c r="D100" s="21">
        <f>SUM(E100:AB100)</f>
        <v>6</v>
      </c>
      <c r="E100" s="21"/>
      <c r="F100" s="21">
        <v>3</v>
      </c>
      <c r="G100" s="21">
        <v>2</v>
      </c>
      <c r="H100" s="21">
        <v>1</v>
      </c>
      <c r="I100" s="21"/>
      <c r="J100" s="21"/>
      <c r="K100" s="21"/>
      <c r="L100" s="21"/>
      <c r="M100" s="21"/>
      <c r="N100" s="21"/>
      <c r="O100" s="21"/>
      <c r="P100" s="21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10">
        <f>SUM(G100:I100)</f>
        <v>3</v>
      </c>
    </row>
    <row r="101" spans="1:29">
      <c r="A101" s="19"/>
      <c r="B101" s="19"/>
      <c r="C101" s="20" t="s">
        <v>17</v>
      </c>
      <c r="D101" s="21">
        <f>SUM(E101:AB101)</f>
        <v>2</v>
      </c>
      <c r="E101" s="21"/>
      <c r="F101" s="21">
        <v>1</v>
      </c>
      <c r="G101" s="21">
        <v>1</v>
      </c>
      <c r="H101" s="21">
        <v>0</v>
      </c>
      <c r="I101" s="21"/>
      <c r="J101" s="21"/>
      <c r="K101" s="21"/>
      <c r="L101" s="21"/>
      <c r="M101" s="21"/>
      <c r="N101" s="21"/>
      <c r="O101" s="21"/>
      <c r="P101" s="21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10">
        <f>SUM(G101:I101)</f>
        <v>1</v>
      </c>
    </row>
    <row r="102" spans="1:29">
      <c r="A102" s="19"/>
      <c r="B102" s="19"/>
      <c r="C102" s="20" t="s">
        <v>18</v>
      </c>
      <c r="D102" s="21">
        <f>SUM(E102:AB102)</f>
        <v>4</v>
      </c>
      <c r="E102" s="21"/>
      <c r="F102" s="21">
        <v>2</v>
      </c>
      <c r="G102" s="21">
        <v>1</v>
      </c>
      <c r="H102" s="21">
        <v>1</v>
      </c>
      <c r="I102" s="21"/>
      <c r="J102" s="21"/>
      <c r="K102" s="21"/>
      <c r="L102" s="21"/>
      <c r="M102" s="21"/>
      <c r="N102" s="21"/>
      <c r="O102" s="21"/>
      <c r="P102" s="21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10">
        <f>SUM(G102:I102)</f>
        <v>2</v>
      </c>
    </row>
    <row r="103" spans="1:29">
      <c r="A103" s="19"/>
      <c r="B103" s="19"/>
      <c r="C103" s="20" t="s">
        <v>19</v>
      </c>
      <c r="D103" s="21">
        <f>SUM(E103:AB103)</f>
        <v>0</v>
      </c>
      <c r="E103" s="21"/>
      <c r="F103" s="21">
        <v>0</v>
      </c>
      <c r="G103" s="21">
        <v>0</v>
      </c>
      <c r="H103" s="21">
        <v>0</v>
      </c>
      <c r="I103" s="21"/>
      <c r="J103" s="21"/>
      <c r="K103" s="21"/>
      <c r="L103" s="21"/>
      <c r="M103" s="21"/>
      <c r="N103" s="21"/>
      <c r="O103" s="21"/>
      <c r="P103" s="21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10">
        <f>SUM(G103:I103)</f>
        <v>0</v>
      </c>
    </row>
    <row r="104" spans="1:29" s="2" customFormat="1">
      <c r="A104" s="19"/>
      <c r="B104" s="19"/>
      <c r="C104" s="25" t="s">
        <v>2</v>
      </c>
      <c r="D104" s="26">
        <f xml:space="preserve"> IF(D98=0,100,D99/D98*100)</f>
        <v>96.551724137931032</v>
      </c>
      <c r="E104" s="26"/>
      <c r="F104" s="26">
        <v>95.588235294117652</v>
      </c>
      <c r="G104" s="26">
        <v>90</v>
      </c>
      <c r="H104" s="26">
        <v>98.461538461538467</v>
      </c>
      <c r="I104" s="26"/>
      <c r="J104" s="26"/>
      <c r="K104" s="26"/>
      <c r="L104" s="26"/>
      <c r="M104" s="26"/>
      <c r="N104" s="26"/>
      <c r="O104" s="26"/>
      <c r="P104" s="26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8">
        <f xml:space="preserve"> IF(AC98=0,100,AC99/AC98*100)</f>
        <v>96.470588235294116</v>
      </c>
    </row>
    <row r="105" spans="1:29" s="3" customFormat="1">
      <c r="A105" s="19"/>
      <c r="B105" s="19"/>
      <c r="C105" s="29" t="s">
        <v>20</v>
      </c>
      <c r="D105" s="30">
        <f xml:space="preserve"> IF(D100=0,0,D101/D100*100)</f>
        <v>33.333333333333329</v>
      </c>
      <c r="E105" s="30"/>
      <c r="F105" s="30">
        <v>33.333333333333336</v>
      </c>
      <c r="G105" s="30">
        <v>50</v>
      </c>
      <c r="H105" s="30">
        <v>0</v>
      </c>
      <c r="I105" s="30"/>
      <c r="J105" s="30"/>
      <c r="K105" s="30"/>
      <c r="L105" s="30"/>
      <c r="M105" s="30"/>
      <c r="N105" s="30"/>
      <c r="O105" s="30"/>
      <c r="P105" s="30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2">
        <f xml:space="preserve"> IF(AC100=0,0,AC101/AC100*100)</f>
        <v>33.333333333333329</v>
      </c>
    </row>
    <row r="106" spans="1:29" s="5" customFormat="1">
      <c r="A106" s="19"/>
      <c r="B106" s="19"/>
      <c r="C106" s="33" t="s">
        <v>3</v>
      </c>
      <c r="D106" s="34">
        <f xml:space="preserve"> IF(D98=0,100,(D101+D99)/D98*100)</f>
        <v>97.701149425287355</v>
      </c>
      <c r="E106" s="34"/>
      <c r="F106" s="34">
        <v>97.058823529411768</v>
      </c>
      <c r="G106" s="34">
        <v>95</v>
      </c>
      <c r="H106" s="34">
        <v>98.461538461538467</v>
      </c>
      <c r="I106" s="34"/>
      <c r="J106" s="34"/>
      <c r="K106" s="34"/>
      <c r="L106" s="34"/>
      <c r="M106" s="34"/>
      <c r="N106" s="34"/>
      <c r="O106" s="34"/>
      <c r="P106" s="34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6">
        <f xml:space="preserve"> IF(AC98=0,100,(AC101+AC99)/AC98*100)</f>
        <v>97.647058823529406</v>
      </c>
    </row>
    <row r="107" spans="1:29" s="6" customFormat="1">
      <c r="A107" s="19"/>
      <c r="B107" s="19"/>
      <c r="C107" s="37" t="s">
        <v>21</v>
      </c>
      <c r="D107" s="38">
        <f>IF(D98=0,100,(D101+D99+D103)/D98*100)</f>
        <v>97.701149425287355</v>
      </c>
      <c r="E107" s="38"/>
      <c r="F107" s="38">
        <v>97.058823529411768</v>
      </c>
      <c r="G107" s="38">
        <v>95</v>
      </c>
      <c r="H107" s="38">
        <v>98.461538461538467</v>
      </c>
      <c r="I107" s="38"/>
      <c r="J107" s="38"/>
      <c r="K107" s="38"/>
      <c r="L107" s="38"/>
      <c r="M107" s="38"/>
      <c r="N107" s="38"/>
      <c r="O107" s="38"/>
      <c r="P107" s="38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40">
        <f>IF(AC98=0,100,(AC101+AC99+AC103)/AC98*100)</f>
        <v>97.647058823529406</v>
      </c>
    </row>
    <row r="108" spans="1:29">
      <c r="A108" s="55" t="s">
        <v>22</v>
      </c>
      <c r="B108" s="41" t="s">
        <v>39</v>
      </c>
      <c r="C108" s="42" t="s">
        <v>40</v>
      </c>
      <c r="D108" s="41">
        <f>SUM(E108:AB108)</f>
        <v>3</v>
      </c>
      <c r="E108" s="41"/>
      <c r="F108" s="41">
        <v>1</v>
      </c>
      <c r="G108" s="41">
        <v>1</v>
      </c>
      <c r="H108" s="41">
        <v>1</v>
      </c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10"/>
    </row>
    <row r="109" spans="1:29">
      <c r="A109" s="55"/>
      <c r="B109" s="41" t="s">
        <v>146</v>
      </c>
      <c r="C109" s="42" t="s">
        <v>147</v>
      </c>
      <c r="D109" s="41">
        <f>SUM(E109:AB109)</f>
        <v>3</v>
      </c>
      <c r="E109" s="41"/>
      <c r="F109" s="41">
        <v>1</v>
      </c>
      <c r="G109" s="41">
        <v>2</v>
      </c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10"/>
    </row>
    <row r="110" spans="1:29">
      <c r="A110" s="55"/>
      <c r="B110" s="41" t="s">
        <v>66</v>
      </c>
      <c r="C110" s="42" t="s">
        <v>72</v>
      </c>
      <c r="D110" s="41">
        <f>SUM(E110:AB110)</f>
        <v>1</v>
      </c>
      <c r="E110" s="41"/>
      <c r="F110" s="41">
        <v>1</v>
      </c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10"/>
    </row>
    <row r="111" spans="1:29" ht="3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</sheetData>
  <mergeCells count="43">
    <mergeCell ref="A111:N111"/>
    <mergeCell ref="A74:B83"/>
    <mergeCell ref="A85:N85"/>
    <mergeCell ref="A86:B95"/>
    <mergeCell ref="A97:N97"/>
    <mergeCell ref="A98:B107"/>
    <mergeCell ref="A108:A110"/>
    <mergeCell ref="A39:B48"/>
    <mergeCell ref="A49:A57"/>
    <mergeCell ref="A58:N58"/>
    <mergeCell ref="A59:B68"/>
    <mergeCell ref="A69:A72"/>
    <mergeCell ref="A73:N73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C121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171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59.64</v>
      </c>
      <c r="F17" s="45">
        <v>69.78</v>
      </c>
      <c r="G17" s="45">
        <v>66.180000000000007</v>
      </c>
      <c r="H17" s="45">
        <v>66.760000000000005</v>
      </c>
      <c r="I17" s="45">
        <v>63.07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64.69</v>
      </c>
    </row>
    <row r="18" spans="1:29" s="4" customFormat="1">
      <c r="A18" s="43"/>
      <c r="B18" s="43"/>
      <c r="C18" s="44"/>
      <c r="D18" s="46" t="s">
        <v>3</v>
      </c>
      <c r="E18" s="45">
        <v>67.59</v>
      </c>
      <c r="F18" s="45">
        <v>73.59</v>
      </c>
      <c r="G18" s="45">
        <v>72.77</v>
      </c>
      <c r="H18" s="45">
        <v>68.88</v>
      </c>
      <c r="I18" s="45">
        <v>64.75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69.33</v>
      </c>
    </row>
    <row r="19" spans="1:29" s="4" customFormat="1" ht="17.25" thickBot="1">
      <c r="A19" s="43"/>
      <c r="B19" s="43"/>
      <c r="C19" s="44"/>
      <c r="D19" s="50" t="s">
        <v>4</v>
      </c>
      <c r="E19" s="51">
        <v>67.585355820649923</v>
      </c>
      <c r="F19" s="51">
        <v>73.587218546973531</v>
      </c>
      <c r="G19" s="51">
        <v>72.7672707807465</v>
      </c>
      <c r="H19" s="51">
        <v>68.884682585905651</v>
      </c>
      <c r="I19" s="51">
        <v>64.753230837789658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69.328989740179281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39</v>
      </c>
      <c r="E34" s="14"/>
      <c r="F34" s="14"/>
      <c r="G34" s="14">
        <v>40.17</v>
      </c>
      <c r="H34" s="14"/>
      <c r="I34" s="14">
        <v>34.57</v>
      </c>
      <c r="J34" s="14"/>
      <c r="K34" s="14">
        <v>30.62</v>
      </c>
      <c r="L34" s="14"/>
      <c r="M34" s="14">
        <v>33.25</v>
      </c>
      <c r="N34" s="14"/>
      <c r="O34" s="14">
        <v>33.78</v>
      </c>
      <c r="P34" s="14"/>
      <c r="Q34" s="14">
        <v>28.65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156</v>
      </c>
      <c r="E35" s="14"/>
      <c r="F35" s="14"/>
      <c r="G35" s="14">
        <v>7.54</v>
      </c>
      <c r="H35" s="14"/>
      <c r="I35" s="14">
        <v>4.08</v>
      </c>
      <c r="J35" s="14"/>
      <c r="K35" s="14">
        <v>2.89</v>
      </c>
      <c r="L35" s="14"/>
      <c r="M35" s="14">
        <v>4.3499999999999996</v>
      </c>
      <c r="N35" s="14"/>
      <c r="O35" s="14">
        <v>2.77</v>
      </c>
      <c r="P35" s="14"/>
      <c r="Q35" s="14">
        <v>2.86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66</v>
      </c>
      <c r="E36" s="14"/>
      <c r="F36" s="14"/>
      <c r="G36" s="14">
        <v>0.09</v>
      </c>
      <c r="H36" s="14"/>
      <c r="I36" s="14">
        <v>0.17</v>
      </c>
      <c r="J36" s="14"/>
      <c r="K36" s="14">
        <v>0.11</v>
      </c>
      <c r="L36" s="14"/>
      <c r="M36" s="14">
        <v>0.09</v>
      </c>
      <c r="N36" s="14"/>
      <c r="O36" s="14">
        <v>0.26</v>
      </c>
      <c r="P36" s="14"/>
      <c r="Q36" s="14">
        <v>0.48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26</v>
      </c>
      <c r="B39" s="19"/>
      <c r="C39" s="20" t="s">
        <v>13</v>
      </c>
      <c r="D39" s="21">
        <f>SUM(E39:AB39)</f>
        <v>2136</v>
      </c>
      <c r="E39" s="21"/>
      <c r="F39" s="21">
        <v>1059</v>
      </c>
      <c r="G39" s="21">
        <v>1077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1077</v>
      </c>
    </row>
    <row r="40" spans="1:29">
      <c r="A40" s="19"/>
      <c r="B40" s="19"/>
      <c r="C40" s="20" t="s">
        <v>14</v>
      </c>
      <c r="D40" s="21">
        <f>SUM(E40:AB40)</f>
        <v>2136</v>
      </c>
      <c r="E40" s="21"/>
      <c r="F40" s="21">
        <v>1059</v>
      </c>
      <c r="G40" s="21">
        <v>1077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1077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107</v>
      </c>
      <c r="B42" s="19"/>
      <c r="C42" s="20" t="s">
        <v>13</v>
      </c>
      <c r="D42" s="21">
        <f>SUM(E42:AB42)</f>
        <v>2136</v>
      </c>
      <c r="E42" s="21"/>
      <c r="F42" s="21">
        <v>1059</v>
      </c>
      <c r="G42" s="21">
        <v>1077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1077</v>
      </c>
    </row>
    <row r="43" spans="1:29">
      <c r="A43" s="19"/>
      <c r="B43" s="19"/>
      <c r="C43" s="20" t="s">
        <v>14</v>
      </c>
      <c r="D43" s="21">
        <f>SUM(E43:AB43)</f>
        <v>2136</v>
      </c>
      <c r="E43" s="21"/>
      <c r="F43" s="21">
        <v>1059</v>
      </c>
      <c r="G43" s="21">
        <v>1077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1077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111</v>
      </c>
      <c r="B45" s="19"/>
      <c r="C45" s="20" t="s">
        <v>13</v>
      </c>
      <c r="D45" s="21">
        <f>SUM(E45:AB45)</f>
        <v>1680</v>
      </c>
      <c r="E45" s="21">
        <v>360</v>
      </c>
      <c r="F45" s="21">
        <v>572</v>
      </c>
      <c r="G45" s="21">
        <v>359</v>
      </c>
      <c r="H45" s="21">
        <v>389</v>
      </c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SUM(G45:I45)</f>
        <v>748</v>
      </c>
    </row>
    <row r="46" spans="1:29">
      <c r="A46" s="19"/>
      <c r="B46" s="19"/>
      <c r="C46" s="20" t="s">
        <v>14</v>
      </c>
      <c r="D46" s="21">
        <f>SUM(E46:AB46)</f>
        <v>1680</v>
      </c>
      <c r="E46" s="21">
        <v>360</v>
      </c>
      <c r="F46" s="21">
        <v>572</v>
      </c>
      <c r="G46" s="21">
        <v>359</v>
      </c>
      <c r="H46" s="21">
        <v>389</v>
      </c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SUM(G46:I46)</f>
        <v>748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37</v>
      </c>
      <c r="B48" s="19"/>
      <c r="C48" s="20" t="s">
        <v>13</v>
      </c>
      <c r="D48" s="21">
        <f>SUM(E48:AB48)</f>
        <v>798</v>
      </c>
      <c r="E48" s="21">
        <v>798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SUM(G48:I48)</f>
        <v>0</v>
      </c>
    </row>
    <row r="49" spans="1:29">
      <c r="A49" s="19"/>
      <c r="B49" s="19"/>
      <c r="C49" s="20" t="s">
        <v>14</v>
      </c>
      <c r="D49" s="21">
        <f>SUM(E49:AB49)</f>
        <v>798</v>
      </c>
      <c r="E49" s="21">
        <v>798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SUM(G49:I49)</f>
        <v>0</v>
      </c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91</v>
      </c>
      <c r="B51" s="19"/>
      <c r="C51" s="20" t="s">
        <v>13</v>
      </c>
      <c r="D51" s="21">
        <f>SUM(E51:AB51)</f>
        <v>3367</v>
      </c>
      <c r="E51" s="21">
        <v>2068</v>
      </c>
      <c r="F51" s="21">
        <v>749</v>
      </c>
      <c r="G51" s="21"/>
      <c r="H51" s="21">
        <v>550</v>
      </c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f>SUM(G51:I51)</f>
        <v>550</v>
      </c>
    </row>
    <row r="52" spans="1:29">
      <c r="A52" s="19"/>
      <c r="B52" s="19"/>
      <c r="C52" s="20" t="s">
        <v>14</v>
      </c>
      <c r="D52" s="21">
        <f>SUM(E52:AB52)</f>
        <v>3367</v>
      </c>
      <c r="E52" s="21">
        <v>2068</v>
      </c>
      <c r="F52" s="21">
        <v>749</v>
      </c>
      <c r="G52" s="21"/>
      <c r="H52" s="21">
        <v>550</v>
      </c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f>SUM(G52:I52)</f>
        <v>550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62</v>
      </c>
      <c r="B54" s="19"/>
      <c r="C54" s="20" t="s">
        <v>13</v>
      </c>
      <c r="D54" s="21">
        <f>SUM(E54:AB54)</f>
        <v>2447</v>
      </c>
      <c r="E54" s="21">
        <v>468</v>
      </c>
      <c r="F54" s="21">
        <v>496</v>
      </c>
      <c r="G54" s="21">
        <v>497</v>
      </c>
      <c r="H54" s="21">
        <v>476</v>
      </c>
      <c r="I54" s="21">
        <v>510</v>
      </c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>
        <f>SUM(G54:I54)</f>
        <v>1483</v>
      </c>
    </row>
    <row r="55" spans="1:29">
      <c r="A55" s="19"/>
      <c r="B55" s="19"/>
      <c r="C55" s="20" t="s">
        <v>14</v>
      </c>
      <c r="D55" s="21">
        <f>SUM(E55:AB55)</f>
        <v>1726</v>
      </c>
      <c r="E55" s="21">
        <v>317</v>
      </c>
      <c r="F55" s="21">
        <v>374</v>
      </c>
      <c r="G55" s="21">
        <v>370</v>
      </c>
      <c r="H55" s="21">
        <v>330</v>
      </c>
      <c r="I55" s="21">
        <v>335</v>
      </c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SUM(G55:I55)</f>
        <v>1035</v>
      </c>
    </row>
    <row r="56" spans="1:29">
      <c r="A56" s="19"/>
      <c r="B56" s="19"/>
      <c r="C56" s="20" t="s">
        <v>16</v>
      </c>
      <c r="D56" s="21">
        <f>SUM(E56:AB56)</f>
        <v>721</v>
      </c>
      <c r="E56" s="21">
        <v>151</v>
      </c>
      <c r="F56" s="21">
        <v>122</v>
      </c>
      <c r="G56" s="21">
        <v>127</v>
      </c>
      <c r="H56" s="21">
        <v>146</v>
      </c>
      <c r="I56" s="21">
        <v>175</v>
      </c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SUM(G56:I56)</f>
        <v>448</v>
      </c>
    </row>
    <row r="57" spans="1:29">
      <c r="A57" s="19"/>
      <c r="B57" s="19"/>
      <c r="C57" s="20" t="s">
        <v>17</v>
      </c>
      <c r="D57" s="21">
        <f>SUM(E57:AB57)</f>
        <v>11</v>
      </c>
      <c r="E57" s="21">
        <v>1</v>
      </c>
      <c r="F57" s="21">
        <v>3</v>
      </c>
      <c r="G57" s="21">
        <v>5</v>
      </c>
      <c r="H57" s="21">
        <v>2</v>
      </c>
      <c r="I57" s="21">
        <v>0</v>
      </c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SUM(G57:I57)</f>
        <v>7</v>
      </c>
    </row>
    <row r="58" spans="1:29">
      <c r="A58" s="19"/>
      <c r="B58" s="19"/>
      <c r="C58" s="20" t="s">
        <v>18</v>
      </c>
      <c r="D58" s="21">
        <f>SUM(E58:AB58)</f>
        <v>710</v>
      </c>
      <c r="E58" s="21">
        <v>150</v>
      </c>
      <c r="F58" s="21">
        <v>119</v>
      </c>
      <c r="G58" s="21">
        <v>122</v>
      </c>
      <c r="H58" s="21">
        <v>144</v>
      </c>
      <c r="I58" s="21">
        <v>175</v>
      </c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SUM(G58:I58)</f>
        <v>441</v>
      </c>
    </row>
    <row r="59" spans="1:29">
      <c r="A59" s="19"/>
      <c r="B59" s="19"/>
      <c r="C59" s="20" t="s">
        <v>19</v>
      </c>
      <c r="D59" s="21">
        <f>SUM(E59:AB59)</f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SUM(G59:I59)</f>
        <v>0</v>
      </c>
    </row>
    <row r="60" spans="1:29" s="2" customFormat="1">
      <c r="A60" s="19"/>
      <c r="B60" s="19"/>
      <c r="C60" s="25" t="s">
        <v>2</v>
      </c>
      <c r="D60" s="26">
        <f xml:space="preserve"> IF(D54=0,100,D55/D54*100)</f>
        <v>70.535349407437678</v>
      </c>
      <c r="E60" s="26">
        <v>67.73504273504274</v>
      </c>
      <c r="F60" s="26">
        <v>75.403225806451616</v>
      </c>
      <c r="G60" s="26">
        <v>74.446680080482892</v>
      </c>
      <c r="H60" s="26">
        <v>69.327731092436977</v>
      </c>
      <c r="I60" s="26">
        <v>65.686274509803923</v>
      </c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>
        <f xml:space="preserve"> IF(AC54=0,100,AC55/AC54*100)</f>
        <v>69.790964261631828</v>
      </c>
    </row>
    <row r="61" spans="1:29" s="3" customFormat="1">
      <c r="A61" s="19"/>
      <c r="B61" s="19"/>
      <c r="C61" s="29" t="s">
        <v>20</v>
      </c>
      <c r="D61" s="30">
        <f xml:space="preserve"> IF(D56=0,0,D57/D56*100)</f>
        <v>1.5256588072122053</v>
      </c>
      <c r="E61" s="30">
        <v>0.66225165562913912</v>
      </c>
      <c r="F61" s="30">
        <v>2.459016393442623</v>
      </c>
      <c r="G61" s="30">
        <v>3.9370078740157481</v>
      </c>
      <c r="H61" s="30">
        <v>1.3698630136986301</v>
      </c>
      <c r="I61" s="30">
        <v>0</v>
      </c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2">
        <f xml:space="preserve"> IF(AC56=0,0,AC57/AC56*100)</f>
        <v>1.5625</v>
      </c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70.984879444217412</v>
      </c>
      <c r="E62" s="34">
        <v>67.948717948717942</v>
      </c>
      <c r="F62" s="34">
        <v>76.008064516129039</v>
      </c>
      <c r="G62" s="34">
        <v>75.452716297786722</v>
      </c>
      <c r="H62" s="34">
        <v>69.747899159663859</v>
      </c>
      <c r="I62" s="34">
        <v>65.686274509803923</v>
      </c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>
        <f xml:space="preserve"> IF(AC54=0,100,(AC57+AC55)/AC54*100)</f>
        <v>70.262980445043837</v>
      </c>
    </row>
    <row r="63" spans="1:29" s="6" customFormat="1">
      <c r="A63" s="19"/>
      <c r="B63" s="19"/>
      <c r="C63" s="37" t="s">
        <v>21</v>
      </c>
      <c r="D63" s="38">
        <f>IF(D54=0,100,(D57+D55+D59)/D54*100)</f>
        <v>70.984879444217412</v>
      </c>
      <c r="E63" s="38">
        <v>67.948717948717942</v>
      </c>
      <c r="F63" s="38">
        <v>76.008064516129039</v>
      </c>
      <c r="G63" s="38">
        <v>75.452716297786722</v>
      </c>
      <c r="H63" s="38">
        <v>69.747899159663859</v>
      </c>
      <c r="I63" s="38">
        <v>65.686274509803923</v>
      </c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40">
        <f>IF(AC54=0,100,(AC57+AC55+AC59)/AC54*100)</f>
        <v>70.262980445043837</v>
      </c>
    </row>
    <row r="64" spans="1:29">
      <c r="A64" s="55" t="s">
        <v>22</v>
      </c>
      <c r="B64" s="41" t="s">
        <v>39</v>
      </c>
      <c r="C64" s="42" t="s">
        <v>40</v>
      </c>
      <c r="D64" s="41">
        <f>SUM(E64:AB64)</f>
        <v>685</v>
      </c>
      <c r="E64" s="41">
        <v>142</v>
      </c>
      <c r="F64" s="41">
        <v>114</v>
      </c>
      <c r="G64" s="41">
        <v>118</v>
      </c>
      <c r="H64" s="41">
        <v>141</v>
      </c>
      <c r="I64" s="41">
        <v>170</v>
      </c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10"/>
    </row>
    <row r="65" spans="1:29">
      <c r="A65" s="55"/>
      <c r="B65" s="41" t="s">
        <v>146</v>
      </c>
      <c r="C65" s="42" t="s">
        <v>147</v>
      </c>
      <c r="D65" s="41">
        <f>SUM(E65:AB65)</f>
        <v>7</v>
      </c>
      <c r="E65" s="41">
        <v>1</v>
      </c>
      <c r="F65" s="41">
        <v>2</v>
      </c>
      <c r="G65" s="41">
        <v>3</v>
      </c>
      <c r="H65" s="41">
        <v>1</v>
      </c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10"/>
    </row>
    <row r="66" spans="1:29">
      <c r="A66" s="55"/>
      <c r="B66" s="41" t="s">
        <v>92</v>
      </c>
      <c r="C66" s="42" t="s">
        <v>93</v>
      </c>
      <c r="D66" s="41">
        <f>SUM(E66:AB66)</f>
        <v>11</v>
      </c>
      <c r="E66" s="41">
        <v>1</v>
      </c>
      <c r="F66" s="41">
        <v>4</v>
      </c>
      <c r="G66" s="41">
        <v>3</v>
      </c>
      <c r="H66" s="41">
        <v>3</v>
      </c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10"/>
    </row>
    <row r="67" spans="1:29">
      <c r="A67" s="55"/>
      <c r="B67" s="41" t="s">
        <v>43</v>
      </c>
      <c r="C67" s="42" t="s">
        <v>52</v>
      </c>
      <c r="D67" s="41">
        <f>SUM(E67:AB67)</f>
        <v>5</v>
      </c>
      <c r="E67" s="41">
        <v>2</v>
      </c>
      <c r="F67" s="41"/>
      <c r="G67" s="41">
        <v>3</v>
      </c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10"/>
    </row>
    <row r="68" spans="1:29">
      <c r="A68" s="55"/>
      <c r="B68" s="41" t="s">
        <v>66</v>
      </c>
      <c r="C68" s="42" t="s">
        <v>72</v>
      </c>
      <c r="D68" s="41">
        <f>SUM(E68:AB68)</f>
        <v>13</v>
      </c>
      <c r="E68" s="41">
        <v>5</v>
      </c>
      <c r="F68" s="41">
        <v>2</v>
      </c>
      <c r="G68" s="41"/>
      <c r="H68" s="41">
        <v>1</v>
      </c>
      <c r="I68" s="41">
        <v>5</v>
      </c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10"/>
    </row>
    <row r="69" spans="1:29" ht="3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10"/>
    </row>
    <row r="70" spans="1:29">
      <c r="A70" s="19" t="s">
        <v>155</v>
      </c>
      <c r="B70" s="19"/>
      <c r="C70" s="20" t="s">
        <v>13</v>
      </c>
      <c r="D70" s="21">
        <f>SUM(E70:AB70)</f>
        <v>1866</v>
      </c>
      <c r="E70" s="21">
        <v>374</v>
      </c>
      <c r="F70" s="21">
        <v>339</v>
      </c>
      <c r="G70" s="21">
        <v>397</v>
      </c>
      <c r="H70" s="21">
        <v>404</v>
      </c>
      <c r="I70" s="21">
        <v>352</v>
      </c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>
        <f>SUM(G70:I70)</f>
        <v>1153</v>
      </c>
    </row>
    <row r="71" spans="1:29">
      <c r="A71" s="19"/>
      <c r="B71" s="19"/>
      <c r="C71" s="20" t="s">
        <v>14</v>
      </c>
      <c r="D71" s="21">
        <f>SUM(E71:AB71)</f>
        <v>1818</v>
      </c>
      <c r="E71" s="21">
        <v>357</v>
      </c>
      <c r="F71" s="21">
        <v>334</v>
      </c>
      <c r="G71" s="21">
        <v>393</v>
      </c>
      <c r="H71" s="21">
        <v>396</v>
      </c>
      <c r="I71" s="21">
        <v>338</v>
      </c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SUM(G71:I71)</f>
        <v>1127</v>
      </c>
    </row>
    <row r="72" spans="1:29">
      <c r="A72" s="19"/>
      <c r="B72" s="19"/>
      <c r="C72" s="20" t="s">
        <v>16</v>
      </c>
      <c r="D72" s="21">
        <f>SUM(E72:AB72)</f>
        <v>48</v>
      </c>
      <c r="E72" s="21">
        <v>17</v>
      </c>
      <c r="F72" s="21">
        <v>5</v>
      </c>
      <c r="G72" s="21">
        <v>4</v>
      </c>
      <c r="H72" s="21">
        <v>8</v>
      </c>
      <c r="I72" s="21">
        <v>14</v>
      </c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SUM(G72:I72)</f>
        <v>26</v>
      </c>
    </row>
    <row r="73" spans="1:29">
      <c r="A73" s="19"/>
      <c r="B73" s="19"/>
      <c r="C73" s="20" t="s">
        <v>17</v>
      </c>
      <c r="D73" s="21">
        <f>SUM(E73:AB73)</f>
        <v>34</v>
      </c>
      <c r="E73" s="21">
        <v>15</v>
      </c>
      <c r="F73" s="21">
        <v>4</v>
      </c>
      <c r="G73" s="21">
        <v>3</v>
      </c>
      <c r="H73" s="21">
        <v>3</v>
      </c>
      <c r="I73" s="21">
        <v>9</v>
      </c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SUM(G73:I73)</f>
        <v>15</v>
      </c>
    </row>
    <row r="74" spans="1:29">
      <c r="A74" s="19"/>
      <c r="B74" s="19"/>
      <c r="C74" s="20" t="s">
        <v>18</v>
      </c>
      <c r="D74" s="21">
        <f>SUM(E74:AB74)</f>
        <v>14</v>
      </c>
      <c r="E74" s="21">
        <v>2</v>
      </c>
      <c r="F74" s="21">
        <v>1</v>
      </c>
      <c r="G74" s="21">
        <v>1</v>
      </c>
      <c r="H74" s="21">
        <v>5</v>
      </c>
      <c r="I74" s="21">
        <v>5</v>
      </c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SUM(G74:I74)</f>
        <v>11</v>
      </c>
    </row>
    <row r="75" spans="1:29">
      <c r="A75" s="19"/>
      <c r="B75" s="19"/>
      <c r="C75" s="20" t="s">
        <v>19</v>
      </c>
      <c r="D75" s="21">
        <f>SUM(E75:AB75)</f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SUM(G75:I75)</f>
        <v>0</v>
      </c>
    </row>
    <row r="76" spans="1:29" s="2" customFormat="1">
      <c r="A76" s="19"/>
      <c r="B76" s="19"/>
      <c r="C76" s="25" t="s">
        <v>2</v>
      </c>
      <c r="D76" s="26">
        <f xml:space="preserve"> IF(D70=0,100,D71/D70*100)</f>
        <v>97.427652733118975</v>
      </c>
      <c r="E76" s="26">
        <v>95.454545454545453</v>
      </c>
      <c r="F76" s="26">
        <v>98.525073746312685</v>
      </c>
      <c r="G76" s="26">
        <v>98.992443324937028</v>
      </c>
      <c r="H76" s="26">
        <v>98.019801980198025</v>
      </c>
      <c r="I76" s="26">
        <v>96.022727272727266</v>
      </c>
      <c r="J76" s="26"/>
      <c r="K76" s="26"/>
      <c r="L76" s="26"/>
      <c r="M76" s="26"/>
      <c r="N76" s="26"/>
      <c r="O76" s="26"/>
      <c r="P76" s="26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8">
        <f xml:space="preserve"> IF(AC70=0,100,AC71/AC70*100)</f>
        <v>97.74501300954033</v>
      </c>
    </row>
    <row r="77" spans="1:29" s="3" customFormat="1">
      <c r="A77" s="19"/>
      <c r="B77" s="19"/>
      <c r="C77" s="29" t="s">
        <v>20</v>
      </c>
      <c r="D77" s="30">
        <f xml:space="preserve"> IF(D72=0,0,D73/D72*100)</f>
        <v>70.833333333333343</v>
      </c>
      <c r="E77" s="30">
        <v>88.235294117647058</v>
      </c>
      <c r="F77" s="30">
        <v>80</v>
      </c>
      <c r="G77" s="30">
        <v>75</v>
      </c>
      <c r="H77" s="30">
        <v>37.5</v>
      </c>
      <c r="I77" s="30">
        <v>64.285714285714292</v>
      </c>
      <c r="J77" s="30"/>
      <c r="K77" s="30"/>
      <c r="L77" s="30"/>
      <c r="M77" s="30"/>
      <c r="N77" s="30"/>
      <c r="O77" s="30"/>
      <c r="P77" s="30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2">
        <f xml:space="preserve"> IF(AC72=0,0,AC73/AC72*100)</f>
        <v>57.692307692307686</v>
      </c>
    </row>
    <row r="78" spans="1:29" s="5" customFormat="1">
      <c r="A78" s="19"/>
      <c r="B78" s="19"/>
      <c r="C78" s="33" t="s">
        <v>3</v>
      </c>
      <c r="D78" s="34">
        <f xml:space="preserve"> IF(D70=0,100,(D73+D71)/D70*100)</f>
        <v>99.249732047159696</v>
      </c>
      <c r="E78" s="34">
        <v>99.465240641711233</v>
      </c>
      <c r="F78" s="34">
        <v>99.705014749262531</v>
      </c>
      <c r="G78" s="34">
        <v>99.748110831234257</v>
      </c>
      <c r="H78" s="34">
        <v>98.762376237623769</v>
      </c>
      <c r="I78" s="34">
        <v>98.579545454545453</v>
      </c>
      <c r="J78" s="34"/>
      <c r="K78" s="34"/>
      <c r="L78" s="34"/>
      <c r="M78" s="34"/>
      <c r="N78" s="34"/>
      <c r="O78" s="34"/>
      <c r="P78" s="34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>
        <f xml:space="preserve"> IF(AC70=0,100,(AC73+AC71)/AC70*100)</f>
        <v>99.045967042497836</v>
      </c>
    </row>
    <row r="79" spans="1:29" s="6" customFormat="1">
      <c r="A79" s="19"/>
      <c r="B79" s="19"/>
      <c r="C79" s="37" t="s">
        <v>21</v>
      </c>
      <c r="D79" s="38">
        <f>IF(D70=0,100,(D73+D71+D75)/D70*100)</f>
        <v>99.249732047159696</v>
      </c>
      <c r="E79" s="38">
        <v>99.465240641711233</v>
      </c>
      <c r="F79" s="38">
        <v>99.705014749262531</v>
      </c>
      <c r="G79" s="38">
        <v>99.748110831234257</v>
      </c>
      <c r="H79" s="38">
        <v>98.762376237623769</v>
      </c>
      <c r="I79" s="38">
        <v>98.579545454545453</v>
      </c>
      <c r="J79" s="38"/>
      <c r="K79" s="38"/>
      <c r="L79" s="38"/>
      <c r="M79" s="38"/>
      <c r="N79" s="38"/>
      <c r="O79" s="38"/>
      <c r="P79" s="38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40">
        <f>IF(AC70=0,100,(AC73+AC71+AC75)/AC70*100)</f>
        <v>99.045967042497836</v>
      </c>
    </row>
    <row r="80" spans="1:29">
      <c r="A80" s="55" t="s">
        <v>22</v>
      </c>
      <c r="B80" s="41" t="s">
        <v>156</v>
      </c>
      <c r="C80" s="42" t="s">
        <v>161</v>
      </c>
      <c r="D80" s="41">
        <f>SUM(E80:AB80)</f>
        <v>35</v>
      </c>
      <c r="E80" s="41">
        <v>14</v>
      </c>
      <c r="F80" s="41">
        <v>5</v>
      </c>
      <c r="G80" s="41">
        <v>3</v>
      </c>
      <c r="H80" s="41">
        <v>4</v>
      </c>
      <c r="I80" s="41">
        <v>9</v>
      </c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10"/>
    </row>
    <row r="81" spans="1:29">
      <c r="A81" s="55"/>
      <c r="B81" s="41" t="s">
        <v>157</v>
      </c>
      <c r="C81" s="42" t="s">
        <v>158</v>
      </c>
      <c r="D81" s="41">
        <f>SUM(E81:AB81)</f>
        <v>9</v>
      </c>
      <c r="E81" s="41">
        <v>3</v>
      </c>
      <c r="F81" s="41"/>
      <c r="G81" s="41"/>
      <c r="H81" s="41">
        <v>3</v>
      </c>
      <c r="I81" s="41">
        <v>3</v>
      </c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10"/>
    </row>
    <row r="82" spans="1:29">
      <c r="A82" s="55"/>
      <c r="B82" s="41" t="s">
        <v>159</v>
      </c>
      <c r="C82" s="42" t="s">
        <v>163</v>
      </c>
      <c r="D82" s="41">
        <f>SUM(E82:AB82)</f>
        <v>4</v>
      </c>
      <c r="E82" s="41"/>
      <c r="F82" s="41"/>
      <c r="G82" s="41">
        <v>1</v>
      </c>
      <c r="H82" s="41">
        <v>1</v>
      </c>
      <c r="I82" s="41">
        <v>2</v>
      </c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10"/>
    </row>
    <row r="83" spans="1:29" ht="3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10"/>
    </row>
    <row r="84" spans="1:29">
      <c r="A84" s="19" t="s">
        <v>160</v>
      </c>
      <c r="B84" s="19"/>
      <c r="C84" s="20" t="s">
        <v>13</v>
      </c>
      <c r="D84" s="21">
        <f>SUM(E84:AB84)</f>
        <v>1364</v>
      </c>
      <c r="E84" s="21">
        <v>356</v>
      </c>
      <c r="F84" s="21">
        <v>341</v>
      </c>
      <c r="G84" s="21">
        <v>310</v>
      </c>
      <c r="H84" s="21">
        <v>351</v>
      </c>
      <c r="I84" s="21">
        <v>6</v>
      </c>
      <c r="J84" s="21"/>
      <c r="K84" s="21"/>
      <c r="L84" s="21"/>
      <c r="M84" s="21"/>
      <c r="N84" s="21"/>
      <c r="O84" s="21"/>
      <c r="P84" s="21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0">
        <f>SUM(G84:I84)</f>
        <v>667</v>
      </c>
    </row>
    <row r="85" spans="1:29">
      <c r="A85" s="19"/>
      <c r="B85" s="19"/>
      <c r="C85" s="20" t="s">
        <v>14</v>
      </c>
      <c r="D85" s="21">
        <f>SUM(E85:AB85)</f>
        <v>1350</v>
      </c>
      <c r="E85" s="21">
        <v>355</v>
      </c>
      <c r="F85" s="21">
        <v>340</v>
      </c>
      <c r="G85" s="21">
        <v>300</v>
      </c>
      <c r="H85" s="21">
        <v>349</v>
      </c>
      <c r="I85" s="21">
        <v>6</v>
      </c>
      <c r="J85" s="21"/>
      <c r="K85" s="21"/>
      <c r="L85" s="21"/>
      <c r="M85" s="21"/>
      <c r="N85" s="21"/>
      <c r="O85" s="21"/>
      <c r="P85" s="21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10">
        <f>SUM(G85:I85)</f>
        <v>655</v>
      </c>
    </row>
    <row r="86" spans="1:29">
      <c r="A86" s="19"/>
      <c r="B86" s="19"/>
      <c r="C86" s="20" t="s">
        <v>16</v>
      </c>
      <c r="D86" s="21">
        <f>SUM(E86:AB86)</f>
        <v>14</v>
      </c>
      <c r="E86" s="21">
        <v>1</v>
      </c>
      <c r="F86" s="21">
        <v>1</v>
      </c>
      <c r="G86" s="21">
        <v>10</v>
      </c>
      <c r="H86" s="21">
        <v>2</v>
      </c>
      <c r="I86" s="21"/>
      <c r="J86" s="21"/>
      <c r="K86" s="21"/>
      <c r="L86" s="21"/>
      <c r="M86" s="21"/>
      <c r="N86" s="21"/>
      <c r="O86" s="21"/>
      <c r="P86" s="21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10">
        <f>SUM(G86:I86)</f>
        <v>12</v>
      </c>
    </row>
    <row r="87" spans="1:29">
      <c r="A87" s="19"/>
      <c r="B87" s="19"/>
      <c r="C87" s="20" t="s">
        <v>17</v>
      </c>
      <c r="D87" s="21">
        <f>SUM(E87:AB87)</f>
        <v>10</v>
      </c>
      <c r="E87" s="21">
        <v>1</v>
      </c>
      <c r="F87" s="21">
        <v>1</v>
      </c>
      <c r="G87" s="21">
        <v>6</v>
      </c>
      <c r="H87" s="21">
        <v>2</v>
      </c>
      <c r="I87" s="21"/>
      <c r="J87" s="21"/>
      <c r="K87" s="21"/>
      <c r="L87" s="21"/>
      <c r="M87" s="21"/>
      <c r="N87" s="21"/>
      <c r="O87" s="21"/>
      <c r="P87" s="21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10">
        <f>SUM(G87:I87)</f>
        <v>8</v>
      </c>
    </row>
    <row r="88" spans="1:29">
      <c r="A88" s="19"/>
      <c r="B88" s="19"/>
      <c r="C88" s="20" t="s">
        <v>18</v>
      </c>
      <c r="D88" s="21">
        <f>SUM(E88:AB88)</f>
        <v>4</v>
      </c>
      <c r="E88" s="21">
        <v>0</v>
      </c>
      <c r="F88" s="21">
        <v>0</v>
      </c>
      <c r="G88" s="21">
        <v>4</v>
      </c>
      <c r="H88" s="21">
        <v>0</v>
      </c>
      <c r="I88" s="21"/>
      <c r="J88" s="21"/>
      <c r="K88" s="21"/>
      <c r="L88" s="21"/>
      <c r="M88" s="21"/>
      <c r="N88" s="21"/>
      <c r="O88" s="21"/>
      <c r="P88" s="21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10">
        <f>SUM(G88:I88)</f>
        <v>4</v>
      </c>
    </row>
    <row r="89" spans="1:29">
      <c r="A89" s="19"/>
      <c r="B89" s="19"/>
      <c r="C89" s="20" t="s">
        <v>19</v>
      </c>
      <c r="D89" s="21">
        <f>SUM(E89:AB89)</f>
        <v>0</v>
      </c>
      <c r="E89" s="21">
        <v>0</v>
      </c>
      <c r="F89" s="21">
        <v>0</v>
      </c>
      <c r="G89" s="21">
        <v>0</v>
      </c>
      <c r="H89" s="21">
        <v>0</v>
      </c>
      <c r="I89" s="21"/>
      <c r="J89" s="21"/>
      <c r="K89" s="21"/>
      <c r="L89" s="21"/>
      <c r="M89" s="21"/>
      <c r="N89" s="21"/>
      <c r="O89" s="21"/>
      <c r="P89" s="21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10">
        <f>SUM(G89:I89)</f>
        <v>0</v>
      </c>
    </row>
    <row r="90" spans="1:29" s="2" customFormat="1">
      <c r="A90" s="19"/>
      <c r="B90" s="19"/>
      <c r="C90" s="25" t="s">
        <v>2</v>
      </c>
      <c r="D90" s="26">
        <f xml:space="preserve"> IF(D84=0,100,D85/D84*100)</f>
        <v>98.973607038123163</v>
      </c>
      <c r="E90" s="26">
        <v>99.719101123595507</v>
      </c>
      <c r="F90" s="26">
        <v>99.706744868035187</v>
      </c>
      <c r="G90" s="26">
        <v>96.774193548387103</v>
      </c>
      <c r="H90" s="26">
        <v>99.430199430199437</v>
      </c>
      <c r="I90" s="26"/>
      <c r="J90" s="26"/>
      <c r="K90" s="26"/>
      <c r="L90" s="26"/>
      <c r="M90" s="26"/>
      <c r="N90" s="26"/>
      <c r="O90" s="26"/>
      <c r="P90" s="26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8">
        <f xml:space="preserve"> IF(AC84=0,100,AC85/AC84*100)</f>
        <v>98.200899550224889</v>
      </c>
    </row>
    <row r="91" spans="1:29" s="3" customFormat="1">
      <c r="A91" s="19"/>
      <c r="B91" s="19"/>
      <c r="C91" s="29" t="s">
        <v>20</v>
      </c>
      <c r="D91" s="30">
        <f xml:space="preserve"> IF(D86=0,0,D87/D86*100)</f>
        <v>71.428571428571431</v>
      </c>
      <c r="E91" s="30">
        <v>100</v>
      </c>
      <c r="F91" s="30">
        <v>100</v>
      </c>
      <c r="G91" s="30">
        <v>60</v>
      </c>
      <c r="H91" s="30">
        <v>100</v>
      </c>
      <c r="I91" s="30"/>
      <c r="J91" s="30"/>
      <c r="K91" s="30"/>
      <c r="L91" s="30"/>
      <c r="M91" s="30"/>
      <c r="N91" s="30"/>
      <c r="O91" s="30"/>
      <c r="P91" s="30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2">
        <f xml:space="preserve"> IF(AC86=0,0,AC87/AC86*100)</f>
        <v>66.666666666666657</v>
      </c>
    </row>
    <row r="92" spans="1:29" s="5" customFormat="1">
      <c r="A92" s="19"/>
      <c r="B92" s="19"/>
      <c r="C92" s="33" t="s">
        <v>3</v>
      </c>
      <c r="D92" s="34">
        <f xml:space="preserve"> IF(D84=0,100,(D87+D85)/D84*100)</f>
        <v>99.706744868035187</v>
      </c>
      <c r="E92" s="34">
        <v>100</v>
      </c>
      <c r="F92" s="34">
        <v>100</v>
      </c>
      <c r="G92" s="34">
        <v>98.709677419354833</v>
      </c>
      <c r="H92" s="34">
        <v>100</v>
      </c>
      <c r="I92" s="34"/>
      <c r="J92" s="34"/>
      <c r="K92" s="34"/>
      <c r="L92" s="34"/>
      <c r="M92" s="34"/>
      <c r="N92" s="34"/>
      <c r="O92" s="34"/>
      <c r="P92" s="34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6">
        <f xml:space="preserve"> IF(AC84=0,100,(AC87+AC85)/AC84*100)</f>
        <v>99.400299850074958</v>
      </c>
    </row>
    <row r="93" spans="1:29" s="6" customFormat="1">
      <c r="A93" s="19"/>
      <c r="B93" s="19"/>
      <c r="C93" s="37" t="s">
        <v>21</v>
      </c>
      <c r="D93" s="38">
        <f>IF(D84=0,100,(D87+D85+D89)/D84*100)</f>
        <v>99.706744868035187</v>
      </c>
      <c r="E93" s="38">
        <v>100</v>
      </c>
      <c r="F93" s="38">
        <v>100</v>
      </c>
      <c r="G93" s="38">
        <v>98.709677419354833</v>
      </c>
      <c r="H93" s="38">
        <v>100</v>
      </c>
      <c r="I93" s="38"/>
      <c r="J93" s="38"/>
      <c r="K93" s="38"/>
      <c r="L93" s="38"/>
      <c r="M93" s="38"/>
      <c r="N93" s="38"/>
      <c r="O93" s="38"/>
      <c r="P93" s="38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40">
        <f>IF(AC84=0,100,(AC87+AC85+AC89)/AC84*100)</f>
        <v>99.400299850074958</v>
      </c>
    </row>
    <row r="94" spans="1:29">
      <c r="A94" s="55" t="s">
        <v>22</v>
      </c>
      <c r="B94" s="41" t="s">
        <v>156</v>
      </c>
      <c r="C94" s="42" t="s">
        <v>161</v>
      </c>
      <c r="D94" s="41">
        <f>SUM(E94:AB94)</f>
        <v>13</v>
      </c>
      <c r="E94" s="41">
        <v>1</v>
      </c>
      <c r="F94" s="41">
        <v>1</v>
      </c>
      <c r="G94" s="41">
        <v>10</v>
      </c>
      <c r="H94" s="41">
        <v>1</v>
      </c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10"/>
    </row>
    <row r="95" spans="1:29">
      <c r="A95" s="55"/>
      <c r="B95" s="41" t="s">
        <v>124</v>
      </c>
      <c r="C95" s="42" t="s">
        <v>125</v>
      </c>
      <c r="D95" s="41">
        <f>SUM(E95:AB95)</f>
        <v>1</v>
      </c>
      <c r="E95" s="41"/>
      <c r="F95" s="41"/>
      <c r="G95" s="41"/>
      <c r="H95" s="41">
        <v>1</v>
      </c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10"/>
    </row>
    <row r="96" spans="1:29" ht="3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10"/>
    </row>
    <row r="97" spans="1:29">
      <c r="A97" s="19" t="s">
        <v>46</v>
      </c>
      <c r="B97" s="19"/>
      <c r="C97" s="20" t="s">
        <v>13</v>
      </c>
      <c r="D97" s="21">
        <f>SUM(E97:AB97)</f>
        <v>900</v>
      </c>
      <c r="E97" s="21">
        <v>150</v>
      </c>
      <c r="F97" s="21"/>
      <c r="G97" s="21">
        <v>300</v>
      </c>
      <c r="H97" s="21">
        <v>450</v>
      </c>
      <c r="I97" s="21"/>
      <c r="J97" s="21"/>
      <c r="K97" s="21"/>
      <c r="L97" s="21"/>
      <c r="M97" s="21"/>
      <c r="N97" s="21"/>
      <c r="O97" s="21"/>
      <c r="P97" s="21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10">
        <f>SUM(G97:I97)</f>
        <v>750</v>
      </c>
    </row>
    <row r="98" spans="1:29">
      <c r="A98" s="19"/>
      <c r="B98" s="19"/>
      <c r="C98" s="20" t="s">
        <v>14</v>
      </c>
      <c r="D98" s="21">
        <f>SUM(E98:AB98)</f>
        <v>899</v>
      </c>
      <c r="E98" s="21">
        <v>150</v>
      </c>
      <c r="F98" s="21"/>
      <c r="G98" s="21">
        <v>299</v>
      </c>
      <c r="H98" s="21">
        <v>450</v>
      </c>
      <c r="I98" s="21"/>
      <c r="J98" s="21"/>
      <c r="K98" s="21"/>
      <c r="L98" s="21"/>
      <c r="M98" s="21"/>
      <c r="N98" s="21"/>
      <c r="O98" s="21"/>
      <c r="P98" s="21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10">
        <f>SUM(G98:I98)</f>
        <v>749</v>
      </c>
    </row>
    <row r="99" spans="1:29">
      <c r="A99" s="19"/>
      <c r="B99" s="19"/>
      <c r="C99" s="20" t="s">
        <v>16</v>
      </c>
      <c r="D99" s="21">
        <f>SUM(E99:AB99)</f>
        <v>1</v>
      </c>
      <c r="E99" s="21"/>
      <c r="F99" s="21"/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10">
        <f>SUM(G99:I99)</f>
        <v>1</v>
      </c>
    </row>
    <row r="100" spans="1:29">
      <c r="A100" s="19"/>
      <c r="B100" s="19"/>
      <c r="C100" s="20" t="s">
        <v>17</v>
      </c>
      <c r="D100" s="21">
        <f>SUM(E100:AB100)</f>
        <v>0</v>
      </c>
      <c r="E100" s="21"/>
      <c r="F100" s="21"/>
      <c r="G100" s="21">
        <v>0</v>
      </c>
      <c r="H100" s="21"/>
      <c r="I100" s="21"/>
      <c r="J100" s="21"/>
      <c r="K100" s="21"/>
      <c r="L100" s="21"/>
      <c r="M100" s="21"/>
      <c r="N100" s="21"/>
      <c r="O100" s="21"/>
      <c r="P100" s="21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10">
        <f>SUM(G100:I100)</f>
        <v>0</v>
      </c>
    </row>
    <row r="101" spans="1:29">
      <c r="A101" s="19"/>
      <c r="B101" s="19"/>
      <c r="C101" s="20" t="s">
        <v>18</v>
      </c>
      <c r="D101" s="21">
        <f>SUM(E101:AB101)</f>
        <v>1</v>
      </c>
      <c r="E101" s="21"/>
      <c r="F101" s="21"/>
      <c r="G101" s="21">
        <v>1</v>
      </c>
      <c r="H101" s="21"/>
      <c r="I101" s="21"/>
      <c r="J101" s="21"/>
      <c r="K101" s="21"/>
      <c r="L101" s="21"/>
      <c r="M101" s="21"/>
      <c r="N101" s="21"/>
      <c r="O101" s="21"/>
      <c r="P101" s="21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10">
        <f>SUM(G101:I101)</f>
        <v>1</v>
      </c>
    </row>
    <row r="102" spans="1:29">
      <c r="A102" s="19"/>
      <c r="B102" s="19"/>
      <c r="C102" s="20" t="s">
        <v>19</v>
      </c>
      <c r="D102" s="21">
        <f>SUM(E102:AB102)</f>
        <v>0</v>
      </c>
      <c r="E102" s="21"/>
      <c r="F102" s="21"/>
      <c r="G102" s="21">
        <v>0</v>
      </c>
      <c r="H102" s="21"/>
      <c r="I102" s="21"/>
      <c r="J102" s="21"/>
      <c r="K102" s="21"/>
      <c r="L102" s="21"/>
      <c r="M102" s="21"/>
      <c r="N102" s="21"/>
      <c r="O102" s="21"/>
      <c r="P102" s="21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10">
        <f>SUM(G102:I102)</f>
        <v>0</v>
      </c>
    </row>
    <row r="103" spans="1:29" s="2" customFormat="1">
      <c r="A103" s="19"/>
      <c r="B103" s="19"/>
      <c r="C103" s="25" t="s">
        <v>2</v>
      </c>
      <c r="D103" s="26">
        <f xml:space="preserve"> IF(D97=0,100,D98/D97*100)</f>
        <v>99.8888888888889</v>
      </c>
      <c r="E103" s="26"/>
      <c r="F103" s="26"/>
      <c r="G103" s="26">
        <v>99.666666666666671</v>
      </c>
      <c r="H103" s="26"/>
      <c r="I103" s="26"/>
      <c r="J103" s="26"/>
      <c r="K103" s="26"/>
      <c r="L103" s="26"/>
      <c r="M103" s="26"/>
      <c r="N103" s="26"/>
      <c r="O103" s="26"/>
      <c r="P103" s="26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8">
        <f xml:space="preserve"> IF(AC97=0,100,AC98/AC97*100)</f>
        <v>99.866666666666674</v>
      </c>
    </row>
    <row r="104" spans="1:29" s="3" customFormat="1">
      <c r="A104" s="19"/>
      <c r="B104" s="19"/>
      <c r="C104" s="29" t="s">
        <v>20</v>
      </c>
      <c r="D104" s="30">
        <f xml:space="preserve"> IF(D99=0,0,D100/D99*100)</f>
        <v>0</v>
      </c>
      <c r="E104" s="30"/>
      <c r="F104" s="30"/>
      <c r="G104" s="30">
        <v>0</v>
      </c>
      <c r="H104" s="30"/>
      <c r="I104" s="30"/>
      <c r="J104" s="30"/>
      <c r="K104" s="30"/>
      <c r="L104" s="30"/>
      <c r="M104" s="30"/>
      <c r="N104" s="30"/>
      <c r="O104" s="30"/>
      <c r="P104" s="30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2">
        <f xml:space="preserve"> IF(AC99=0,0,AC100/AC99*100)</f>
        <v>0</v>
      </c>
    </row>
    <row r="105" spans="1:29" s="5" customFormat="1">
      <c r="A105" s="19"/>
      <c r="B105" s="19"/>
      <c r="C105" s="33" t="s">
        <v>3</v>
      </c>
      <c r="D105" s="34">
        <f xml:space="preserve"> IF(D97=0,100,(D100+D98)/D97*100)</f>
        <v>99.8888888888889</v>
      </c>
      <c r="E105" s="34"/>
      <c r="F105" s="34"/>
      <c r="G105" s="34">
        <v>99.666666666666671</v>
      </c>
      <c r="H105" s="34"/>
      <c r="I105" s="34"/>
      <c r="J105" s="34"/>
      <c r="K105" s="34"/>
      <c r="L105" s="34"/>
      <c r="M105" s="34"/>
      <c r="N105" s="34"/>
      <c r="O105" s="34"/>
      <c r="P105" s="34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6">
        <f xml:space="preserve"> IF(AC97=0,100,(AC100+AC98)/AC97*100)</f>
        <v>99.866666666666674</v>
      </c>
    </row>
    <row r="106" spans="1:29" s="6" customFormat="1">
      <c r="A106" s="19"/>
      <c r="B106" s="19"/>
      <c r="C106" s="37" t="s">
        <v>21</v>
      </c>
      <c r="D106" s="38">
        <f>IF(D97=0,100,(D100+D98+D102)/D97*100)</f>
        <v>99.8888888888889</v>
      </c>
      <c r="E106" s="38"/>
      <c r="F106" s="38"/>
      <c r="G106" s="38">
        <v>99.666666666666671</v>
      </c>
      <c r="H106" s="38"/>
      <c r="I106" s="38"/>
      <c r="J106" s="38"/>
      <c r="K106" s="38"/>
      <c r="L106" s="38"/>
      <c r="M106" s="38"/>
      <c r="N106" s="38"/>
      <c r="O106" s="38"/>
      <c r="P106" s="38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40">
        <f>IF(AC97=0,100,(AC100+AC98+AC102)/AC97*100)</f>
        <v>99.866666666666674</v>
      </c>
    </row>
    <row r="107" spans="1:29">
      <c r="A107" s="41" t="s">
        <v>22</v>
      </c>
      <c r="B107" s="41" t="s">
        <v>47</v>
      </c>
      <c r="C107" s="42" t="s">
        <v>56</v>
      </c>
      <c r="D107" s="41">
        <f>SUM(E107:AB107)</f>
        <v>1</v>
      </c>
      <c r="E107" s="41"/>
      <c r="F107" s="41"/>
      <c r="G107" s="41">
        <v>1</v>
      </c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10"/>
    </row>
    <row r="108" spans="1:29" ht="3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10"/>
    </row>
    <row r="109" spans="1:29">
      <c r="A109" s="19" t="s">
        <v>78</v>
      </c>
      <c r="B109" s="19"/>
      <c r="C109" s="20" t="s">
        <v>13</v>
      </c>
      <c r="D109" s="21">
        <f>SUM(E109:AB109)</f>
        <v>251</v>
      </c>
      <c r="E109" s="21">
        <v>40</v>
      </c>
      <c r="F109" s="21">
        <v>69</v>
      </c>
      <c r="G109" s="21">
        <v>58</v>
      </c>
      <c r="H109" s="21">
        <v>84</v>
      </c>
      <c r="I109" s="21"/>
      <c r="J109" s="21"/>
      <c r="K109" s="21"/>
      <c r="L109" s="21"/>
      <c r="M109" s="21"/>
      <c r="N109" s="21"/>
      <c r="O109" s="21"/>
      <c r="P109" s="21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10">
        <f>SUM(G109:I109)</f>
        <v>142</v>
      </c>
    </row>
    <row r="110" spans="1:29">
      <c r="A110" s="19"/>
      <c r="B110" s="19"/>
      <c r="C110" s="20" t="s">
        <v>14</v>
      </c>
      <c r="D110" s="21">
        <f>SUM(E110:AB110)</f>
        <v>239</v>
      </c>
      <c r="E110" s="21">
        <v>37</v>
      </c>
      <c r="F110" s="21">
        <v>65</v>
      </c>
      <c r="G110" s="21">
        <v>54</v>
      </c>
      <c r="H110" s="21">
        <v>83</v>
      </c>
      <c r="I110" s="21"/>
      <c r="J110" s="21"/>
      <c r="K110" s="21"/>
      <c r="L110" s="21"/>
      <c r="M110" s="21"/>
      <c r="N110" s="21"/>
      <c r="O110" s="21"/>
      <c r="P110" s="21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10">
        <f>SUM(G110:I110)</f>
        <v>137</v>
      </c>
    </row>
    <row r="111" spans="1:29">
      <c r="A111" s="19"/>
      <c r="B111" s="19"/>
      <c r="C111" s="20" t="s">
        <v>16</v>
      </c>
      <c r="D111" s="21">
        <f>SUM(E111:AB111)</f>
        <v>12</v>
      </c>
      <c r="E111" s="21">
        <v>3</v>
      </c>
      <c r="F111" s="21">
        <v>4</v>
      </c>
      <c r="G111" s="21">
        <v>4</v>
      </c>
      <c r="H111" s="21">
        <v>1</v>
      </c>
      <c r="I111" s="21"/>
      <c r="J111" s="21"/>
      <c r="K111" s="21"/>
      <c r="L111" s="21"/>
      <c r="M111" s="21"/>
      <c r="N111" s="21"/>
      <c r="O111" s="21"/>
      <c r="P111" s="21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10">
        <f>SUM(G111:I111)</f>
        <v>5</v>
      </c>
    </row>
    <row r="112" spans="1:29">
      <c r="A112" s="19"/>
      <c r="B112" s="19"/>
      <c r="C112" s="20" t="s">
        <v>17</v>
      </c>
      <c r="D112" s="21">
        <f>SUM(E112:AB112)</f>
        <v>9</v>
      </c>
      <c r="E112" s="21">
        <v>3</v>
      </c>
      <c r="F112" s="21">
        <v>2</v>
      </c>
      <c r="G112" s="21">
        <v>3</v>
      </c>
      <c r="H112" s="21">
        <v>1</v>
      </c>
      <c r="I112" s="21"/>
      <c r="J112" s="21"/>
      <c r="K112" s="21"/>
      <c r="L112" s="21"/>
      <c r="M112" s="21"/>
      <c r="N112" s="21"/>
      <c r="O112" s="21"/>
      <c r="P112" s="21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10">
        <f>SUM(G112:I112)</f>
        <v>4</v>
      </c>
    </row>
    <row r="113" spans="1:29">
      <c r="A113" s="19"/>
      <c r="B113" s="19"/>
      <c r="C113" s="20" t="s">
        <v>18</v>
      </c>
      <c r="D113" s="21">
        <f>SUM(E113:AB113)</f>
        <v>3</v>
      </c>
      <c r="E113" s="21">
        <v>0</v>
      </c>
      <c r="F113" s="21">
        <v>2</v>
      </c>
      <c r="G113" s="21">
        <v>1</v>
      </c>
      <c r="H113" s="21">
        <v>0</v>
      </c>
      <c r="I113" s="21"/>
      <c r="J113" s="21"/>
      <c r="K113" s="21"/>
      <c r="L113" s="21"/>
      <c r="M113" s="21"/>
      <c r="N113" s="21"/>
      <c r="O113" s="21"/>
      <c r="P113" s="21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10">
        <f>SUM(G113:I113)</f>
        <v>1</v>
      </c>
    </row>
    <row r="114" spans="1:29">
      <c r="A114" s="19"/>
      <c r="B114" s="19"/>
      <c r="C114" s="20" t="s">
        <v>19</v>
      </c>
      <c r="D114" s="21">
        <f>SUM(E114:AB114)</f>
        <v>0</v>
      </c>
      <c r="E114" s="21">
        <v>0</v>
      </c>
      <c r="F114" s="21">
        <v>0</v>
      </c>
      <c r="G114" s="21">
        <v>0</v>
      </c>
      <c r="H114" s="21">
        <v>0</v>
      </c>
      <c r="I114" s="21"/>
      <c r="J114" s="21"/>
      <c r="K114" s="21"/>
      <c r="L114" s="21"/>
      <c r="M114" s="21"/>
      <c r="N114" s="21"/>
      <c r="O114" s="21"/>
      <c r="P114" s="21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10">
        <f>SUM(G114:I114)</f>
        <v>0</v>
      </c>
    </row>
    <row r="115" spans="1:29" s="2" customFormat="1">
      <c r="A115" s="19"/>
      <c r="B115" s="19"/>
      <c r="C115" s="25" t="s">
        <v>2</v>
      </c>
      <c r="D115" s="26">
        <f xml:space="preserve"> IF(D109=0,100,D110/D109*100)</f>
        <v>95.2191235059761</v>
      </c>
      <c r="E115" s="26">
        <v>92.5</v>
      </c>
      <c r="F115" s="26">
        <v>94.20289855072464</v>
      </c>
      <c r="G115" s="26">
        <v>93.103448275862064</v>
      </c>
      <c r="H115" s="26">
        <v>98.80952380952381</v>
      </c>
      <c r="I115" s="26"/>
      <c r="J115" s="26"/>
      <c r="K115" s="26"/>
      <c r="L115" s="26"/>
      <c r="M115" s="26"/>
      <c r="N115" s="26"/>
      <c r="O115" s="26"/>
      <c r="P115" s="26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8">
        <f xml:space="preserve"> IF(AC109=0,100,AC110/AC109*100)</f>
        <v>96.478873239436624</v>
      </c>
    </row>
    <row r="116" spans="1:29" s="3" customFormat="1">
      <c r="A116" s="19"/>
      <c r="B116" s="19"/>
      <c r="C116" s="29" t="s">
        <v>20</v>
      </c>
      <c r="D116" s="30">
        <f xml:space="preserve"> IF(D111=0,0,D112/D111*100)</f>
        <v>75</v>
      </c>
      <c r="E116" s="30">
        <v>100</v>
      </c>
      <c r="F116" s="30">
        <v>50</v>
      </c>
      <c r="G116" s="30">
        <v>75</v>
      </c>
      <c r="H116" s="30">
        <v>100</v>
      </c>
      <c r="I116" s="30"/>
      <c r="J116" s="30"/>
      <c r="K116" s="30"/>
      <c r="L116" s="30"/>
      <c r="M116" s="30"/>
      <c r="N116" s="30"/>
      <c r="O116" s="30"/>
      <c r="P116" s="30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2">
        <f xml:space="preserve"> IF(AC111=0,0,AC112/AC111*100)</f>
        <v>80</v>
      </c>
    </row>
    <row r="117" spans="1:29" s="5" customFormat="1">
      <c r="A117" s="19"/>
      <c r="B117" s="19"/>
      <c r="C117" s="33" t="s">
        <v>3</v>
      </c>
      <c r="D117" s="34">
        <f xml:space="preserve"> IF(D109=0,100,(D112+D110)/D109*100)</f>
        <v>98.804780876494021</v>
      </c>
      <c r="E117" s="34">
        <v>100</v>
      </c>
      <c r="F117" s="34">
        <v>97.101449275362313</v>
      </c>
      <c r="G117" s="34">
        <v>98.275862068965523</v>
      </c>
      <c r="H117" s="34">
        <v>100</v>
      </c>
      <c r="I117" s="34"/>
      <c r="J117" s="34"/>
      <c r="K117" s="34"/>
      <c r="L117" s="34"/>
      <c r="M117" s="34"/>
      <c r="N117" s="34"/>
      <c r="O117" s="34"/>
      <c r="P117" s="34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6">
        <f xml:space="preserve"> IF(AC109=0,100,(AC112+AC110)/AC109*100)</f>
        <v>99.295774647887328</v>
      </c>
    </row>
    <row r="118" spans="1:29" s="6" customFormat="1">
      <c r="A118" s="19"/>
      <c r="B118" s="19"/>
      <c r="C118" s="37" t="s">
        <v>21</v>
      </c>
      <c r="D118" s="38">
        <f>IF(D109=0,100,(D112+D110+D114)/D109*100)</f>
        <v>98.804780876494021</v>
      </c>
      <c r="E118" s="38">
        <v>100</v>
      </c>
      <c r="F118" s="38">
        <v>97.101449275362313</v>
      </c>
      <c r="G118" s="38">
        <v>98.275862068965523</v>
      </c>
      <c r="H118" s="38">
        <v>100</v>
      </c>
      <c r="I118" s="38"/>
      <c r="J118" s="38"/>
      <c r="K118" s="38"/>
      <c r="L118" s="38"/>
      <c r="M118" s="38"/>
      <c r="N118" s="38"/>
      <c r="O118" s="38"/>
      <c r="P118" s="38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40">
        <f>IF(AC109=0,100,(AC112+AC110+AC114)/AC109*100)</f>
        <v>99.295774647887328</v>
      </c>
    </row>
    <row r="119" spans="1:29">
      <c r="A119" s="55" t="s">
        <v>22</v>
      </c>
      <c r="B119" s="41" t="s">
        <v>146</v>
      </c>
      <c r="C119" s="42" t="s">
        <v>147</v>
      </c>
      <c r="D119" s="41">
        <f>SUM(E119:AB119)</f>
        <v>2</v>
      </c>
      <c r="E119" s="41">
        <v>1</v>
      </c>
      <c r="F119" s="41"/>
      <c r="G119" s="41">
        <v>1</v>
      </c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10"/>
    </row>
    <row r="120" spans="1:29">
      <c r="A120" s="55"/>
      <c r="B120" s="41" t="s">
        <v>88</v>
      </c>
      <c r="C120" s="42" t="s">
        <v>100</v>
      </c>
      <c r="D120" s="41">
        <f>SUM(E120:AB120)</f>
        <v>10</v>
      </c>
      <c r="E120" s="41">
        <v>2</v>
      </c>
      <c r="F120" s="41">
        <v>4</v>
      </c>
      <c r="G120" s="41">
        <v>3</v>
      </c>
      <c r="H120" s="41">
        <v>1</v>
      </c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10"/>
    </row>
    <row r="121" spans="1:29" ht="3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</sheetData>
  <mergeCells count="54">
    <mergeCell ref="A96:N96"/>
    <mergeCell ref="A97:B106"/>
    <mergeCell ref="A108:N108"/>
    <mergeCell ref="A109:B118"/>
    <mergeCell ref="A119:A120"/>
    <mergeCell ref="A121:N121"/>
    <mergeCell ref="A69:N69"/>
    <mergeCell ref="A70:B79"/>
    <mergeCell ref="A80:A82"/>
    <mergeCell ref="A83:N83"/>
    <mergeCell ref="A84:B93"/>
    <mergeCell ref="A94:A95"/>
    <mergeCell ref="A48:B49"/>
    <mergeCell ref="A50:N50"/>
    <mergeCell ref="A51:B52"/>
    <mergeCell ref="A53:N53"/>
    <mergeCell ref="A54:B63"/>
    <mergeCell ref="A64:A68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C82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172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90.53</v>
      </c>
      <c r="F17" s="45">
        <v>94.92</v>
      </c>
      <c r="G17" s="45">
        <v>75.180000000000007</v>
      </c>
      <c r="H17" s="45">
        <v>90.69</v>
      </c>
      <c r="I17" s="45">
        <v>87.68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89.16</v>
      </c>
    </row>
    <row r="18" spans="1:29" s="4" customFormat="1">
      <c r="A18" s="43"/>
      <c r="B18" s="43"/>
      <c r="C18" s="44"/>
      <c r="D18" s="46" t="s">
        <v>3</v>
      </c>
      <c r="E18" s="45">
        <v>94.06</v>
      </c>
      <c r="F18" s="45">
        <v>97.7</v>
      </c>
      <c r="G18" s="45">
        <v>76.540000000000006</v>
      </c>
      <c r="H18" s="45">
        <v>95.22</v>
      </c>
      <c r="I18" s="45">
        <v>94.01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93.08</v>
      </c>
    </row>
    <row r="19" spans="1:29" s="4" customFormat="1" ht="17.25" thickBot="1">
      <c r="A19" s="43"/>
      <c r="B19" s="43"/>
      <c r="C19" s="44"/>
      <c r="D19" s="50" t="s">
        <v>4</v>
      </c>
      <c r="E19" s="51">
        <v>94.063880045188469</v>
      </c>
      <c r="F19" s="51">
        <v>97.697691290061016</v>
      </c>
      <c r="G19" s="51">
        <v>76.539855072463766</v>
      </c>
      <c r="H19" s="51">
        <v>95.220775441914611</v>
      </c>
      <c r="I19" s="51">
        <v>94.014084507042256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93.082836354042271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95</v>
      </c>
      <c r="E34" s="14"/>
      <c r="F34" s="14"/>
      <c r="G34" s="14"/>
      <c r="H34" s="14"/>
      <c r="I34" s="14">
        <v>2.81</v>
      </c>
      <c r="J34" s="14"/>
      <c r="K34" s="14">
        <v>3.11</v>
      </c>
      <c r="L34" s="14"/>
      <c r="M34" s="14">
        <v>6.63</v>
      </c>
      <c r="N34" s="14"/>
      <c r="O34" s="14">
        <v>3</v>
      </c>
      <c r="P34" s="14"/>
      <c r="Q34" s="14">
        <v>2.59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47</v>
      </c>
      <c r="E35" s="14"/>
      <c r="F35" s="14"/>
      <c r="G35" s="14"/>
      <c r="H35" s="14"/>
      <c r="I35" s="14">
        <v>0.35</v>
      </c>
      <c r="J35" s="14"/>
      <c r="K35" s="14">
        <v>0.57999999999999996</v>
      </c>
      <c r="L35" s="14"/>
      <c r="M35" s="14">
        <v>0.48</v>
      </c>
      <c r="N35" s="14"/>
      <c r="O35" s="14">
        <v>0.89</v>
      </c>
      <c r="P35" s="14"/>
      <c r="Q35" s="14">
        <v>3.81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89</v>
      </c>
      <c r="E36" s="14"/>
      <c r="F36" s="14"/>
      <c r="G36" s="14"/>
      <c r="H36" s="14"/>
      <c r="I36" s="14">
        <v>0.49</v>
      </c>
      <c r="J36" s="14"/>
      <c r="K36" s="14">
        <v>0.37</v>
      </c>
      <c r="L36" s="14"/>
      <c r="M36" s="14">
        <v>0.52</v>
      </c>
      <c r="N36" s="14"/>
      <c r="O36" s="14">
        <v>0.21</v>
      </c>
      <c r="P36" s="14"/>
      <c r="Q36" s="14">
        <v>1.42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38</v>
      </c>
      <c r="B39" s="19"/>
      <c r="C39" s="20" t="s">
        <v>13</v>
      </c>
      <c r="D39" s="21">
        <f>SUM(E39:AB39)</f>
        <v>1129</v>
      </c>
      <c r="E39" s="21">
        <v>214</v>
      </c>
      <c r="F39" s="21">
        <v>214</v>
      </c>
      <c r="G39" s="21">
        <v>184</v>
      </c>
      <c r="H39" s="21">
        <v>233</v>
      </c>
      <c r="I39" s="21">
        <v>284</v>
      </c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701</v>
      </c>
    </row>
    <row r="40" spans="1:29">
      <c r="A40" s="19"/>
      <c r="B40" s="19"/>
      <c r="C40" s="20" t="s">
        <v>14</v>
      </c>
      <c r="D40" s="21">
        <f>SUM(E40:AB40)</f>
        <v>1045</v>
      </c>
      <c r="E40" s="21">
        <v>205</v>
      </c>
      <c r="F40" s="21">
        <v>205</v>
      </c>
      <c r="G40" s="21">
        <v>166</v>
      </c>
      <c r="H40" s="21">
        <v>220</v>
      </c>
      <c r="I40" s="21">
        <v>249</v>
      </c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635</v>
      </c>
    </row>
    <row r="41" spans="1:29">
      <c r="A41" s="19"/>
      <c r="B41" s="19"/>
      <c r="C41" s="20" t="s">
        <v>16</v>
      </c>
      <c r="D41" s="21">
        <f>SUM(E41:AB41)</f>
        <v>84</v>
      </c>
      <c r="E41" s="21">
        <v>9</v>
      </c>
      <c r="F41" s="21">
        <v>9</v>
      </c>
      <c r="G41" s="21">
        <v>18</v>
      </c>
      <c r="H41" s="21">
        <v>13</v>
      </c>
      <c r="I41" s="21">
        <v>35</v>
      </c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SUM(G41:I41)</f>
        <v>66</v>
      </c>
    </row>
    <row r="42" spans="1:29">
      <c r="A42" s="19"/>
      <c r="B42" s="19"/>
      <c r="C42" s="20" t="s">
        <v>17</v>
      </c>
      <c r="D42" s="21">
        <f>SUM(E42:AB42)</f>
        <v>46</v>
      </c>
      <c r="E42" s="21">
        <v>8</v>
      </c>
      <c r="F42" s="21">
        <v>6</v>
      </c>
      <c r="G42" s="21">
        <v>3</v>
      </c>
      <c r="H42" s="21">
        <v>11</v>
      </c>
      <c r="I42" s="21">
        <v>18</v>
      </c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32</v>
      </c>
    </row>
    <row r="43" spans="1:29">
      <c r="A43" s="19"/>
      <c r="B43" s="19"/>
      <c r="C43" s="20" t="s">
        <v>18</v>
      </c>
      <c r="D43" s="21">
        <f>SUM(E43:AB43)</f>
        <v>38</v>
      </c>
      <c r="E43" s="21">
        <v>1</v>
      </c>
      <c r="F43" s="21">
        <v>3</v>
      </c>
      <c r="G43" s="21">
        <v>15</v>
      </c>
      <c r="H43" s="21">
        <v>2</v>
      </c>
      <c r="I43" s="21">
        <v>17</v>
      </c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34</v>
      </c>
    </row>
    <row r="44" spans="1:29">
      <c r="A44" s="19"/>
      <c r="B44" s="19"/>
      <c r="C44" s="20" t="s">
        <v>19</v>
      </c>
      <c r="D44" s="21">
        <f>SUM(E44:AB44)</f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SUM(G44:I44)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92.559787422497791</v>
      </c>
      <c r="E45" s="26">
        <v>95.794392523364479</v>
      </c>
      <c r="F45" s="26">
        <v>95.794392523364479</v>
      </c>
      <c r="G45" s="26">
        <v>90.217391304347828</v>
      </c>
      <c r="H45" s="26">
        <v>94.420600858369099</v>
      </c>
      <c r="I45" s="26">
        <v>87.676056338028175</v>
      </c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90.584878744650496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54.761904761904766</v>
      </c>
      <c r="E46" s="30">
        <v>88.888888888888886</v>
      </c>
      <c r="F46" s="30">
        <v>66.666666666666671</v>
      </c>
      <c r="G46" s="30">
        <v>16.666666666666668</v>
      </c>
      <c r="H46" s="30">
        <v>84.615384615384613</v>
      </c>
      <c r="I46" s="30">
        <v>51.428571428571431</v>
      </c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48.484848484848484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96.634189548272815</v>
      </c>
      <c r="E47" s="34">
        <v>99.532710280373834</v>
      </c>
      <c r="F47" s="34">
        <v>98.598130841121488</v>
      </c>
      <c r="G47" s="34">
        <v>91.847826086956516</v>
      </c>
      <c r="H47" s="34">
        <v>99.141630901287556</v>
      </c>
      <c r="I47" s="34">
        <v>94.014084507042256</v>
      </c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95.149786019971472</v>
      </c>
    </row>
    <row r="48" spans="1:29" s="6" customFormat="1">
      <c r="A48" s="19"/>
      <c r="B48" s="19"/>
      <c r="C48" s="37" t="s">
        <v>21</v>
      </c>
      <c r="D48" s="38">
        <f>IF(D39=0,100,(D42+D40+D44)/D39*100)</f>
        <v>96.634189548272815</v>
      </c>
      <c r="E48" s="38">
        <v>99.532710280373834</v>
      </c>
      <c r="F48" s="38">
        <v>98.598130841121488</v>
      </c>
      <c r="G48" s="38">
        <v>91.847826086956516</v>
      </c>
      <c r="H48" s="38">
        <v>99.141630901287556</v>
      </c>
      <c r="I48" s="38">
        <v>94.014084507042256</v>
      </c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95.149786019971472</v>
      </c>
    </row>
    <row r="49" spans="1:29">
      <c r="A49" s="55" t="s">
        <v>22</v>
      </c>
      <c r="B49" s="41" t="s">
        <v>146</v>
      </c>
      <c r="C49" s="42" t="s">
        <v>147</v>
      </c>
      <c r="D49" s="41">
        <f>SUM(E49:AB49)</f>
        <v>2</v>
      </c>
      <c r="E49" s="41"/>
      <c r="F49" s="41">
        <v>1</v>
      </c>
      <c r="G49" s="41"/>
      <c r="H49" s="41"/>
      <c r="I49" s="41">
        <v>1</v>
      </c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>
      <c r="A50" s="55"/>
      <c r="B50" s="41" t="s">
        <v>39</v>
      </c>
      <c r="C50" s="42" t="s">
        <v>40</v>
      </c>
      <c r="D50" s="41">
        <f>SUM(E50:AB50)</f>
        <v>10</v>
      </c>
      <c r="E50" s="41"/>
      <c r="F50" s="41"/>
      <c r="G50" s="41">
        <v>8</v>
      </c>
      <c r="H50" s="41">
        <v>1</v>
      </c>
      <c r="I50" s="41">
        <v>1</v>
      </c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>
      <c r="A51" s="55"/>
      <c r="B51" s="41" t="s">
        <v>92</v>
      </c>
      <c r="C51" s="42" t="s">
        <v>93</v>
      </c>
      <c r="D51" s="41">
        <f>SUM(E51:AB51)</f>
        <v>4</v>
      </c>
      <c r="E51" s="41"/>
      <c r="F51" s="41"/>
      <c r="G51" s="41">
        <v>2</v>
      </c>
      <c r="H51" s="41"/>
      <c r="I51" s="41">
        <v>2</v>
      </c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10"/>
    </row>
    <row r="52" spans="1:29">
      <c r="A52" s="55"/>
      <c r="B52" s="41" t="s">
        <v>173</v>
      </c>
      <c r="C52" s="42" t="s">
        <v>176</v>
      </c>
      <c r="D52" s="41">
        <f>SUM(E52:AB52)</f>
        <v>1</v>
      </c>
      <c r="E52" s="41"/>
      <c r="F52" s="41"/>
      <c r="G52" s="41"/>
      <c r="H52" s="41"/>
      <c r="I52" s="41">
        <v>1</v>
      </c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>
      <c r="A53" s="55"/>
      <c r="B53" s="41" t="s">
        <v>128</v>
      </c>
      <c r="C53" s="42" t="s">
        <v>129</v>
      </c>
      <c r="D53" s="41">
        <f>SUM(E53:AB53)</f>
        <v>5</v>
      </c>
      <c r="E53" s="41">
        <v>1</v>
      </c>
      <c r="F53" s="41">
        <v>1</v>
      </c>
      <c r="G53" s="41">
        <v>1</v>
      </c>
      <c r="H53" s="41"/>
      <c r="I53" s="41">
        <v>2</v>
      </c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10"/>
    </row>
    <row r="54" spans="1:29">
      <c r="A54" s="55"/>
      <c r="B54" s="41" t="s">
        <v>89</v>
      </c>
      <c r="C54" s="42" t="s">
        <v>101</v>
      </c>
      <c r="D54" s="41">
        <f>SUM(E54:AB54)</f>
        <v>16</v>
      </c>
      <c r="E54" s="41"/>
      <c r="F54" s="41"/>
      <c r="G54" s="41"/>
      <c r="H54" s="41"/>
      <c r="I54" s="41">
        <v>16</v>
      </c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10"/>
    </row>
    <row r="55" spans="1:29">
      <c r="A55" s="55"/>
      <c r="B55" s="41" t="s">
        <v>174</v>
      </c>
      <c r="C55" s="42" t="s">
        <v>177</v>
      </c>
      <c r="D55" s="41">
        <f>SUM(E55:AB55)</f>
        <v>1</v>
      </c>
      <c r="E55" s="41"/>
      <c r="F55" s="41"/>
      <c r="G55" s="41">
        <v>1</v>
      </c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10"/>
    </row>
    <row r="56" spans="1:29">
      <c r="A56" s="55"/>
      <c r="B56" s="41" t="s">
        <v>95</v>
      </c>
      <c r="C56" s="42" t="s">
        <v>103</v>
      </c>
      <c r="D56" s="41">
        <f>SUM(E56:AB56)</f>
        <v>29</v>
      </c>
      <c r="E56" s="41">
        <v>5</v>
      </c>
      <c r="F56" s="41">
        <v>5</v>
      </c>
      <c r="G56" s="41">
        <v>1</v>
      </c>
      <c r="H56" s="41">
        <v>10</v>
      </c>
      <c r="I56" s="41">
        <v>8</v>
      </c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10"/>
    </row>
    <row r="57" spans="1:29">
      <c r="A57" s="55"/>
      <c r="B57" s="41" t="s">
        <v>43</v>
      </c>
      <c r="C57" s="42" t="s">
        <v>52</v>
      </c>
      <c r="D57" s="41">
        <f>SUM(E57:AB57)</f>
        <v>11</v>
      </c>
      <c r="E57" s="41"/>
      <c r="F57" s="41"/>
      <c r="G57" s="41">
        <v>5</v>
      </c>
      <c r="H57" s="41">
        <v>2</v>
      </c>
      <c r="I57" s="41">
        <v>4</v>
      </c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10"/>
    </row>
    <row r="58" spans="1:29">
      <c r="A58" s="55"/>
      <c r="B58" s="41" t="s">
        <v>45</v>
      </c>
      <c r="C58" s="42" t="s">
        <v>54</v>
      </c>
      <c r="D58" s="41">
        <f>SUM(E58:AB58)</f>
        <v>5</v>
      </c>
      <c r="E58" s="41">
        <v>3</v>
      </c>
      <c r="F58" s="41">
        <v>2</v>
      </c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10"/>
    </row>
    <row r="59" spans="1:29" ht="3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10"/>
    </row>
    <row r="60" spans="1:29">
      <c r="A60" s="19" t="s">
        <v>46</v>
      </c>
      <c r="B60" s="19"/>
      <c r="C60" s="20" t="s">
        <v>13</v>
      </c>
      <c r="D60" s="21">
        <f>SUM(E60:AB60)</f>
        <v>517</v>
      </c>
      <c r="E60" s="21">
        <v>91</v>
      </c>
      <c r="F60" s="21">
        <v>219</v>
      </c>
      <c r="G60" s="21">
        <v>30</v>
      </c>
      <c r="H60" s="21">
        <v>177</v>
      </c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SUM(G60:I60)</f>
        <v>207</v>
      </c>
    </row>
    <row r="61" spans="1:29">
      <c r="A61" s="19"/>
      <c r="B61" s="19"/>
      <c r="C61" s="20" t="s">
        <v>14</v>
      </c>
      <c r="D61" s="21">
        <f>SUM(E61:AB61)</f>
        <v>498</v>
      </c>
      <c r="E61" s="21">
        <v>86</v>
      </c>
      <c r="F61" s="21">
        <v>217</v>
      </c>
      <c r="G61" s="21">
        <v>25</v>
      </c>
      <c r="H61" s="21">
        <v>170</v>
      </c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SUM(G61:I61)</f>
        <v>195</v>
      </c>
    </row>
    <row r="62" spans="1:29">
      <c r="A62" s="19"/>
      <c r="B62" s="19"/>
      <c r="C62" s="20" t="s">
        <v>16</v>
      </c>
      <c r="D62" s="21">
        <f>SUM(E62:AB62)</f>
        <v>19</v>
      </c>
      <c r="E62" s="21">
        <v>5</v>
      </c>
      <c r="F62" s="21">
        <v>2</v>
      </c>
      <c r="G62" s="21">
        <v>5</v>
      </c>
      <c r="H62" s="21">
        <v>7</v>
      </c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SUM(G62:I62)</f>
        <v>12</v>
      </c>
    </row>
    <row r="63" spans="1:29">
      <c r="A63" s="19"/>
      <c r="B63" s="19"/>
      <c r="C63" s="20" t="s">
        <v>17</v>
      </c>
      <c r="D63" s="21">
        <f>SUM(E63:AB63)</f>
        <v>0</v>
      </c>
      <c r="E63" s="21">
        <v>0</v>
      </c>
      <c r="F63" s="21">
        <v>0</v>
      </c>
      <c r="G63" s="21">
        <v>0</v>
      </c>
      <c r="H63" s="21">
        <v>0</v>
      </c>
      <c r="I63" s="21"/>
      <c r="J63" s="21"/>
      <c r="K63" s="21"/>
      <c r="L63" s="21"/>
      <c r="M63" s="21"/>
      <c r="N63" s="21"/>
      <c r="O63" s="21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>
        <f>SUM(G63:I63)</f>
        <v>0</v>
      </c>
    </row>
    <row r="64" spans="1:29">
      <c r="A64" s="19"/>
      <c r="B64" s="19"/>
      <c r="C64" s="20" t="s">
        <v>18</v>
      </c>
      <c r="D64" s="21">
        <f>SUM(E64:AB64)</f>
        <v>19</v>
      </c>
      <c r="E64" s="21">
        <v>5</v>
      </c>
      <c r="F64" s="21">
        <v>2</v>
      </c>
      <c r="G64" s="21">
        <v>5</v>
      </c>
      <c r="H64" s="21">
        <v>7</v>
      </c>
      <c r="I64" s="21"/>
      <c r="J64" s="21"/>
      <c r="K64" s="21"/>
      <c r="L64" s="21"/>
      <c r="M64" s="21"/>
      <c r="N64" s="21"/>
      <c r="O64" s="21"/>
      <c r="P64" s="21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0">
        <f>SUM(G64:I64)</f>
        <v>12</v>
      </c>
    </row>
    <row r="65" spans="1:29">
      <c r="A65" s="19"/>
      <c r="B65" s="19"/>
      <c r="C65" s="20" t="s">
        <v>19</v>
      </c>
      <c r="D65" s="21">
        <f>SUM(E65:AB65)</f>
        <v>0</v>
      </c>
      <c r="E65" s="21">
        <v>0</v>
      </c>
      <c r="F65" s="21">
        <v>0</v>
      </c>
      <c r="G65" s="21">
        <v>0</v>
      </c>
      <c r="H65" s="21">
        <v>0</v>
      </c>
      <c r="I65" s="21"/>
      <c r="J65" s="21"/>
      <c r="K65" s="21"/>
      <c r="L65" s="21"/>
      <c r="M65" s="21"/>
      <c r="N65" s="21"/>
      <c r="O65" s="21"/>
      <c r="P65" s="21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10">
        <f>SUM(G65:I65)</f>
        <v>0</v>
      </c>
    </row>
    <row r="66" spans="1:29" s="2" customFormat="1">
      <c r="A66" s="19"/>
      <c r="B66" s="19"/>
      <c r="C66" s="25" t="s">
        <v>2</v>
      </c>
      <c r="D66" s="26">
        <f xml:space="preserve"> IF(D60=0,100,D61/D60*100)</f>
        <v>96.32495164410058</v>
      </c>
      <c r="E66" s="26">
        <v>94.505494505494511</v>
      </c>
      <c r="F66" s="26">
        <v>99.086757990867582</v>
      </c>
      <c r="G66" s="26">
        <v>83.333333333333329</v>
      </c>
      <c r="H66" s="26">
        <v>96.045197740112997</v>
      </c>
      <c r="I66" s="26"/>
      <c r="J66" s="26"/>
      <c r="K66" s="26"/>
      <c r="L66" s="26"/>
      <c r="M66" s="26"/>
      <c r="N66" s="26"/>
      <c r="O66" s="26"/>
      <c r="P66" s="26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8">
        <f xml:space="preserve"> IF(AC60=0,100,AC61/AC60*100)</f>
        <v>94.20289855072464</v>
      </c>
    </row>
    <row r="67" spans="1:29" s="3" customFormat="1">
      <c r="A67" s="19"/>
      <c r="B67" s="19"/>
      <c r="C67" s="29" t="s">
        <v>20</v>
      </c>
      <c r="D67" s="30">
        <f xml:space="preserve"> IF(D62=0,0,D63/D62*100)</f>
        <v>0</v>
      </c>
      <c r="E67" s="30">
        <v>0</v>
      </c>
      <c r="F67" s="30">
        <v>0</v>
      </c>
      <c r="G67" s="30">
        <v>0</v>
      </c>
      <c r="H67" s="30">
        <v>0</v>
      </c>
      <c r="I67" s="30"/>
      <c r="J67" s="30"/>
      <c r="K67" s="30"/>
      <c r="L67" s="30"/>
      <c r="M67" s="30"/>
      <c r="N67" s="30"/>
      <c r="O67" s="30"/>
      <c r="P67" s="30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2">
        <f xml:space="preserve"> IF(AC62=0,0,AC63/AC62*100)</f>
        <v>0</v>
      </c>
    </row>
    <row r="68" spans="1:29" s="5" customFormat="1">
      <c r="A68" s="19"/>
      <c r="B68" s="19"/>
      <c r="C68" s="33" t="s">
        <v>3</v>
      </c>
      <c r="D68" s="34">
        <f xml:space="preserve"> IF(D60=0,100,(D63+D61)/D60*100)</f>
        <v>96.32495164410058</v>
      </c>
      <c r="E68" s="34">
        <v>94.505494505494511</v>
      </c>
      <c r="F68" s="34">
        <v>99.086757990867582</v>
      </c>
      <c r="G68" s="34">
        <v>83.333333333333329</v>
      </c>
      <c r="H68" s="34">
        <v>96.045197740112997</v>
      </c>
      <c r="I68" s="34"/>
      <c r="J68" s="34"/>
      <c r="K68" s="34"/>
      <c r="L68" s="34"/>
      <c r="M68" s="34"/>
      <c r="N68" s="34"/>
      <c r="O68" s="34"/>
      <c r="P68" s="34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>
        <f xml:space="preserve"> IF(AC60=0,100,(AC63+AC61)/AC60*100)</f>
        <v>94.20289855072464</v>
      </c>
    </row>
    <row r="69" spans="1:29" s="6" customFormat="1">
      <c r="A69" s="19"/>
      <c r="B69" s="19"/>
      <c r="C69" s="37" t="s">
        <v>21</v>
      </c>
      <c r="D69" s="38">
        <f>IF(D60=0,100,(D63+D61+D65)/D60*100)</f>
        <v>96.32495164410058</v>
      </c>
      <c r="E69" s="38">
        <v>94.505494505494511</v>
      </c>
      <c r="F69" s="38">
        <v>99.086757990867582</v>
      </c>
      <c r="G69" s="38">
        <v>83.333333333333329</v>
      </c>
      <c r="H69" s="38">
        <v>96.045197740112997</v>
      </c>
      <c r="I69" s="38"/>
      <c r="J69" s="38"/>
      <c r="K69" s="38"/>
      <c r="L69" s="38"/>
      <c r="M69" s="38"/>
      <c r="N69" s="38"/>
      <c r="O69" s="38"/>
      <c r="P69" s="38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40">
        <f>IF(AC60=0,100,(AC63+AC61+AC65)/AC60*100)</f>
        <v>94.20289855072464</v>
      </c>
    </row>
    <row r="70" spans="1:29">
      <c r="A70" s="55" t="s">
        <v>22</v>
      </c>
      <c r="B70" s="41" t="s">
        <v>32</v>
      </c>
      <c r="C70" s="42" t="s">
        <v>80</v>
      </c>
      <c r="D70" s="41">
        <f>SUM(E70:AB70)</f>
        <v>1</v>
      </c>
      <c r="E70" s="41"/>
      <c r="F70" s="41"/>
      <c r="G70" s="41"/>
      <c r="H70" s="41">
        <v>1</v>
      </c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10"/>
    </row>
    <row r="71" spans="1:29">
      <c r="A71" s="55"/>
      <c r="B71" s="41" t="s">
        <v>47</v>
      </c>
      <c r="C71" s="42" t="s">
        <v>56</v>
      </c>
      <c r="D71" s="41">
        <f>SUM(E71:AB71)</f>
        <v>17</v>
      </c>
      <c r="E71" s="41">
        <v>5</v>
      </c>
      <c r="F71" s="41">
        <v>2</v>
      </c>
      <c r="G71" s="41">
        <v>5</v>
      </c>
      <c r="H71" s="41">
        <v>5</v>
      </c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10"/>
    </row>
    <row r="72" spans="1:29">
      <c r="A72" s="55"/>
      <c r="B72" s="41" t="s">
        <v>175</v>
      </c>
      <c r="C72" s="42" t="s">
        <v>178</v>
      </c>
      <c r="D72" s="41">
        <f>SUM(E72:AB72)</f>
        <v>1</v>
      </c>
      <c r="E72" s="41"/>
      <c r="F72" s="41"/>
      <c r="G72" s="41"/>
      <c r="H72" s="41">
        <v>1</v>
      </c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10"/>
    </row>
    <row r="73" spans="1:29" ht="3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10"/>
    </row>
    <row r="74" spans="1:29">
      <c r="A74" s="19" t="s">
        <v>49</v>
      </c>
      <c r="B74" s="19"/>
      <c r="C74" s="20" t="s">
        <v>13</v>
      </c>
      <c r="D74" s="21">
        <f>SUM(E74:AB74)</f>
        <v>688</v>
      </c>
      <c r="E74" s="21">
        <v>266</v>
      </c>
      <c r="F74" s="21">
        <v>169</v>
      </c>
      <c r="G74" s="21">
        <v>128</v>
      </c>
      <c r="H74" s="21">
        <v>125</v>
      </c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SUM(G74:I74)</f>
        <v>253</v>
      </c>
    </row>
    <row r="75" spans="1:29">
      <c r="A75" s="19"/>
      <c r="B75" s="19"/>
      <c r="C75" s="20" t="s">
        <v>14</v>
      </c>
      <c r="D75" s="21">
        <f>SUM(E75:AB75)</f>
        <v>688</v>
      </c>
      <c r="E75" s="21">
        <v>266</v>
      </c>
      <c r="F75" s="21">
        <v>169</v>
      </c>
      <c r="G75" s="21">
        <v>128</v>
      </c>
      <c r="H75" s="21">
        <v>125</v>
      </c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f>SUM(G75:I75)</f>
        <v>253</v>
      </c>
    </row>
    <row r="76" spans="1:29" ht="3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10"/>
    </row>
    <row r="77" spans="1:29">
      <c r="A77" s="19" t="s">
        <v>84</v>
      </c>
      <c r="B77" s="19"/>
      <c r="C77" s="20" t="s">
        <v>13</v>
      </c>
      <c r="D77" s="21">
        <f>SUM(E77:AB77)</f>
        <v>311</v>
      </c>
      <c r="E77" s="21"/>
      <c r="F77" s="21">
        <v>39</v>
      </c>
      <c r="G77" s="21">
        <v>272</v>
      </c>
      <c r="H77" s="21"/>
      <c r="I77" s="21"/>
      <c r="J77" s="21"/>
      <c r="K77" s="21"/>
      <c r="L77" s="21"/>
      <c r="M77" s="21"/>
      <c r="N77" s="21"/>
      <c r="O77" s="21"/>
      <c r="P77" s="21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10">
        <f>SUM(G77:I77)</f>
        <v>272</v>
      </c>
    </row>
    <row r="78" spans="1:29">
      <c r="A78" s="19"/>
      <c r="B78" s="19"/>
      <c r="C78" s="20" t="s">
        <v>14</v>
      </c>
      <c r="D78" s="21">
        <f>SUM(E78:AB78)</f>
        <v>311</v>
      </c>
      <c r="E78" s="21"/>
      <c r="F78" s="21">
        <v>39</v>
      </c>
      <c r="G78" s="21">
        <v>272</v>
      </c>
      <c r="H78" s="21"/>
      <c r="I78" s="21"/>
      <c r="J78" s="21"/>
      <c r="K78" s="21"/>
      <c r="L78" s="21"/>
      <c r="M78" s="21"/>
      <c r="N78" s="21"/>
      <c r="O78" s="21"/>
      <c r="P78" s="21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10">
        <f>SUM(G78:I78)</f>
        <v>272</v>
      </c>
    </row>
    <row r="79" spans="1:29" ht="3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10"/>
    </row>
    <row r="80" spans="1:29">
      <c r="A80" s="19" t="s">
        <v>85</v>
      </c>
      <c r="B80" s="19"/>
      <c r="C80" s="20" t="s">
        <v>13</v>
      </c>
      <c r="D80" s="21">
        <f>SUM(E80:AB80)</f>
        <v>1100</v>
      </c>
      <c r="E80" s="21"/>
      <c r="F80" s="21"/>
      <c r="G80" s="21">
        <v>1100</v>
      </c>
      <c r="H80" s="21"/>
      <c r="I80" s="21"/>
      <c r="J80" s="21"/>
      <c r="K80" s="21"/>
      <c r="L80" s="21"/>
      <c r="M80" s="21"/>
      <c r="N80" s="21"/>
      <c r="O80" s="21"/>
      <c r="P80" s="21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10">
        <f>SUM(G80:I80)</f>
        <v>1100</v>
      </c>
    </row>
    <row r="81" spans="1:29">
      <c r="A81" s="19"/>
      <c r="B81" s="19"/>
      <c r="C81" s="20" t="s">
        <v>14</v>
      </c>
      <c r="D81" s="21">
        <f>SUM(E81:AB81)</f>
        <v>1100</v>
      </c>
      <c r="E81" s="21"/>
      <c r="F81" s="21"/>
      <c r="G81" s="21">
        <v>1100</v>
      </c>
      <c r="H81" s="21"/>
      <c r="I81" s="21"/>
      <c r="J81" s="21"/>
      <c r="K81" s="21"/>
      <c r="L81" s="21"/>
      <c r="M81" s="21"/>
      <c r="N81" s="21"/>
      <c r="O81" s="21"/>
      <c r="P81" s="21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10">
        <f>SUM(G81:I81)</f>
        <v>1100</v>
      </c>
    </row>
    <row r="82" spans="1:29" ht="3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</sheetData>
  <mergeCells count="42">
    <mergeCell ref="A74:B75"/>
    <mergeCell ref="A76:N76"/>
    <mergeCell ref="A77:B78"/>
    <mergeCell ref="A79:N79"/>
    <mergeCell ref="A80:B81"/>
    <mergeCell ref="A82:N82"/>
    <mergeCell ref="A39:B48"/>
    <mergeCell ref="A49:A58"/>
    <mergeCell ref="A59:N59"/>
    <mergeCell ref="A60:B69"/>
    <mergeCell ref="A70:A72"/>
    <mergeCell ref="A73:N73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76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25</v>
      </c>
      <c r="B22" s="19"/>
      <c r="C22" s="20" t="s">
        <v>13</v>
      </c>
      <c r="D22" s="21">
        <f>SUM(E22:AB22)</f>
        <v>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SUM(G22:I22)</f>
        <v>0</v>
      </c>
    </row>
    <row r="23" spans="1:29">
      <c r="A23" s="19"/>
      <c r="B23" s="19"/>
      <c r="C23" s="20" t="s">
        <v>14</v>
      </c>
      <c r="D23" s="21">
        <f>SUM(E23:AB23)</f>
        <v>0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SUM(G23:I23)</f>
        <v>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82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77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96.71</v>
      </c>
      <c r="F17" s="45">
        <v>0</v>
      </c>
      <c r="G17" s="45">
        <v>92.54</v>
      </c>
      <c r="H17" s="45">
        <v>80.680000000000007</v>
      </c>
      <c r="I17" s="45">
        <v>97.79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88.39</v>
      </c>
    </row>
    <row r="18" spans="1:29" s="4" customFormat="1">
      <c r="A18" s="43"/>
      <c r="B18" s="43"/>
      <c r="C18" s="44"/>
      <c r="D18" s="46" t="s">
        <v>3</v>
      </c>
      <c r="E18" s="45">
        <v>96.71</v>
      </c>
      <c r="F18" s="45">
        <v>0</v>
      </c>
      <c r="G18" s="45">
        <v>95.16</v>
      </c>
      <c r="H18" s="45">
        <v>80.680000000000007</v>
      </c>
      <c r="I18" s="45">
        <v>100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89.26</v>
      </c>
    </row>
    <row r="19" spans="1:29" s="4" customFormat="1" ht="17.25" thickBot="1">
      <c r="A19" s="43"/>
      <c r="B19" s="43"/>
      <c r="C19" s="44"/>
      <c r="D19" s="50" t="s">
        <v>4</v>
      </c>
      <c r="E19" s="51">
        <v>96.705348806189136</v>
      </c>
      <c r="F19" s="51">
        <v>0</v>
      </c>
      <c r="G19" s="51">
        <v>95.155709342560556</v>
      </c>
      <c r="H19" s="51">
        <v>80.68130883012104</v>
      </c>
      <c r="I19" s="51">
        <v>100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89.264785031903514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31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>
        <v>6.21</v>
      </c>
      <c r="P34" s="14"/>
      <c r="Q34" s="14">
        <v>8.06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47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v>0.28000000000000003</v>
      </c>
      <c r="P35" s="14"/>
      <c r="Q35" s="14">
        <v>3.78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39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v>1.1100000000000001</v>
      </c>
      <c r="P36" s="14"/>
      <c r="Q36" s="14">
        <v>0.45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38</v>
      </c>
      <c r="B39" s="19"/>
      <c r="C39" s="20" t="s">
        <v>13</v>
      </c>
      <c r="D39" s="21">
        <f>SUM(E39:AB39)</f>
        <v>616</v>
      </c>
      <c r="E39" s="21">
        <v>147</v>
      </c>
      <c r="F39" s="21">
        <v>127</v>
      </c>
      <c r="G39" s="21">
        <v>109</v>
      </c>
      <c r="H39" s="21">
        <v>97</v>
      </c>
      <c r="I39" s="21">
        <v>136</v>
      </c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342</v>
      </c>
    </row>
    <row r="40" spans="1:29">
      <c r="A40" s="19"/>
      <c r="B40" s="19"/>
      <c r="C40" s="20" t="s">
        <v>14</v>
      </c>
      <c r="D40" s="21">
        <f>SUM(E40:AB40)</f>
        <v>607</v>
      </c>
      <c r="E40" s="21">
        <v>145</v>
      </c>
      <c r="F40" s="21">
        <v>127</v>
      </c>
      <c r="G40" s="21">
        <v>106</v>
      </c>
      <c r="H40" s="21">
        <v>96</v>
      </c>
      <c r="I40" s="21">
        <v>133</v>
      </c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335</v>
      </c>
    </row>
    <row r="41" spans="1:29">
      <c r="A41" s="19"/>
      <c r="B41" s="19"/>
      <c r="C41" s="20" t="s">
        <v>16</v>
      </c>
      <c r="D41" s="21">
        <f>SUM(E41:AB41)</f>
        <v>9</v>
      </c>
      <c r="E41" s="21">
        <v>2</v>
      </c>
      <c r="F41" s="21"/>
      <c r="G41" s="21">
        <v>3</v>
      </c>
      <c r="H41" s="21">
        <v>1</v>
      </c>
      <c r="I41" s="21">
        <v>3</v>
      </c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f>SUM(G41:I41)</f>
        <v>7</v>
      </c>
    </row>
    <row r="42" spans="1:29">
      <c r="A42" s="19"/>
      <c r="B42" s="19"/>
      <c r="C42" s="20" t="s">
        <v>17</v>
      </c>
      <c r="D42" s="21">
        <f>SUM(E42:AB42)</f>
        <v>6</v>
      </c>
      <c r="E42" s="21">
        <v>0</v>
      </c>
      <c r="F42" s="21"/>
      <c r="G42" s="21">
        <v>3</v>
      </c>
      <c r="H42" s="21">
        <v>0</v>
      </c>
      <c r="I42" s="21">
        <v>3</v>
      </c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6</v>
      </c>
    </row>
    <row r="43" spans="1:29">
      <c r="A43" s="19"/>
      <c r="B43" s="19"/>
      <c r="C43" s="20" t="s">
        <v>18</v>
      </c>
      <c r="D43" s="21">
        <f>SUM(E43:AB43)</f>
        <v>3</v>
      </c>
      <c r="E43" s="21">
        <v>2</v>
      </c>
      <c r="F43" s="21"/>
      <c r="G43" s="21">
        <v>0</v>
      </c>
      <c r="H43" s="21">
        <v>1</v>
      </c>
      <c r="I43" s="21">
        <v>0</v>
      </c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1</v>
      </c>
    </row>
    <row r="44" spans="1:29">
      <c r="A44" s="19"/>
      <c r="B44" s="19"/>
      <c r="C44" s="20" t="s">
        <v>19</v>
      </c>
      <c r="D44" s="21">
        <f>SUM(E44:AB44)</f>
        <v>0</v>
      </c>
      <c r="E44" s="21">
        <v>0</v>
      </c>
      <c r="F44" s="21"/>
      <c r="G44" s="21">
        <v>0</v>
      </c>
      <c r="H44" s="21">
        <v>0</v>
      </c>
      <c r="I44" s="21">
        <v>0</v>
      </c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f>SUM(G44:I44)</f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98.538961038961034</v>
      </c>
      <c r="E45" s="26">
        <v>98.639455782312922</v>
      </c>
      <c r="F45" s="26"/>
      <c r="G45" s="26">
        <v>97.247706422018354</v>
      </c>
      <c r="H45" s="26">
        <v>98.969072164948457</v>
      </c>
      <c r="I45" s="26">
        <v>97.794117647058826</v>
      </c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f xml:space="preserve"> IF(AC39=0,100,AC40/AC39*100)</f>
        <v>97.953216374269005</v>
      </c>
    </row>
    <row r="46" spans="1:29" s="3" customFormat="1">
      <c r="A46" s="19"/>
      <c r="B46" s="19"/>
      <c r="C46" s="29" t="s">
        <v>20</v>
      </c>
      <c r="D46" s="30">
        <f xml:space="preserve"> IF(D41=0,0,D42/D41*100)</f>
        <v>66.666666666666657</v>
      </c>
      <c r="E46" s="30">
        <v>0</v>
      </c>
      <c r="F46" s="30"/>
      <c r="G46" s="30">
        <v>100</v>
      </c>
      <c r="H46" s="30">
        <v>0</v>
      </c>
      <c r="I46" s="30">
        <v>100</v>
      </c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f xml:space="preserve"> IF(AC41=0,0,AC42/AC41*100)</f>
        <v>85.714285714285708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99.512987012987011</v>
      </c>
      <c r="E47" s="34">
        <v>98.639455782312922</v>
      </c>
      <c r="F47" s="34"/>
      <c r="G47" s="34">
        <v>100</v>
      </c>
      <c r="H47" s="34">
        <v>98.969072164948457</v>
      </c>
      <c r="I47" s="34">
        <v>100</v>
      </c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f xml:space="preserve"> IF(AC39=0,100,(AC42+AC40)/AC39*100)</f>
        <v>99.707602339181292</v>
      </c>
    </row>
    <row r="48" spans="1:29" s="6" customFormat="1">
      <c r="A48" s="19"/>
      <c r="B48" s="19"/>
      <c r="C48" s="37" t="s">
        <v>21</v>
      </c>
      <c r="D48" s="38">
        <f>IF(D39=0,100,(D42+D40+D44)/D39*100)</f>
        <v>99.512987012987011</v>
      </c>
      <c r="E48" s="38">
        <v>98.639455782312922</v>
      </c>
      <c r="F48" s="38"/>
      <c r="G48" s="38">
        <v>100</v>
      </c>
      <c r="H48" s="38">
        <v>98.969072164948457</v>
      </c>
      <c r="I48" s="38">
        <v>100</v>
      </c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f>IF(AC39=0,100,(AC42+AC40+AC44)/AC39*100)</f>
        <v>99.707602339181292</v>
      </c>
    </row>
    <row r="49" spans="1:29">
      <c r="A49" s="55" t="s">
        <v>22</v>
      </c>
      <c r="B49" s="41" t="s">
        <v>39</v>
      </c>
      <c r="C49" s="42" t="s">
        <v>40</v>
      </c>
      <c r="D49" s="41">
        <f>SUM(E49:AB49)</f>
        <v>3</v>
      </c>
      <c r="E49" s="41"/>
      <c r="F49" s="41"/>
      <c r="G49" s="41">
        <v>3</v>
      </c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>
      <c r="A50" s="55"/>
      <c r="B50" s="41" t="s">
        <v>9</v>
      </c>
      <c r="C50" s="42" t="s">
        <v>29</v>
      </c>
      <c r="D50" s="41">
        <f>SUM(E50:AB50)</f>
        <v>2</v>
      </c>
      <c r="E50" s="41"/>
      <c r="F50" s="41"/>
      <c r="G50" s="41"/>
      <c r="H50" s="41"/>
      <c r="I50" s="41">
        <v>2</v>
      </c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>
      <c r="A51" s="55"/>
      <c r="B51" s="41" t="s">
        <v>42</v>
      </c>
      <c r="C51" s="42" t="s">
        <v>51</v>
      </c>
      <c r="D51" s="41">
        <f>SUM(E51:AB51)</f>
        <v>1</v>
      </c>
      <c r="E51" s="41"/>
      <c r="F51" s="41"/>
      <c r="G51" s="41"/>
      <c r="H51" s="41"/>
      <c r="I51" s="41">
        <v>1</v>
      </c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10"/>
    </row>
    <row r="52" spans="1:29">
      <c r="A52" s="55"/>
      <c r="B52" s="41" t="s">
        <v>43</v>
      </c>
      <c r="C52" s="42" t="s">
        <v>52</v>
      </c>
      <c r="D52" s="41">
        <f>SUM(E52:AB52)</f>
        <v>2</v>
      </c>
      <c r="E52" s="41">
        <v>1</v>
      </c>
      <c r="F52" s="41"/>
      <c r="G52" s="41"/>
      <c r="H52" s="41">
        <v>1</v>
      </c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>
      <c r="A53" s="55"/>
      <c r="B53" s="41" t="s">
        <v>33</v>
      </c>
      <c r="C53" s="42" t="s">
        <v>79</v>
      </c>
      <c r="D53" s="41">
        <f>SUM(E53:AB53)</f>
        <v>1</v>
      </c>
      <c r="E53" s="41">
        <v>1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10"/>
    </row>
    <row r="54" spans="1:29" ht="3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10"/>
    </row>
    <row r="55" spans="1:29">
      <c r="A55" s="19" t="s">
        <v>46</v>
      </c>
      <c r="B55" s="19"/>
      <c r="C55" s="20" t="s">
        <v>13</v>
      </c>
      <c r="D55" s="21">
        <f>SUM(E55:AB55)</f>
        <v>389</v>
      </c>
      <c r="E55" s="21"/>
      <c r="F55" s="21">
        <v>8</v>
      </c>
      <c r="G55" s="21">
        <v>289</v>
      </c>
      <c r="H55" s="21">
        <v>92</v>
      </c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f>SUM(G55:I55)</f>
        <v>381</v>
      </c>
    </row>
    <row r="56" spans="1:29">
      <c r="A56" s="19"/>
      <c r="B56" s="19"/>
      <c r="C56" s="20" t="s">
        <v>14</v>
      </c>
      <c r="D56" s="21">
        <f>SUM(E56:AB56)</f>
        <v>350</v>
      </c>
      <c r="E56" s="21"/>
      <c r="F56" s="21">
        <v>0</v>
      </c>
      <c r="G56" s="21">
        <v>275</v>
      </c>
      <c r="H56" s="21">
        <v>75</v>
      </c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f>SUM(G56:I56)</f>
        <v>350</v>
      </c>
    </row>
    <row r="57" spans="1:29">
      <c r="A57" s="19"/>
      <c r="B57" s="19"/>
      <c r="C57" s="20" t="s">
        <v>16</v>
      </c>
      <c r="D57" s="21">
        <f>SUM(E57:AB57)</f>
        <v>39</v>
      </c>
      <c r="E57" s="21"/>
      <c r="F57" s="21">
        <v>8</v>
      </c>
      <c r="G57" s="21">
        <v>14</v>
      </c>
      <c r="H57" s="21">
        <v>17</v>
      </c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>
        <f>SUM(G57:I57)</f>
        <v>31</v>
      </c>
    </row>
    <row r="58" spans="1:29">
      <c r="A58" s="19"/>
      <c r="B58" s="19"/>
      <c r="C58" s="20" t="s">
        <v>17</v>
      </c>
      <c r="D58" s="21">
        <f>SUM(E58:AB58)</f>
        <v>0</v>
      </c>
      <c r="E58" s="21"/>
      <c r="F58" s="21">
        <v>0</v>
      </c>
      <c r="G58" s="21">
        <v>0</v>
      </c>
      <c r="H58" s="21">
        <v>0</v>
      </c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SUM(G58:I58)</f>
        <v>0</v>
      </c>
    </row>
    <row r="59" spans="1:29">
      <c r="A59" s="19"/>
      <c r="B59" s="19"/>
      <c r="C59" s="20" t="s">
        <v>18</v>
      </c>
      <c r="D59" s="21">
        <f>SUM(E59:AB59)</f>
        <v>39</v>
      </c>
      <c r="E59" s="21"/>
      <c r="F59" s="21">
        <v>8</v>
      </c>
      <c r="G59" s="21">
        <v>14</v>
      </c>
      <c r="H59" s="21">
        <v>17</v>
      </c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SUM(G59:I59)</f>
        <v>31</v>
      </c>
    </row>
    <row r="60" spans="1:29">
      <c r="A60" s="19"/>
      <c r="B60" s="19"/>
      <c r="C60" s="20" t="s">
        <v>19</v>
      </c>
      <c r="D60" s="21">
        <f>SUM(E60:AB60)</f>
        <v>0</v>
      </c>
      <c r="E60" s="21"/>
      <c r="F60" s="21">
        <v>0</v>
      </c>
      <c r="G60" s="21">
        <v>0</v>
      </c>
      <c r="H60" s="21">
        <v>0</v>
      </c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>
        <f>SUM(G60:I60)</f>
        <v>0</v>
      </c>
    </row>
    <row r="61" spans="1:29" s="2" customFormat="1">
      <c r="A61" s="19"/>
      <c r="B61" s="19"/>
      <c r="C61" s="25" t="s">
        <v>2</v>
      </c>
      <c r="D61" s="26">
        <f xml:space="preserve"> IF(D55=0,100,D56/D55*100)</f>
        <v>89.974293059125969</v>
      </c>
      <c r="E61" s="26"/>
      <c r="F61" s="26">
        <v>0</v>
      </c>
      <c r="G61" s="26">
        <v>95.155709342560556</v>
      </c>
      <c r="H61" s="26">
        <v>81.521739130434781</v>
      </c>
      <c r="I61" s="26"/>
      <c r="J61" s="26"/>
      <c r="K61" s="26"/>
      <c r="L61" s="26"/>
      <c r="M61" s="26"/>
      <c r="N61" s="26"/>
      <c r="O61" s="26"/>
      <c r="P61" s="26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8">
        <f xml:space="preserve"> IF(AC55=0,100,AC56/AC55*100)</f>
        <v>91.863517060367457</v>
      </c>
    </row>
    <row r="62" spans="1:29" s="3" customFormat="1">
      <c r="A62" s="19"/>
      <c r="B62" s="19"/>
      <c r="C62" s="29" t="s">
        <v>20</v>
      </c>
      <c r="D62" s="30">
        <f xml:space="preserve"> IF(D57=0,0,D58/D57*100)</f>
        <v>0</v>
      </c>
      <c r="E62" s="30"/>
      <c r="F62" s="30">
        <v>0</v>
      </c>
      <c r="G62" s="30">
        <v>0</v>
      </c>
      <c r="H62" s="30">
        <v>0</v>
      </c>
      <c r="I62" s="30"/>
      <c r="J62" s="30"/>
      <c r="K62" s="30"/>
      <c r="L62" s="30"/>
      <c r="M62" s="30"/>
      <c r="N62" s="30"/>
      <c r="O62" s="30"/>
      <c r="P62" s="30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2">
        <f xml:space="preserve"> IF(AC57=0,0,AC58/AC57*100)</f>
        <v>0</v>
      </c>
    </row>
    <row r="63" spans="1:29" s="5" customFormat="1">
      <c r="A63" s="19"/>
      <c r="B63" s="19"/>
      <c r="C63" s="33" t="s">
        <v>3</v>
      </c>
      <c r="D63" s="34">
        <f xml:space="preserve"> IF(D55=0,100,(D58+D56)/D55*100)</f>
        <v>89.974293059125969</v>
      </c>
      <c r="E63" s="34"/>
      <c r="F63" s="34">
        <v>0</v>
      </c>
      <c r="G63" s="34">
        <v>95.155709342560556</v>
      </c>
      <c r="H63" s="34">
        <v>81.521739130434781</v>
      </c>
      <c r="I63" s="34"/>
      <c r="J63" s="34"/>
      <c r="K63" s="34"/>
      <c r="L63" s="34"/>
      <c r="M63" s="34"/>
      <c r="N63" s="34"/>
      <c r="O63" s="34"/>
      <c r="P63" s="34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>
        <f xml:space="preserve"> IF(AC55=0,100,(AC58+AC56)/AC55*100)</f>
        <v>91.863517060367457</v>
      </c>
    </row>
    <row r="64" spans="1:29" s="6" customFormat="1">
      <c r="A64" s="19"/>
      <c r="B64" s="19"/>
      <c r="C64" s="37" t="s">
        <v>21</v>
      </c>
      <c r="D64" s="38">
        <f>IF(D55=0,100,(D58+D56+D60)/D55*100)</f>
        <v>89.974293059125969</v>
      </c>
      <c r="E64" s="38"/>
      <c r="F64" s="38">
        <v>0</v>
      </c>
      <c r="G64" s="38">
        <v>95.155709342560556</v>
      </c>
      <c r="H64" s="38">
        <v>81.521739130434781</v>
      </c>
      <c r="I64" s="38"/>
      <c r="J64" s="38"/>
      <c r="K64" s="38"/>
      <c r="L64" s="38"/>
      <c r="M64" s="38"/>
      <c r="N64" s="38"/>
      <c r="O64" s="38"/>
      <c r="P64" s="38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40">
        <f>IF(AC55=0,100,(AC58+AC56+AC60)/AC55*100)</f>
        <v>91.863517060367457</v>
      </c>
    </row>
    <row r="65" spans="1:29">
      <c r="A65" s="55" t="s">
        <v>22</v>
      </c>
      <c r="B65" s="41" t="s">
        <v>31</v>
      </c>
      <c r="C65" s="42" t="s">
        <v>55</v>
      </c>
      <c r="D65" s="41">
        <f>SUM(E65:AB65)</f>
        <v>26</v>
      </c>
      <c r="E65" s="41"/>
      <c r="F65" s="41">
        <v>2</v>
      </c>
      <c r="G65" s="41">
        <v>12</v>
      </c>
      <c r="H65" s="41">
        <v>12</v>
      </c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10"/>
    </row>
    <row r="66" spans="1:29">
      <c r="A66" s="55"/>
      <c r="B66" s="41" t="s">
        <v>47</v>
      </c>
      <c r="C66" s="42" t="s">
        <v>56</v>
      </c>
      <c r="D66" s="41">
        <f>SUM(E66:AB66)</f>
        <v>13</v>
      </c>
      <c r="E66" s="41"/>
      <c r="F66" s="41">
        <v>6</v>
      </c>
      <c r="G66" s="41">
        <v>2</v>
      </c>
      <c r="H66" s="41">
        <v>5</v>
      </c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10"/>
    </row>
    <row r="67" spans="1:29" ht="3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10"/>
    </row>
    <row r="68" spans="1:29">
      <c r="A68" s="19" t="s">
        <v>49</v>
      </c>
      <c r="B68" s="19"/>
      <c r="C68" s="20" t="s">
        <v>13</v>
      </c>
      <c r="D68" s="21">
        <f>SUM(E68:AB68)</f>
        <v>330</v>
      </c>
      <c r="E68" s="21">
        <v>51</v>
      </c>
      <c r="F68" s="21"/>
      <c r="G68" s="21">
        <v>279</v>
      </c>
      <c r="H68" s="21"/>
      <c r="I68" s="21"/>
      <c r="J68" s="21"/>
      <c r="K68" s="21"/>
      <c r="L68" s="21"/>
      <c r="M68" s="21"/>
      <c r="N68" s="21"/>
      <c r="O68" s="21"/>
      <c r="P68" s="21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10">
        <f>SUM(G68:I68)</f>
        <v>279</v>
      </c>
    </row>
    <row r="69" spans="1:29">
      <c r="A69" s="19"/>
      <c r="B69" s="19"/>
      <c r="C69" s="20" t="s">
        <v>14</v>
      </c>
      <c r="D69" s="21">
        <f>SUM(E69:AB69)</f>
        <v>329</v>
      </c>
      <c r="E69" s="21">
        <v>50</v>
      </c>
      <c r="F69" s="21"/>
      <c r="G69" s="21">
        <v>279</v>
      </c>
      <c r="H69" s="21"/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0">
        <f>SUM(G69:I69)</f>
        <v>279</v>
      </c>
    </row>
    <row r="70" spans="1:29">
      <c r="A70" s="19"/>
      <c r="B70" s="19"/>
      <c r="C70" s="20" t="s">
        <v>16</v>
      </c>
      <c r="D70" s="21">
        <f>SUM(E70:AB70)</f>
        <v>1</v>
      </c>
      <c r="E70" s="21">
        <v>1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>
        <f>SUM(G70:I70)</f>
        <v>0</v>
      </c>
    </row>
    <row r="71" spans="1:29">
      <c r="A71" s="19"/>
      <c r="B71" s="19"/>
      <c r="C71" s="20" t="s">
        <v>17</v>
      </c>
      <c r="D71" s="21">
        <f>SUM(E71:AB71)</f>
        <v>0</v>
      </c>
      <c r="E71" s="21">
        <v>0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SUM(G71:I71)</f>
        <v>0</v>
      </c>
    </row>
    <row r="72" spans="1:29">
      <c r="A72" s="19"/>
      <c r="B72" s="19"/>
      <c r="C72" s="20" t="s">
        <v>18</v>
      </c>
      <c r="D72" s="21">
        <f>SUM(E72:AB72)</f>
        <v>1</v>
      </c>
      <c r="E72" s="21">
        <v>1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SUM(G72:I72)</f>
        <v>0</v>
      </c>
    </row>
    <row r="73" spans="1:29">
      <c r="A73" s="19"/>
      <c r="B73" s="19"/>
      <c r="C73" s="20" t="s">
        <v>19</v>
      </c>
      <c r="D73" s="21">
        <f>SUM(E73:AB73)</f>
        <v>0</v>
      </c>
      <c r="E73" s="21">
        <v>0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SUM(G73:I73)</f>
        <v>0</v>
      </c>
    </row>
    <row r="74" spans="1:29" s="2" customFormat="1">
      <c r="A74" s="19"/>
      <c r="B74" s="19"/>
      <c r="C74" s="25" t="s">
        <v>2</v>
      </c>
      <c r="D74" s="26">
        <f xml:space="preserve"> IF(D68=0,100,D69/D68*100)</f>
        <v>99.696969696969688</v>
      </c>
      <c r="E74" s="26">
        <v>98.039215686274517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8">
        <f xml:space="preserve"> IF(AC68=0,100,AC69/AC68*100)</f>
        <v>100</v>
      </c>
    </row>
    <row r="75" spans="1:29" s="3" customFormat="1">
      <c r="A75" s="19"/>
      <c r="B75" s="19"/>
      <c r="C75" s="29" t="s">
        <v>20</v>
      </c>
      <c r="D75" s="30">
        <f xml:space="preserve"> IF(D70=0,0,D71/D70*100)</f>
        <v>0</v>
      </c>
      <c r="E75" s="30">
        <v>0</v>
      </c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2">
        <f xml:space="preserve"> IF(AC70=0,0,AC71/AC70*100)</f>
        <v>0</v>
      </c>
    </row>
    <row r="76" spans="1:29" s="5" customFormat="1">
      <c r="A76" s="19"/>
      <c r="B76" s="19"/>
      <c r="C76" s="33" t="s">
        <v>3</v>
      </c>
      <c r="D76" s="34">
        <f xml:space="preserve"> IF(D68=0,100,(D71+D69)/D68*100)</f>
        <v>99.696969696969688</v>
      </c>
      <c r="E76" s="34">
        <v>98.039215686274517</v>
      </c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>
        <f xml:space="preserve"> IF(AC68=0,100,(AC71+AC69)/AC68*100)</f>
        <v>100</v>
      </c>
    </row>
    <row r="77" spans="1:29" s="6" customFormat="1">
      <c r="A77" s="19"/>
      <c r="B77" s="19"/>
      <c r="C77" s="37" t="s">
        <v>21</v>
      </c>
      <c r="D77" s="38">
        <f>IF(D68=0,100,(D71+D69+D73)/D68*100)</f>
        <v>99.696969696969688</v>
      </c>
      <c r="E77" s="38">
        <v>98.039215686274517</v>
      </c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40">
        <f>IF(AC68=0,100,(AC71+AC69+AC73)/AC68*100)</f>
        <v>100</v>
      </c>
    </row>
    <row r="78" spans="1:29">
      <c r="A78" s="41" t="s">
        <v>22</v>
      </c>
      <c r="B78" s="41" t="s">
        <v>32</v>
      </c>
      <c r="C78" s="42" t="s">
        <v>80</v>
      </c>
      <c r="D78" s="41">
        <f>SUM(E78:AB78)</f>
        <v>1</v>
      </c>
      <c r="E78" s="41">
        <v>1</v>
      </c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10"/>
    </row>
    <row r="79" spans="1:29" ht="3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10"/>
    </row>
    <row r="80" spans="1:29">
      <c r="A80" s="19" t="s">
        <v>78</v>
      </c>
      <c r="B80" s="19"/>
      <c r="C80" s="20" t="s">
        <v>13</v>
      </c>
      <c r="D80" s="21">
        <f>SUM(E80:AB80)</f>
        <v>0</v>
      </c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10">
        <f>SUM(G80:I80)</f>
        <v>0</v>
      </c>
    </row>
    <row r="81" spans="1:29">
      <c r="A81" s="19"/>
      <c r="B81" s="19"/>
      <c r="C81" s="20" t="s">
        <v>14</v>
      </c>
      <c r="D81" s="21">
        <f>SUM(E81:AB81)</f>
        <v>0</v>
      </c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10">
        <f>SUM(G81:I81)</f>
        <v>0</v>
      </c>
    </row>
    <row r="82" spans="1:29" ht="3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</sheetData>
  <mergeCells count="40">
    <mergeCell ref="A68:B77"/>
    <mergeCell ref="A79:N79"/>
    <mergeCell ref="A80:B81"/>
    <mergeCell ref="A82:N82"/>
    <mergeCell ref="A39:B48"/>
    <mergeCell ref="A49:A53"/>
    <mergeCell ref="A54:N54"/>
    <mergeCell ref="A55:B64"/>
    <mergeCell ref="A65:A66"/>
    <mergeCell ref="A67:N6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/>
      <c r="H16" s="45">
        <v>98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/>
      <c r="H17" s="45">
        <v>100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/>
      <c r="H18" s="45">
        <v>100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/>
      <c r="H19" s="51">
        <v>100</v>
      </c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78</v>
      </c>
      <c r="B22" s="19"/>
      <c r="C22" s="20" t="s">
        <v>13</v>
      </c>
      <c r="D22" s="21">
        <f>SUM(E22:AB22)</f>
        <v>913</v>
      </c>
      <c r="E22" s="21"/>
      <c r="F22" s="21"/>
      <c r="G22" s="21"/>
      <c r="H22" s="21">
        <v>913</v>
      </c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SUM(G22:I22)</f>
        <v>913</v>
      </c>
    </row>
    <row r="23" spans="1:29">
      <c r="A23" s="19"/>
      <c r="B23" s="19"/>
      <c r="C23" s="20" t="s">
        <v>14</v>
      </c>
      <c r="D23" s="21">
        <f>SUM(E23:AB23)</f>
        <v>913</v>
      </c>
      <c r="E23" s="21"/>
      <c r="F23" s="21"/>
      <c r="G23" s="21"/>
      <c r="H23" s="21">
        <v>913</v>
      </c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SUM(G23:I23)</f>
        <v>913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3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>
        <v>100</v>
      </c>
      <c r="G17" s="45">
        <v>100</v>
      </c>
      <c r="H17" s="45">
        <v>100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>
        <v>100</v>
      </c>
      <c r="G18" s="45">
        <v>100</v>
      </c>
      <c r="H18" s="45">
        <v>100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>
        <v>100</v>
      </c>
      <c r="G19" s="51">
        <v>100</v>
      </c>
      <c r="H19" s="51">
        <v>100</v>
      </c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34</v>
      </c>
      <c r="B22" s="19"/>
      <c r="C22" s="20" t="s">
        <v>13</v>
      </c>
      <c r="D22" s="21">
        <f>SUM(E22:AB22)</f>
        <v>3041</v>
      </c>
      <c r="E22" s="21">
        <v>1721</v>
      </c>
      <c r="F22" s="21">
        <v>1320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>
        <f>SUM(G22:I22)</f>
        <v>0</v>
      </c>
    </row>
    <row r="23" spans="1:29">
      <c r="A23" s="19"/>
      <c r="B23" s="19"/>
      <c r="C23" s="20" t="s">
        <v>14</v>
      </c>
      <c r="D23" s="21">
        <f>SUM(E23:AB23)</f>
        <v>3041</v>
      </c>
      <c r="E23" s="21">
        <v>1721</v>
      </c>
      <c r="F23" s="21">
        <v>1320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>
        <f>SUM(G23:I23)</f>
        <v>0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83</v>
      </c>
      <c r="B25" s="19"/>
      <c r="C25" s="20" t="s">
        <v>13</v>
      </c>
      <c r="D25" s="21">
        <f>SUM(E25:AB25)</f>
        <v>177</v>
      </c>
      <c r="E25" s="21">
        <v>56</v>
      </c>
      <c r="F25" s="21">
        <v>8</v>
      </c>
      <c r="G25" s="21">
        <v>60</v>
      </c>
      <c r="H25" s="21">
        <v>53</v>
      </c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>
        <f>SUM(G25:I25)</f>
        <v>113</v>
      </c>
    </row>
    <row r="26" spans="1:29">
      <c r="A26" s="19"/>
      <c r="B26" s="19"/>
      <c r="C26" s="20" t="s">
        <v>14</v>
      </c>
      <c r="D26" s="21">
        <f>SUM(E26:AB26)</f>
        <v>177</v>
      </c>
      <c r="E26" s="21">
        <v>56</v>
      </c>
      <c r="F26" s="21">
        <v>8</v>
      </c>
      <c r="G26" s="21">
        <v>60</v>
      </c>
      <c r="H26" s="21">
        <v>53</v>
      </c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>
        <f>SUM(G26:I26)</f>
        <v>113</v>
      </c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84</v>
      </c>
      <c r="B28" s="19"/>
      <c r="C28" s="20" t="s">
        <v>13</v>
      </c>
      <c r="D28" s="21">
        <f>SUM(E28:AB28)</f>
        <v>672</v>
      </c>
      <c r="E28" s="21"/>
      <c r="F28" s="21"/>
      <c r="G28" s="21"/>
      <c r="H28" s="21">
        <v>672</v>
      </c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>
        <f>SUM(G28:I28)</f>
        <v>672</v>
      </c>
    </row>
    <row r="29" spans="1:29">
      <c r="A29" s="19"/>
      <c r="B29" s="19"/>
      <c r="C29" s="20" t="s">
        <v>14</v>
      </c>
      <c r="D29" s="21">
        <f>SUM(E29:AB29)</f>
        <v>672</v>
      </c>
      <c r="E29" s="21"/>
      <c r="F29" s="21"/>
      <c r="G29" s="21"/>
      <c r="H29" s="21">
        <v>672</v>
      </c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>
        <f>SUM(G29:I29)</f>
        <v>672</v>
      </c>
    </row>
    <row r="30" spans="1:29" ht="3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10"/>
    </row>
    <row r="31" spans="1:29">
      <c r="A31" s="19" t="s">
        <v>85</v>
      </c>
      <c r="B31" s="19"/>
      <c r="C31" s="20" t="s">
        <v>13</v>
      </c>
      <c r="D31" s="21">
        <f>SUM(E31:AB31)</f>
        <v>144</v>
      </c>
      <c r="E31" s="21"/>
      <c r="F31" s="21"/>
      <c r="G31" s="21"/>
      <c r="H31" s="21">
        <v>144</v>
      </c>
      <c r="I31" s="21"/>
      <c r="J31" s="21"/>
      <c r="K31" s="21"/>
      <c r="L31" s="21"/>
      <c r="M31" s="21"/>
      <c r="N31" s="21"/>
      <c r="O31" s="21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10">
        <f>SUM(G31:I31)</f>
        <v>144</v>
      </c>
    </row>
    <row r="32" spans="1:29">
      <c r="A32" s="19"/>
      <c r="B32" s="19"/>
      <c r="C32" s="20" t="s">
        <v>14</v>
      </c>
      <c r="D32" s="21">
        <f>SUM(E32:AB32)</f>
        <v>144</v>
      </c>
      <c r="E32" s="21"/>
      <c r="F32" s="21"/>
      <c r="G32" s="21"/>
      <c r="H32" s="21">
        <v>144</v>
      </c>
      <c r="I32" s="21"/>
      <c r="J32" s="21"/>
      <c r="K32" s="21"/>
      <c r="L32" s="21"/>
      <c r="M32" s="21"/>
      <c r="N32" s="21"/>
      <c r="O32" s="21"/>
      <c r="P32" s="21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10">
        <f>SUM(G32:I32)</f>
        <v>144</v>
      </c>
    </row>
    <row r="33" spans="1:14" ht="3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10">
    <mergeCell ref="A28:B29"/>
    <mergeCell ref="A30:N30"/>
    <mergeCell ref="A31:B32"/>
    <mergeCell ref="A33:N33"/>
    <mergeCell ref="A1:AB1"/>
    <mergeCell ref="A21:B21"/>
    <mergeCell ref="A22:B23"/>
    <mergeCell ref="A24:N24"/>
    <mergeCell ref="A25:B26"/>
    <mergeCell ref="A27:N27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10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93.21</v>
      </c>
      <c r="F17" s="45">
        <v>94.44</v>
      </c>
      <c r="G17" s="45">
        <v>90.45</v>
      </c>
      <c r="H17" s="45">
        <v>70</v>
      </c>
      <c r="I17" s="45">
        <v>93.5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89.38</v>
      </c>
    </row>
    <row r="18" spans="1:29" s="4" customFormat="1">
      <c r="A18" s="43"/>
      <c r="B18" s="43"/>
      <c r="C18" s="44"/>
      <c r="D18" s="46" t="s">
        <v>3</v>
      </c>
      <c r="E18" s="45">
        <v>96.43</v>
      </c>
      <c r="F18" s="45">
        <v>98.61</v>
      </c>
      <c r="G18" s="45">
        <v>92.9</v>
      </c>
      <c r="H18" s="45">
        <v>96.08</v>
      </c>
      <c r="I18" s="45">
        <v>93.5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95.17</v>
      </c>
    </row>
    <row r="19" spans="1:29" s="4" customFormat="1" ht="17.25" thickBot="1">
      <c r="A19" s="43"/>
      <c r="B19" s="43"/>
      <c r="C19" s="44"/>
      <c r="D19" s="50" t="s">
        <v>4</v>
      </c>
      <c r="E19" s="51">
        <v>96.428571428571431</v>
      </c>
      <c r="F19" s="51">
        <v>98.611111111111114</v>
      </c>
      <c r="G19" s="51">
        <v>98.701298701298697</v>
      </c>
      <c r="H19" s="51">
        <v>98.823529411764696</v>
      </c>
      <c r="I19" s="51">
        <v>93.808049535603715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96.817321772729144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87</v>
      </c>
      <c r="E34" s="14"/>
      <c r="F34" s="14"/>
      <c r="G34" s="14"/>
      <c r="H34" s="14"/>
      <c r="I34" s="14">
        <v>1.76</v>
      </c>
      <c r="J34" s="14"/>
      <c r="K34" s="14">
        <v>1.56</v>
      </c>
      <c r="L34" s="14"/>
      <c r="M34" s="14"/>
      <c r="N34" s="14"/>
      <c r="O34" s="14">
        <v>3.4</v>
      </c>
      <c r="P34" s="14"/>
      <c r="Q34" s="14">
        <v>3.05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88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v>6.06</v>
      </c>
      <c r="P35" s="14"/>
      <c r="Q35" s="14">
        <v>2.15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89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>
        <v>0.91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12</v>
      </c>
      <c r="B39" s="19"/>
      <c r="C39" s="20" t="s">
        <v>13</v>
      </c>
      <c r="D39" s="21">
        <f>SUM(E39:AB39)</f>
        <v>1343</v>
      </c>
      <c r="E39" s="21">
        <v>255</v>
      </c>
      <c r="F39" s="21">
        <v>221</v>
      </c>
      <c r="G39" s="21">
        <v>306</v>
      </c>
      <c r="H39" s="21">
        <v>255</v>
      </c>
      <c r="I39" s="21">
        <v>306</v>
      </c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867</v>
      </c>
    </row>
    <row r="40" spans="1:29">
      <c r="A40" s="19"/>
      <c r="B40" s="19"/>
      <c r="C40" s="20" t="s">
        <v>14</v>
      </c>
      <c r="D40" s="21">
        <f>SUM(E40:AB40)</f>
        <v>1343</v>
      </c>
      <c r="E40" s="21">
        <v>255</v>
      </c>
      <c r="F40" s="21">
        <v>221</v>
      </c>
      <c r="G40" s="21">
        <v>306</v>
      </c>
      <c r="H40" s="21">
        <v>255</v>
      </c>
      <c r="I40" s="21">
        <v>306</v>
      </c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867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15</v>
      </c>
      <c r="B42" s="19"/>
      <c r="C42" s="20" t="s">
        <v>13</v>
      </c>
      <c r="D42" s="21">
        <f>SUM(E42:AB42)</f>
        <v>1292</v>
      </c>
      <c r="E42" s="21">
        <v>204</v>
      </c>
      <c r="F42" s="21">
        <v>238</v>
      </c>
      <c r="G42" s="21">
        <v>238</v>
      </c>
      <c r="H42" s="21">
        <v>306</v>
      </c>
      <c r="I42" s="21">
        <v>306</v>
      </c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850</v>
      </c>
    </row>
    <row r="43" spans="1:29">
      <c r="A43" s="19"/>
      <c r="B43" s="19"/>
      <c r="C43" s="20" t="s">
        <v>14</v>
      </c>
      <c r="D43" s="21">
        <f>SUM(E43:AB43)</f>
        <v>1292</v>
      </c>
      <c r="E43" s="21">
        <v>204</v>
      </c>
      <c r="F43" s="21">
        <v>238</v>
      </c>
      <c r="G43" s="21">
        <v>238</v>
      </c>
      <c r="H43" s="21">
        <v>306</v>
      </c>
      <c r="I43" s="21">
        <v>306</v>
      </c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850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23</v>
      </c>
      <c r="B45" s="19"/>
      <c r="C45" s="20" t="s">
        <v>13</v>
      </c>
      <c r="D45" s="21">
        <f>SUM(E45:AB45)</f>
        <v>1258</v>
      </c>
      <c r="E45" s="21">
        <v>238</v>
      </c>
      <c r="F45" s="21">
        <v>221</v>
      </c>
      <c r="G45" s="21">
        <v>221</v>
      </c>
      <c r="H45" s="21">
        <v>255</v>
      </c>
      <c r="I45" s="21">
        <v>323</v>
      </c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SUM(G45:I45)</f>
        <v>799</v>
      </c>
    </row>
    <row r="46" spans="1:29">
      <c r="A46" s="19"/>
      <c r="B46" s="19"/>
      <c r="C46" s="20" t="s">
        <v>14</v>
      </c>
      <c r="D46" s="21">
        <f>SUM(E46:AB46)</f>
        <v>1214</v>
      </c>
      <c r="E46" s="21">
        <v>238</v>
      </c>
      <c r="F46" s="21">
        <v>221</v>
      </c>
      <c r="G46" s="21">
        <v>208</v>
      </c>
      <c r="H46" s="21">
        <v>245</v>
      </c>
      <c r="I46" s="21">
        <v>302</v>
      </c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SUM(G46:I46)</f>
        <v>755</v>
      </c>
    </row>
    <row r="47" spans="1:29">
      <c r="A47" s="19"/>
      <c r="B47" s="19"/>
      <c r="C47" s="20" t="s">
        <v>16</v>
      </c>
      <c r="D47" s="21">
        <f>SUM(E47:AB47)</f>
        <v>44</v>
      </c>
      <c r="E47" s="21"/>
      <c r="F47" s="21"/>
      <c r="G47" s="21">
        <v>13</v>
      </c>
      <c r="H47" s="21">
        <v>10</v>
      </c>
      <c r="I47" s="21">
        <v>21</v>
      </c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>
        <f>SUM(G47:I47)</f>
        <v>44</v>
      </c>
    </row>
    <row r="48" spans="1:29">
      <c r="A48" s="19"/>
      <c r="B48" s="19"/>
      <c r="C48" s="20" t="s">
        <v>17</v>
      </c>
      <c r="D48" s="21">
        <f>SUM(E48:AB48)</f>
        <v>0</v>
      </c>
      <c r="E48" s="21"/>
      <c r="F48" s="21"/>
      <c r="G48" s="21">
        <v>0</v>
      </c>
      <c r="H48" s="21">
        <v>0</v>
      </c>
      <c r="I48" s="21">
        <v>0</v>
      </c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SUM(G48:I48)</f>
        <v>0</v>
      </c>
    </row>
    <row r="49" spans="1:29">
      <c r="A49" s="19"/>
      <c r="B49" s="19"/>
      <c r="C49" s="20" t="s">
        <v>18</v>
      </c>
      <c r="D49" s="21">
        <f>SUM(E49:AB49)</f>
        <v>44</v>
      </c>
      <c r="E49" s="21"/>
      <c r="F49" s="21"/>
      <c r="G49" s="21">
        <v>13</v>
      </c>
      <c r="H49" s="21">
        <v>10</v>
      </c>
      <c r="I49" s="21">
        <v>21</v>
      </c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SUM(G49:I49)</f>
        <v>44</v>
      </c>
    </row>
    <row r="50" spans="1:29">
      <c r="A50" s="19"/>
      <c r="B50" s="19"/>
      <c r="C50" s="20" t="s">
        <v>19</v>
      </c>
      <c r="D50" s="21">
        <f>SUM(E50:AB50)</f>
        <v>21</v>
      </c>
      <c r="E50" s="21"/>
      <c r="F50" s="21"/>
      <c r="G50" s="21">
        <v>13</v>
      </c>
      <c r="H50" s="21">
        <v>7</v>
      </c>
      <c r="I50" s="21">
        <v>1</v>
      </c>
      <c r="J50" s="21"/>
      <c r="K50" s="21"/>
      <c r="L50" s="21"/>
      <c r="M50" s="21"/>
      <c r="N50" s="21"/>
      <c r="O50" s="21"/>
      <c r="P50" s="21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10">
        <f>SUM(G50:I50)</f>
        <v>21</v>
      </c>
    </row>
    <row r="51" spans="1:29" s="2" customFormat="1">
      <c r="A51" s="19"/>
      <c r="B51" s="19"/>
      <c r="C51" s="25" t="s">
        <v>2</v>
      </c>
      <c r="D51" s="26">
        <f xml:space="preserve"> IF(D45=0,100,D46/D45*100)</f>
        <v>96.502384737678852</v>
      </c>
      <c r="E51" s="26"/>
      <c r="F51" s="26"/>
      <c r="G51" s="26">
        <v>94.117647058823536</v>
      </c>
      <c r="H51" s="26">
        <v>96.078431372549019</v>
      </c>
      <c r="I51" s="26">
        <v>93.498452012383908</v>
      </c>
      <c r="J51" s="26"/>
      <c r="K51" s="26"/>
      <c r="L51" s="26"/>
      <c r="M51" s="26"/>
      <c r="N51" s="26"/>
      <c r="O51" s="26"/>
      <c r="P51" s="26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8">
        <f xml:space="preserve"> IF(AC45=0,100,AC46/AC45*100)</f>
        <v>94.493116395494368</v>
      </c>
    </row>
    <row r="52" spans="1:29" s="3" customFormat="1">
      <c r="A52" s="19"/>
      <c r="B52" s="19"/>
      <c r="C52" s="29" t="s">
        <v>20</v>
      </c>
      <c r="D52" s="30">
        <f xml:space="preserve"> IF(D47=0,0,D48/D47*100)</f>
        <v>0</v>
      </c>
      <c r="E52" s="30"/>
      <c r="F52" s="30"/>
      <c r="G52" s="30">
        <v>0</v>
      </c>
      <c r="H52" s="30">
        <v>0</v>
      </c>
      <c r="I52" s="30">
        <v>0</v>
      </c>
      <c r="J52" s="30"/>
      <c r="K52" s="30"/>
      <c r="L52" s="30"/>
      <c r="M52" s="30"/>
      <c r="N52" s="30"/>
      <c r="O52" s="30"/>
      <c r="P52" s="30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2">
        <f xml:space="preserve"> IF(AC47=0,0,AC48/AC47*100)</f>
        <v>0</v>
      </c>
    </row>
    <row r="53" spans="1:29" s="5" customFormat="1">
      <c r="A53" s="19"/>
      <c r="B53" s="19"/>
      <c r="C53" s="33" t="s">
        <v>3</v>
      </c>
      <c r="D53" s="34">
        <f xml:space="preserve"> IF(D45=0,100,(D48+D46)/D45*100)</f>
        <v>96.502384737678852</v>
      </c>
      <c r="E53" s="34"/>
      <c r="F53" s="34"/>
      <c r="G53" s="34">
        <v>94.117647058823536</v>
      </c>
      <c r="H53" s="34">
        <v>96.078431372549019</v>
      </c>
      <c r="I53" s="34">
        <v>93.498452012383908</v>
      </c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>
        <f xml:space="preserve"> IF(AC45=0,100,(AC48+AC46)/AC45*100)</f>
        <v>94.493116395494368</v>
      </c>
    </row>
    <row r="54" spans="1:29" s="6" customFormat="1">
      <c r="A54" s="19"/>
      <c r="B54" s="19"/>
      <c r="C54" s="37" t="s">
        <v>21</v>
      </c>
      <c r="D54" s="38">
        <f>IF(D45=0,100,(D48+D46+D50)/D45*100)</f>
        <v>98.171701112877585</v>
      </c>
      <c r="E54" s="38"/>
      <c r="F54" s="38"/>
      <c r="G54" s="38">
        <v>100</v>
      </c>
      <c r="H54" s="38">
        <v>98.82352941176471</v>
      </c>
      <c r="I54" s="38">
        <v>93.808049535603715</v>
      </c>
      <c r="J54" s="38"/>
      <c r="K54" s="38"/>
      <c r="L54" s="38"/>
      <c r="M54" s="38"/>
      <c r="N54" s="38"/>
      <c r="O54" s="38"/>
      <c r="P54" s="38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40">
        <f>IF(AC45=0,100,(AC48+AC46+AC50)/AC45*100)</f>
        <v>97.121401752190238</v>
      </c>
    </row>
    <row r="55" spans="1:29">
      <c r="A55" s="55" t="s">
        <v>22</v>
      </c>
      <c r="B55" s="41" t="s">
        <v>87</v>
      </c>
      <c r="C55" s="42" t="s">
        <v>98</v>
      </c>
      <c r="D55" s="41">
        <f>SUM(E55:AB55)</f>
        <v>42</v>
      </c>
      <c r="E55" s="41"/>
      <c r="F55" s="41"/>
      <c r="G55" s="41">
        <v>12</v>
      </c>
      <c r="H55" s="41">
        <v>9</v>
      </c>
      <c r="I55" s="41">
        <v>21</v>
      </c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10"/>
    </row>
    <row r="56" spans="1:29">
      <c r="A56" s="55"/>
      <c r="B56" s="41" t="s">
        <v>90</v>
      </c>
      <c r="C56" s="42" t="s">
        <v>99</v>
      </c>
      <c r="D56" s="41">
        <f>SUM(E56:AB56)</f>
        <v>2</v>
      </c>
      <c r="E56" s="41"/>
      <c r="F56" s="41"/>
      <c r="G56" s="41">
        <v>1</v>
      </c>
      <c r="H56" s="41">
        <v>1</v>
      </c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10"/>
    </row>
    <row r="57" spans="1:29" ht="3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10"/>
    </row>
    <row r="58" spans="1:29">
      <c r="A58" s="19" t="s">
        <v>24</v>
      </c>
      <c r="B58" s="19"/>
      <c r="C58" s="20" t="s">
        <v>13</v>
      </c>
      <c r="D58" s="21">
        <f>SUM(E58:AB58)</f>
        <v>445</v>
      </c>
      <c r="E58" s="21"/>
      <c r="F58" s="21"/>
      <c r="G58" s="21">
        <v>445</v>
      </c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SUM(G58:I58)</f>
        <v>445</v>
      </c>
    </row>
    <row r="59" spans="1:29">
      <c r="A59" s="19"/>
      <c r="B59" s="19"/>
      <c r="C59" s="20" t="s">
        <v>14</v>
      </c>
      <c r="D59" s="21">
        <f>SUM(E59:AB59)</f>
        <v>445</v>
      </c>
      <c r="E59" s="21"/>
      <c r="F59" s="21"/>
      <c r="G59" s="21">
        <v>445</v>
      </c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SUM(G59:I59)</f>
        <v>445</v>
      </c>
    </row>
    <row r="60" spans="1:29" ht="3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10"/>
    </row>
    <row r="61" spans="1:29">
      <c r="A61" s="19" t="s">
        <v>25</v>
      </c>
      <c r="B61" s="19"/>
      <c r="C61" s="20" t="s">
        <v>13</v>
      </c>
      <c r="D61" s="21">
        <f>SUM(E61:AB61)</f>
        <v>0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SUM(G61:I61)</f>
        <v>0</v>
      </c>
    </row>
    <row r="62" spans="1:29">
      <c r="A62" s="19"/>
      <c r="B62" s="19"/>
      <c r="C62" s="20" t="s">
        <v>14</v>
      </c>
      <c r="D62" s="21">
        <f>SUM(E62:AB62)</f>
        <v>0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SUM(G62:I62)</f>
        <v>0</v>
      </c>
    </row>
    <row r="63" spans="1:29" ht="3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10"/>
    </row>
    <row r="64" spans="1:29">
      <c r="A64" s="19" t="s">
        <v>91</v>
      </c>
      <c r="B64" s="19"/>
      <c r="C64" s="20" t="s">
        <v>13</v>
      </c>
      <c r="D64" s="21">
        <f>SUM(E64:AB64)</f>
        <v>1120</v>
      </c>
      <c r="E64" s="21">
        <v>1120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0">
        <f>SUM(G64:I64)</f>
        <v>0</v>
      </c>
    </row>
    <row r="65" spans="1:29">
      <c r="A65" s="19"/>
      <c r="B65" s="19"/>
      <c r="C65" s="20" t="s">
        <v>14</v>
      </c>
      <c r="D65" s="21">
        <f>SUM(E65:AB65)</f>
        <v>1120</v>
      </c>
      <c r="E65" s="21">
        <v>1120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10">
        <f>SUM(G65:I65)</f>
        <v>0</v>
      </c>
    </row>
    <row r="66" spans="1:29" ht="3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10"/>
    </row>
    <row r="67" spans="1:29">
      <c r="A67" s="19" t="s">
        <v>38</v>
      </c>
      <c r="B67" s="19"/>
      <c r="C67" s="20" t="s">
        <v>13</v>
      </c>
      <c r="D67" s="21">
        <f>SUM(E67:AB67)</f>
        <v>296</v>
      </c>
      <c r="E67" s="21">
        <v>66</v>
      </c>
      <c r="F67" s="21">
        <v>72</v>
      </c>
      <c r="G67" s="21">
        <v>39</v>
      </c>
      <c r="H67" s="21">
        <v>40</v>
      </c>
      <c r="I67" s="21">
        <v>79</v>
      </c>
      <c r="J67" s="21"/>
      <c r="K67" s="21"/>
      <c r="L67" s="21"/>
      <c r="M67" s="21"/>
      <c r="N67" s="21"/>
      <c r="O67" s="21"/>
      <c r="P67" s="21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10">
        <f>SUM(G67:I67)</f>
        <v>158</v>
      </c>
    </row>
    <row r="68" spans="1:29">
      <c r="A68" s="19"/>
      <c r="B68" s="19"/>
      <c r="C68" s="20" t="s">
        <v>14</v>
      </c>
      <c r="D68" s="21">
        <f>SUM(E68:AB68)</f>
        <v>281</v>
      </c>
      <c r="E68" s="21">
        <v>65</v>
      </c>
      <c r="F68" s="21">
        <v>68</v>
      </c>
      <c r="G68" s="21">
        <v>39</v>
      </c>
      <c r="H68" s="21">
        <v>30</v>
      </c>
      <c r="I68" s="21">
        <v>79</v>
      </c>
      <c r="J68" s="21"/>
      <c r="K68" s="21"/>
      <c r="L68" s="21"/>
      <c r="M68" s="21"/>
      <c r="N68" s="21"/>
      <c r="O68" s="21"/>
      <c r="P68" s="21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10">
        <f>SUM(G68:I68)</f>
        <v>148</v>
      </c>
    </row>
    <row r="69" spans="1:29">
      <c r="A69" s="19"/>
      <c r="B69" s="19"/>
      <c r="C69" s="20" t="s">
        <v>16</v>
      </c>
      <c r="D69" s="21">
        <f>SUM(E69:AB69)</f>
        <v>15</v>
      </c>
      <c r="E69" s="21">
        <v>1</v>
      </c>
      <c r="F69" s="21">
        <v>4</v>
      </c>
      <c r="G69" s="21"/>
      <c r="H69" s="21">
        <v>10</v>
      </c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0">
        <f>SUM(G69:I69)</f>
        <v>10</v>
      </c>
    </row>
    <row r="70" spans="1:29">
      <c r="A70" s="19"/>
      <c r="B70" s="19"/>
      <c r="C70" s="20" t="s">
        <v>17</v>
      </c>
      <c r="D70" s="21">
        <f>SUM(E70:AB70)</f>
        <v>14</v>
      </c>
      <c r="E70" s="21">
        <v>1</v>
      </c>
      <c r="F70" s="21">
        <v>3</v>
      </c>
      <c r="G70" s="21"/>
      <c r="H70" s="21">
        <v>10</v>
      </c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>
        <f>SUM(G70:I70)</f>
        <v>10</v>
      </c>
    </row>
    <row r="71" spans="1:29">
      <c r="A71" s="19"/>
      <c r="B71" s="19"/>
      <c r="C71" s="20" t="s">
        <v>18</v>
      </c>
      <c r="D71" s="21">
        <f>SUM(E71:AB71)</f>
        <v>1</v>
      </c>
      <c r="E71" s="21">
        <v>0</v>
      </c>
      <c r="F71" s="21">
        <v>1</v>
      </c>
      <c r="G71" s="21"/>
      <c r="H71" s="21">
        <v>0</v>
      </c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SUM(G71:I71)</f>
        <v>0</v>
      </c>
    </row>
    <row r="72" spans="1:29">
      <c r="A72" s="19"/>
      <c r="B72" s="19"/>
      <c r="C72" s="20" t="s">
        <v>19</v>
      </c>
      <c r="D72" s="21">
        <f>SUM(E72:AB72)</f>
        <v>0</v>
      </c>
      <c r="E72" s="21">
        <v>0</v>
      </c>
      <c r="F72" s="21">
        <v>0</v>
      </c>
      <c r="G72" s="21"/>
      <c r="H72" s="21">
        <v>0</v>
      </c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10">
        <f>SUM(G72:I72)</f>
        <v>0</v>
      </c>
    </row>
    <row r="73" spans="1:29" s="2" customFormat="1">
      <c r="A73" s="19"/>
      <c r="B73" s="19"/>
      <c r="C73" s="25" t="s">
        <v>2</v>
      </c>
      <c r="D73" s="26">
        <f xml:space="preserve"> IF(D67=0,100,D68/D67*100)</f>
        <v>94.932432432432435</v>
      </c>
      <c r="E73" s="26">
        <v>98.484848484848484</v>
      </c>
      <c r="F73" s="26">
        <v>94.444444444444443</v>
      </c>
      <c r="G73" s="26"/>
      <c r="H73" s="26">
        <v>75</v>
      </c>
      <c r="I73" s="26"/>
      <c r="J73" s="26"/>
      <c r="K73" s="26"/>
      <c r="L73" s="26"/>
      <c r="M73" s="26"/>
      <c r="N73" s="26"/>
      <c r="O73" s="26"/>
      <c r="P73" s="26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8">
        <f xml:space="preserve"> IF(AC67=0,100,AC68/AC67*100)</f>
        <v>93.670886075949369</v>
      </c>
    </row>
    <row r="74" spans="1:29" s="3" customFormat="1">
      <c r="A74" s="19"/>
      <c r="B74" s="19"/>
      <c r="C74" s="29" t="s">
        <v>20</v>
      </c>
      <c r="D74" s="30">
        <f xml:space="preserve"> IF(D69=0,0,D70/D69*100)</f>
        <v>93.333333333333329</v>
      </c>
      <c r="E74" s="30">
        <v>100</v>
      </c>
      <c r="F74" s="30">
        <v>75</v>
      </c>
      <c r="G74" s="30"/>
      <c r="H74" s="30">
        <v>100</v>
      </c>
      <c r="I74" s="30"/>
      <c r="J74" s="30"/>
      <c r="K74" s="30"/>
      <c r="L74" s="30"/>
      <c r="M74" s="30"/>
      <c r="N74" s="30"/>
      <c r="O74" s="30"/>
      <c r="P74" s="30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2">
        <f xml:space="preserve"> IF(AC69=0,0,AC70/AC69*100)</f>
        <v>100</v>
      </c>
    </row>
    <row r="75" spans="1:29" s="5" customFormat="1">
      <c r="A75" s="19"/>
      <c r="B75" s="19"/>
      <c r="C75" s="33" t="s">
        <v>3</v>
      </c>
      <c r="D75" s="34">
        <f xml:space="preserve"> IF(D67=0,100,(D70+D68)/D67*100)</f>
        <v>99.662162162162161</v>
      </c>
      <c r="E75" s="34">
        <v>100</v>
      </c>
      <c r="F75" s="34">
        <v>98.611111111111114</v>
      </c>
      <c r="G75" s="34"/>
      <c r="H75" s="34">
        <v>100</v>
      </c>
      <c r="I75" s="34"/>
      <c r="J75" s="34"/>
      <c r="K75" s="34"/>
      <c r="L75" s="34"/>
      <c r="M75" s="34"/>
      <c r="N75" s="34"/>
      <c r="O75" s="34"/>
      <c r="P75" s="34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>
        <f xml:space="preserve"> IF(AC67=0,100,(AC70+AC68)/AC67*100)</f>
        <v>100</v>
      </c>
    </row>
    <row r="76" spans="1:29" s="6" customFormat="1">
      <c r="A76" s="19"/>
      <c r="B76" s="19"/>
      <c r="C76" s="37" t="s">
        <v>21</v>
      </c>
      <c r="D76" s="38">
        <f>IF(D67=0,100,(D70+D68+D72)/D67*100)</f>
        <v>99.662162162162161</v>
      </c>
      <c r="E76" s="38">
        <v>100</v>
      </c>
      <c r="F76" s="38">
        <v>98.611111111111114</v>
      </c>
      <c r="G76" s="38"/>
      <c r="H76" s="38">
        <v>100</v>
      </c>
      <c r="I76" s="38"/>
      <c r="J76" s="38"/>
      <c r="K76" s="38"/>
      <c r="L76" s="38"/>
      <c r="M76" s="38"/>
      <c r="N76" s="38"/>
      <c r="O76" s="38"/>
      <c r="P76" s="38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40">
        <f>IF(AC67=0,100,(AC70+AC68+AC72)/AC67*100)</f>
        <v>100</v>
      </c>
    </row>
    <row r="77" spans="1:29">
      <c r="A77" s="55" t="s">
        <v>22</v>
      </c>
      <c r="B77" s="41" t="s">
        <v>88</v>
      </c>
      <c r="C77" s="42" t="s">
        <v>100</v>
      </c>
      <c r="D77" s="41">
        <f>SUM(E77:AB77)</f>
        <v>4</v>
      </c>
      <c r="E77" s="41">
        <v>1</v>
      </c>
      <c r="F77" s="41"/>
      <c r="G77" s="41"/>
      <c r="H77" s="41">
        <v>3</v>
      </c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10"/>
    </row>
    <row r="78" spans="1:29">
      <c r="A78" s="55"/>
      <c r="B78" s="41" t="s">
        <v>9</v>
      </c>
      <c r="C78" s="42" t="s">
        <v>29</v>
      </c>
      <c r="D78" s="41">
        <f>SUM(E78:AB78)</f>
        <v>1</v>
      </c>
      <c r="E78" s="41"/>
      <c r="F78" s="41">
        <v>1</v>
      </c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10"/>
    </row>
    <row r="79" spans="1:29">
      <c r="A79" s="55"/>
      <c r="B79" s="41" t="s">
        <v>92</v>
      </c>
      <c r="C79" s="42" t="s">
        <v>93</v>
      </c>
      <c r="D79" s="41">
        <f>SUM(E79:AB79)</f>
        <v>2</v>
      </c>
      <c r="E79" s="41"/>
      <c r="F79" s="41">
        <v>2</v>
      </c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10"/>
    </row>
    <row r="80" spans="1:29">
      <c r="A80" s="55"/>
      <c r="B80" s="41" t="s">
        <v>89</v>
      </c>
      <c r="C80" s="42" t="s">
        <v>101</v>
      </c>
      <c r="D80" s="41">
        <f>SUM(E80:AB80)</f>
        <v>2</v>
      </c>
      <c r="E80" s="41"/>
      <c r="F80" s="41"/>
      <c r="G80" s="41"/>
      <c r="H80" s="41">
        <v>2</v>
      </c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10"/>
    </row>
    <row r="81" spans="1:29">
      <c r="A81" s="55"/>
      <c r="B81" s="41" t="s">
        <v>94</v>
      </c>
      <c r="C81" s="42" t="s">
        <v>102</v>
      </c>
      <c r="D81" s="41">
        <f>SUM(E81:AB81)</f>
        <v>1</v>
      </c>
      <c r="E81" s="41"/>
      <c r="F81" s="41">
        <v>1</v>
      </c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10"/>
    </row>
    <row r="82" spans="1:29">
      <c r="A82" s="55"/>
      <c r="B82" s="41" t="s">
        <v>95</v>
      </c>
      <c r="C82" s="42" t="s">
        <v>103</v>
      </c>
      <c r="D82" s="41">
        <f>SUM(E82:AB82)</f>
        <v>3</v>
      </c>
      <c r="E82" s="41"/>
      <c r="F82" s="41"/>
      <c r="G82" s="41"/>
      <c r="H82" s="41">
        <v>3</v>
      </c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10"/>
    </row>
    <row r="83" spans="1:29">
      <c r="A83" s="55"/>
      <c r="B83" s="41" t="s">
        <v>96</v>
      </c>
      <c r="C83" s="42" t="s">
        <v>104</v>
      </c>
      <c r="D83" s="41">
        <f>SUM(E83:AB83)</f>
        <v>1</v>
      </c>
      <c r="E83" s="41"/>
      <c r="F83" s="41"/>
      <c r="G83" s="41"/>
      <c r="H83" s="41">
        <v>1</v>
      </c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10"/>
    </row>
    <row r="84" spans="1:29">
      <c r="A84" s="55"/>
      <c r="B84" s="41" t="s">
        <v>44</v>
      </c>
      <c r="C84" s="42" t="s">
        <v>53</v>
      </c>
      <c r="D84" s="41">
        <f>SUM(E84:AB84)</f>
        <v>1</v>
      </c>
      <c r="E84" s="41"/>
      <c r="F84" s="41"/>
      <c r="G84" s="41"/>
      <c r="H84" s="41">
        <v>1</v>
      </c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10"/>
    </row>
    <row r="85" spans="1:29" ht="3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10"/>
    </row>
    <row r="86" spans="1:29">
      <c r="A86" s="19" t="s">
        <v>97</v>
      </c>
      <c r="B86" s="19"/>
      <c r="C86" s="20" t="s">
        <v>13</v>
      </c>
      <c r="D86" s="21">
        <f>SUM(E86:AB86)</f>
        <v>287</v>
      </c>
      <c r="E86" s="21">
        <v>56</v>
      </c>
      <c r="F86" s="21">
        <v>41</v>
      </c>
      <c r="G86" s="21">
        <v>77</v>
      </c>
      <c r="H86" s="21">
        <v>35</v>
      </c>
      <c r="I86" s="21">
        <v>78</v>
      </c>
      <c r="J86" s="21"/>
      <c r="K86" s="21"/>
      <c r="L86" s="21"/>
      <c r="M86" s="21"/>
      <c r="N86" s="21"/>
      <c r="O86" s="21"/>
      <c r="P86" s="21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10">
        <f>SUM(G86:I86)</f>
        <v>190</v>
      </c>
    </row>
    <row r="87" spans="1:29">
      <c r="A87" s="19"/>
      <c r="B87" s="19"/>
      <c r="C87" s="20" t="s">
        <v>14</v>
      </c>
      <c r="D87" s="21">
        <f>SUM(E87:AB87)</f>
        <v>280</v>
      </c>
      <c r="E87" s="21">
        <v>53</v>
      </c>
      <c r="F87" s="21">
        <v>41</v>
      </c>
      <c r="G87" s="21">
        <v>74</v>
      </c>
      <c r="H87" s="21">
        <v>34</v>
      </c>
      <c r="I87" s="21">
        <v>78</v>
      </c>
      <c r="J87" s="21"/>
      <c r="K87" s="21"/>
      <c r="L87" s="21"/>
      <c r="M87" s="21"/>
      <c r="N87" s="21"/>
      <c r="O87" s="21"/>
      <c r="P87" s="21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10">
        <f>SUM(G87:I87)</f>
        <v>186</v>
      </c>
    </row>
    <row r="88" spans="1:29">
      <c r="A88" s="19"/>
      <c r="B88" s="19"/>
      <c r="C88" s="20" t="s">
        <v>16</v>
      </c>
      <c r="D88" s="21">
        <f>SUM(E88:AB88)</f>
        <v>7</v>
      </c>
      <c r="E88" s="21">
        <v>3</v>
      </c>
      <c r="F88" s="21"/>
      <c r="G88" s="21">
        <v>3</v>
      </c>
      <c r="H88" s="21">
        <v>1</v>
      </c>
      <c r="I88" s="21"/>
      <c r="J88" s="21"/>
      <c r="K88" s="21"/>
      <c r="L88" s="21"/>
      <c r="M88" s="21"/>
      <c r="N88" s="21"/>
      <c r="O88" s="21"/>
      <c r="P88" s="21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10">
        <f>SUM(G88:I88)</f>
        <v>4</v>
      </c>
    </row>
    <row r="89" spans="1:29">
      <c r="A89" s="19"/>
      <c r="B89" s="19"/>
      <c r="C89" s="20" t="s">
        <v>17</v>
      </c>
      <c r="D89" s="21">
        <f>SUM(E89:AB89)</f>
        <v>4</v>
      </c>
      <c r="E89" s="21">
        <v>1</v>
      </c>
      <c r="F89" s="21"/>
      <c r="G89" s="21">
        <v>2</v>
      </c>
      <c r="H89" s="21">
        <v>1</v>
      </c>
      <c r="I89" s="21"/>
      <c r="J89" s="21"/>
      <c r="K89" s="21"/>
      <c r="L89" s="21"/>
      <c r="M89" s="21"/>
      <c r="N89" s="21"/>
      <c r="O89" s="21"/>
      <c r="P89" s="21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10">
        <f>SUM(G89:I89)</f>
        <v>3</v>
      </c>
    </row>
    <row r="90" spans="1:29">
      <c r="A90" s="19"/>
      <c r="B90" s="19"/>
      <c r="C90" s="20" t="s">
        <v>18</v>
      </c>
      <c r="D90" s="21">
        <f>SUM(E90:AB90)</f>
        <v>3</v>
      </c>
      <c r="E90" s="21">
        <v>2</v>
      </c>
      <c r="F90" s="21"/>
      <c r="G90" s="21">
        <v>1</v>
      </c>
      <c r="H90" s="21">
        <v>0</v>
      </c>
      <c r="I90" s="21"/>
      <c r="J90" s="21"/>
      <c r="K90" s="21"/>
      <c r="L90" s="21"/>
      <c r="M90" s="21"/>
      <c r="N90" s="21"/>
      <c r="O90" s="21"/>
      <c r="P90" s="21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10">
        <f>SUM(G90:I90)</f>
        <v>1</v>
      </c>
    </row>
    <row r="91" spans="1:29">
      <c r="A91" s="19"/>
      <c r="B91" s="19"/>
      <c r="C91" s="20" t="s">
        <v>19</v>
      </c>
      <c r="D91" s="21">
        <f>SUM(E91:AB91)</f>
        <v>0</v>
      </c>
      <c r="E91" s="21">
        <v>0</v>
      </c>
      <c r="F91" s="21"/>
      <c r="G91" s="21">
        <v>0</v>
      </c>
      <c r="H91" s="21">
        <v>0</v>
      </c>
      <c r="I91" s="21"/>
      <c r="J91" s="21"/>
      <c r="K91" s="21"/>
      <c r="L91" s="21"/>
      <c r="M91" s="21"/>
      <c r="N91" s="21"/>
      <c r="O91" s="21"/>
      <c r="P91" s="21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10">
        <f>SUM(G91:I91)</f>
        <v>0</v>
      </c>
    </row>
    <row r="92" spans="1:29" s="2" customFormat="1">
      <c r="A92" s="19"/>
      <c r="B92" s="19"/>
      <c r="C92" s="25" t="s">
        <v>2</v>
      </c>
      <c r="D92" s="26">
        <f xml:space="preserve"> IF(D86=0,100,D87/D86*100)</f>
        <v>97.560975609756099</v>
      </c>
      <c r="E92" s="26">
        <v>94.642857142857139</v>
      </c>
      <c r="F92" s="26"/>
      <c r="G92" s="26">
        <v>96.103896103896105</v>
      </c>
      <c r="H92" s="26">
        <v>97.142857142857139</v>
      </c>
      <c r="I92" s="26"/>
      <c r="J92" s="26"/>
      <c r="K92" s="26"/>
      <c r="L92" s="26"/>
      <c r="M92" s="26"/>
      <c r="N92" s="26"/>
      <c r="O92" s="26"/>
      <c r="P92" s="26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8">
        <f xml:space="preserve"> IF(AC86=0,100,AC87/AC86*100)</f>
        <v>97.894736842105274</v>
      </c>
    </row>
    <row r="93" spans="1:29" s="3" customFormat="1">
      <c r="A93" s="19"/>
      <c r="B93" s="19"/>
      <c r="C93" s="29" t="s">
        <v>20</v>
      </c>
      <c r="D93" s="30">
        <f xml:space="preserve"> IF(D88=0,0,D89/D88*100)</f>
        <v>57.142857142857139</v>
      </c>
      <c r="E93" s="30">
        <v>33.333333333333336</v>
      </c>
      <c r="F93" s="30"/>
      <c r="G93" s="30">
        <v>66.666666666666671</v>
      </c>
      <c r="H93" s="30">
        <v>100</v>
      </c>
      <c r="I93" s="30"/>
      <c r="J93" s="30"/>
      <c r="K93" s="30"/>
      <c r="L93" s="30"/>
      <c r="M93" s="30"/>
      <c r="N93" s="30"/>
      <c r="O93" s="30"/>
      <c r="P93" s="30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2">
        <f xml:space="preserve"> IF(AC88=0,0,AC89/AC88*100)</f>
        <v>75</v>
      </c>
    </row>
    <row r="94" spans="1:29" s="5" customFormat="1">
      <c r="A94" s="19"/>
      <c r="B94" s="19"/>
      <c r="C94" s="33" t="s">
        <v>3</v>
      </c>
      <c r="D94" s="34">
        <f xml:space="preserve"> IF(D86=0,100,(D89+D87)/D86*100)</f>
        <v>98.954703832752614</v>
      </c>
      <c r="E94" s="34">
        <v>96.428571428571431</v>
      </c>
      <c r="F94" s="34"/>
      <c r="G94" s="34">
        <v>98.701298701298697</v>
      </c>
      <c r="H94" s="34">
        <v>100</v>
      </c>
      <c r="I94" s="34"/>
      <c r="J94" s="34"/>
      <c r="K94" s="34"/>
      <c r="L94" s="34"/>
      <c r="M94" s="34"/>
      <c r="N94" s="34"/>
      <c r="O94" s="34"/>
      <c r="P94" s="34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6">
        <f xml:space="preserve"> IF(AC86=0,100,(AC89+AC87)/AC86*100)</f>
        <v>99.473684210526315</v>
      </c>
    </row>
    <row r="95" spans="1:29" s="6" customFormat="1">
      <c r="A95" s="19"/>
      <c r="B95" s="19"/>
      <c r="C95" s="37" t="s">
        <v>21</v>
      </c>
      <c r="D95" s="38">
        <f>IF(D86=0,100,(D89+D87+D91)/D86*100)</f>
        <v>98.954703832752614</v>
      </c>
      <c r="E95" s="38">
        <v>96.428571428571431</v>
      </c>
      <c r="F95" s="38"/>
      <c r="G95" s="38">
        <v>98.701298701298697</v>
      </c>
      <c r="H95" s="38">
        <v>100</v>
      </c>
      <c r="I95" s="38"/>
      <c r="J95" s="38"/>
      <c r="K95" s="38"/>
      <c r="L95" s="38"/>
      <c r="M95" s="38"/>
      <c r="N95" s="38"/>
      <c r="O95" s="38"/>
      <c r="P95" s="38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40">
        <f>IF(AC86=0,100,(AC89+AC87+AC91)/AC86*100)</f>
        <v>99.473684210526315</v>
      </c>
    </row>
    <row r="96" spans="1:29">
      <c r="A96" s="55" t="s">
        <v>22</v>
      </c>
      <c r="B96" s="41" t="s">
        <v>39</v>
      </c>
      <c r="C96" s="42" t="s">
        <v>40</v>
      </c>
      <c r="D96" s="41">
        <f>SUM(E96:AB96)</f>
        <v>2</v>
      </c>
      <c r="E96" s="41"/>
      <c r="F96" s="41"/>
      <c r="G96" s="41">
        <v>2</v>
      </c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10"/>
    </row>
    <row r="97" spans="1:29">
      <c r="A97" s="55"/>
      <c r="B97" s="41" t="s">
        <v>88</v>
      </c>
      <c r="C97" s="42" t="s">
        <v>100</v>
      </c>
      <c r="D97" s="41">
        <f>SUM(E97:AB97)</f>
        <v>2</v>
      </c>
      <c r="E97" s="41">
        <v>2</v>
      </c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10"/>
    </row>
    <row r="98" spans="1:29">
      <c r="A98" s="55"/>
      <c r="B98" s="41" t="s">
        <v>43</v>
      </c>
      <c r="C98" s="42" t="s">
        <v>52</v>
      </c>
      <c r="D98" s="41">
        <f>SUM(E98:AB98)</f>
        <v>1</v>
      </c>
      <c r="E98" s="41"/>
      <c r="F98" s="41"/>
      <c r="G98" s="41"/>
      <c r="H98" s="41">
        <v>1</v>
      </c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10"/>
    </row>
    <row r="99" spans="1:29">
      <c r="A99" s="55"/>
      <c r="B99" s="41" t="s">
        <v>44</v>
      </c>
      <c r="C99" s="42" t="s">
        <v>53</v>
      </c>
      <c r="D99" s="41">
        <f>SUM(E99:AB99)</f>
        <v>2</v>
      </c>
      <c r="E99" s="41">
        <v>1</v>
      </c>
      <c r="F99" s="41"/>
      <c r="G99" s="41">
        <v>1</v>
      </c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10"/>
    </row>
    <row r="100" spans="1:29" ht="3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</sheetData>
  <mergeCells count="49">
    <mergeCell ref="A100:N100"/>
    <mergeCell ref="A66:N66"/>
    <mergeCell ref="A67:B76"/>
    <mergeCell ref="A77:A84"/>
    <mergeCell ref="A85:N85"/>
    <mergeCell ref="A86:B95"/>
    <mergeCell ref="A96:A99"/>
    <mergeCell ref="A57:N57"/>
    <mergeCell ref="A58:B59"/>
    <mergeCell ref="A60:N60"/>
    <mergeCell ref="A61:B62"/>
    <mergeCell ref="A63:N63"/>
    <mergeCell ref="A64:B65"/>
    <mergeCell ref="A39:B40"/>
    <mergeCell ref="A41:N41"/>
    <mergeCell ref="A42:B43"/>
    <mergeCell ref="A44:N44"/>
    <mergeCell ref="A45:B54"/>
    <mergeCell ref="A55:A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7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105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98.72</v>
      </c>
      <c r="F17" s="45">
        <v>99.8</v>
      </c>
      <c r="G17" s="45">
        <v>100</v>
      </c>
      <c r="H17" s="45">
        <v>100</v>
      </c>
      <c r="I17" s="45">
        <v>100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99.37</v>
      </c>
    </row>
    <row r="18" spans="1:29" s="4" customFormat="1">
      <c r="A18" s="43"/>
      <c r="B18" s="43"/>
      <c r="C18" s="44"/>
      <c r="D18" s="46" t="s">
        <v>3</v>
      </c>
      <c r="E18" s="45">
        <v>98.72</v>
      </c>
      <c r="F18" s="45">
        <v>99.8</v>
      </c>
      <c r="G18" s="45">
        <v>100</v>
      </c>
      <c r="H18" s="45">
        <v>100</v>
      </c>
      <c r="I18" s="45">
        <v>100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99.37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>
        <v>100</v>
      </c>
      <c r="G19" s="51">
        <v>100</v>
      </c>
      <c r="H19" s="51">
        <v>100</v>
      </c>
      <c r="I19" s="51">
        <v>100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43281</v>
      </c>
      <c r="F33" s="13"/>
      <c r="G33" s="13">
        <v>43282</v>
      </c>
      <c r="H33" s="13"/>
      <c r="I33" s="13">
        <v>43283</v>
      </c>
      <c r="J33" s="13"/>
      <c r="K33" s="13">
        <v>43284</v>
      </c>
      <c r="L33" s="13"/>
      <c r="M33" s="13">
        <v>43285</v>
      </c>
      <c r="N33" s="13"/>
      <c r="O33" s="13">
        <v>43286</v>
      </c>
      <c r="P33" s="13"/>
      <c r="Q33" s="13">
        <v>43287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87</v>
      </c>
      <c r="E34" s="14"/>
      <c r="F34" s="14"/>
      <c r="G34" s="14"/>
      <c r="H34" s="14"/>
      <c r="I34" s="14"/>
      <c r="J34" s="14"/>
      <c r="K34" s="14"/>
      <c r="L34" s="14"/>
      <c r="M34" s="14">
        <v>0.31</v>
      </c>
      <c r="N34" s="14"/>
      <c r="O34" s="14">
        <v>0.33</v>
      </c>
      <c r="P34" s="14"/>
      <c r="Q34" s="14">
        <v>0.55000000000000004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106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>
        <v>0.08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 t="s">
        <v>27</v>
      </c>
    </row>
    <row r="39" spans="1:29">
      <c r="A39" s="19" t="s">
        <v>12</v>
      </c>
      <c r="B39" s="19"/>
      <c r="C39" s="20" t="s">
        <v>13</v>
      </c>
      <c r="D39" s="21">
        <f>SUM(E39:AB39)</f>
        <v>1035</v>
      </c>
      <c r="E39" s="21">
        <v>609</v>
      </c>
      <c r="F39" s="21">
        <v>426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f>SUM(G39:I39)</f>
        <v>0</v>
      </c>
    </row>
    <row r="40" spans="1:29">
      <c r="A40" s="19"/>
      <c r="B40" s="19"/>
      <c r="C40" s="20" t="s">
        <v>14</v>
      </c>
      <c r="D40" s="21">
        <f>SUM(E40:AB40)</f>
        <v>1035</v>
      </c>
      <c r="E40" s="21">
        <v>609</v>
      </c>
      <c r="F40" s="21">
        <v>426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f>SUM(G40:I40)</f>
        <v>0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15</v>
      </c>
      <c r="B42" s="19"/>
      <c r="C42" s="20" t="s">
        <v>13</v>
      </c>
      <c r="D42" s="21">
        <f>SUM(E42:AB42)</f>
        <v>1266</v>
      </c>
      <c r="E42" s="21">
        <v>630</v>
      </c>
      <c r="F42" s="21">
        <v>536</v>
      </c>
      <c r="G42" s="21">
        <v>100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f>SUM(G42:I42)</f>
        <v>100</v>
      </c>
    </row>
    <row r="43" spans="1:29">
      <c r="A43" s="19"/>
      <c r="B43" s="19"/>
      <c r="C43" s="20" t="s">
        <v>14</v>
      </c>
      <c r="D43" s="21">
        <f>SUM(E43:AB43)</f>
        <v>1266</v>
      </c>
      <c r="E43" s="21">
        <v>630</v>
      </c>
      <c r="F43" s="21">
        <v>536</v>
      </c>
      <c r="G43" s="21">
        <v>100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f>SUM(G43:I43)</f>
        <v>100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23</v>
      </c>
      <c r="B45" s="19"/>
      <c r="C45" s="20" t="s">
        <v>13</v>
      </c>
      <c r="D45" s="21">
        <f>SUM(E45:AB45)</f>
        <v>1266</v>
      </c>
      <c r="E45" s="21">
        <v>546</v>
      </c>
      <c r="F45" s="21">
        <v>498</v>
      </c>
      <c r="G45" s="21">
        <v>222</v>
      </c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f>SUM(G45:I45)</f>
        <v>222</v>
      </c>
    </row>
    <row r="46" spans="1:29">
      <c r="A46" s="19"/>
      <c r="B46" s="19"/>
      <c r="C46" s="20" t="s">
        <v>14</v>
      </c>
      <c r="D46" s="21">
        <f>SUM(E46:AB46)</f>
        <v>1258</v>
      </c>
      <c r="E46" s="21">
        <v>539</v>
      </c>
      <c r="F46" s="21">
        <v>497</v>
      </c>
      <c r="G46" s="21">
        <v>222</v>
      </c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f>SUM(G46:I46)</f>
        <v>222</v>
      </c>
    </row>
    <row r="47" spans="1:29">
      <c r="A47" s="19"/>
      <c r="B47" s="19"/>
      <c r="C47" s="20" t="s">
        <v>16</v>
      </c>
      <c r="D47" s="21">
        <f>SUM(E47:AB47)</f>
        <v>8</v>
      </c>
      <c r="E47" s="21">
        <v>7</v>
      </c>
      <c r="F47" s="21">
        <v>1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>
        <f>SUM(G47:I47)</f>
        <v>0</v>
      </c>
    </row>
    <row r="48" spans="1:29">
      <c r="A48" s="19"/>
      <c r="B48" s="19"/>
      <c r="C48" s="20" t="s">
        <v>17</v>
      </c>
      <c r="D48" s="21">
        <f>SUM(E48:AB48)</f>
        <v>0</v>
      </c>
      <c r="E48" s="21">
        <v>0</v>
      </c>
      <c r="F48" s="21">
        <v>0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>
        <f>SUM(G48:I48)</f>
        <v>0</v>
      </c>
    </row>
    <row r="49" spans="1:29">
      <c r="A49" s="19"/>
      <c r="B49" s="19"/>
      <c r="C49" s="20" t="s">
        <v>18</v>
      </c>
      <c r="D49" s="21">
        <f>SUM(E49:AB49)</f>
        <v>8</v>
      </c>
      <c r="E49" s="21">
        <v>7</v>
      </c>
      <c r="F49" s="21">
        <v>1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>
        <f>SUM(G49:I49)</f>
        <v>0</v>
      </c>
    </row>
    <row r="50" spans="1:29">
      <c r="A50" s="19"/>
      <c r="B50" s="19"/>
      <c r="C50" s="20" t="s">
        <v>19</v>
      </c>
      <c r="D50" s="21">
        <f>SUM(E50:AB50)</f>
        <v>8</v>
      </c>
      <c r="E50" s="21">
        <v>7</v>
      </c>
      <c r="F50" s="21">
        <v>1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10">
        <f>SUM(G50:I50)</f>
        <v>0</v>
      </c>
    </row>
    <row r="51" spans="1:29" s="2" customFormat="1">
      <c r="A51" s="19"/>
      <c r="B51" s="19"/>
      <c r="C51" s="25" t="s">
        <v>2</v>
      </c>
      <c r="D51" s="26">
        <f xml:space="preserve"> IF(D45=0,100,D46/D45*100)</f>
        <v>99.368088467614541</v>
      </c>
      <c r="E51" s="26">
        <v>98.717948717948715</v>
      </c>
      <c r="F51" s="26">
        <v>99.799196787148588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8">
        <f xml:space="preserve"> IF(AC45=0,100,AC46/AC45*100)</f>
        <v>100</v>
      </c>
    </row>
    <row r="52" spans="1:29" s="3" customFormat="1">
      <c r="A52" s="19"/>
      <c r="B52" s="19"/>
      <c r="C52" s="29" t="s">
        <v>20</v>
      </c>
      <c r="D52" s="30">
        <f xml:space="preserve"> IF(D47=0,0,D48/D47*100)</f>
        <v>0</v>
      </c>
      <c r="E52" s="30">
        <v>0</v>
      </c>
      <c r="F52" s="30">
        <v>0</v>
      </c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2">
        <f xml:space="preserve"> IF(AC47=0,0,AC48/AC47*100)</f>
        <v>0</v>
      </c>
    </row>
    <row r="53" spans="1:29" s="5" customFormat="1">
      <c r="A53" s="19"/>
      <c r="B53" s="19"/>
      <c r="C53" s="33" t="s">
        <v>3</v>
      </c>
      <c r="D53" s="34">
        <f xml:space="preserve"> IF(D45=0,100,(D48+D46)/D45*100)</f>
        <v>99.368088467614541</v>
      </c>
      <c r="E53" s="34">
        <v>98.717948717948715</v>
      </c>
      <c r="F53" s="34">
        <v>99.799196787148588</v>
      </c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>
        <f xml:space="preserve"> IF(AC45=0,100,(AC48+AC46)/AC45*100)</f>
        <v>100</v>
      </c>
    </row>
    <row r="54" spans="1:29" s="6" customFormat="1">
      <c r="A54" s="19"/>
      <c r="B54" s="19"/>
      <c r="C54" s="37" t="s">
        <v>21</v>
      </c>
      <c r="D54" s="38">
        <f>IF(D45=0,100,(D48+D46+D50)/D45*100)</f>
        <v>100</v>
      </c>
      <c r="E54" s="38">
        <v>100</v>
      </c>
      <c r="F54" s="38">
        <v>100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40">
        <f>IF(AC45=0,100,(AC48+AC46+AC50)/AC45*100)</f>
        <v>100</v>
      </c>
    </row>
    <row r="55" spans="1:29">
      <c r="A55" s="55" t="s">
        <v>22</v>
      </c>
      <c r="B55" s="41" t="s">
        <v>106</v>
      </c>
      <c r="C55" s="42" t="s">
        <v>108</v>
      </c>
      <c r="D55" s="41">
        <f>SUM(E55:AB55)</f>
        <v>1</v>
      </c>
      <c r="E55" s="41"/>
      <c r="F55" s="41">
        <v>1</v>
      </c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10"/>
    </row>
    <row r="56" spans="1:29">
      <c r="A56" s="55"/>
      <c r="B56" s="41" t="s">
        <v>87</v>
      </c>
      <c r="C56" s="42" t="s">
        <v>98</v>
      </c>
      <c r="D56" s="41">
        <f>SUM(E56:AB56)</f>
        <v>7</v>
      </c>
      <c r="E56" s="41">
        <v>7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10"/>
    </row>
    <row r="57" spans="1:29" ht="3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10"/>
    </row>
    <row r="58" spans="1:29">
      <c r="A58" s="19" t="s">
        <v>24</v>
      </c>
      <c r="B58" s="19"/>
      <c r="C58" s="20" t="s">
        <v>13</v>
      </c>
      <c r="D58" s="21">
        <f>SUM(E58:AB58)</f>
        <v>2331</v>
      </c>
      <c r="E58" s="21">
        <v>609</v>
      </c>
      <c r="F58" s="21">
        <v>420</v>
      </c>
      <c r="G58" s="21">
        <v>420</v>
      </c>
      <c r="H58" s="21">
        <v>483</v>
      </c>
      <c r="I58" s="21">
        <v>399</v>
      </c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>
        <f>SUM(G58:I58)</f>
        <v>1302</v>
      </c>
    </row>
    <row r="59" spans="1:29">
      <c r="A59" s="19"/>
      <c r="B59" s="19"/>
      <c r="C59" s="20" t="s">
        <v>14</v>
      </c>
      <c r="D59" s="21">
        <f>SUM(E59:AB59)</f>
        <v>2331</v>
      </c>
      <c r="E59" s="21">
        <v>609</v>
      </c>
      <c r="F59" s="21">
        <v>420</v>
      </c>
      <c r="G59" s="21">
        <v>420</v>
      </c>
      <c r="H59" s="21">
        <v>483</v>
      </c>
      <c r="I59" s="21">
        <v>399</v>
      </c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>
        <f>SUM(G59:I59)</f>
        <v>1302</v>
      </c>
    </row>
    <row r="60" spans="1:29" ht="3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10"/>
    </row>
    <row r="61" spans="1:29">
      <c r="A61" s="19" t="s">
        <v>25</v>
      </c>
      <c r="B61" s="19"/>
      <c r="C61" s="20" t="s">
        <v>13</v>
      </c>
      <c r="D61" s="21">
        <f>SUM(E61:AB61)</f>
        <v>0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>
        <f>SUM(G61:I61)</f>
        <v>0</v>
      </c>
    </row>
    <row r="62" spans="1:29">
      <c r="A62" s="19"/>
      <c r="B62" s="19"/>
      <c r="C62" s="20" t="s">
        <v>14</v>
      </c>
      <c r="D62" s="21">
        <f>SUM(E62:AB62)</f>
        <v>0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>
        <f>SUM(G62:I62)</f>
        <v>0</v>
      </c>
    </row>
    <row r="63" spans="1:29" ht="3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10"/>
    </row>
    <row r="64" spans="1:29">
      <c r="A64" s="19" t="s">
        <v>34</v>
      </c>
      <c r="B64" s="19"/>
      <c r="C64" s="20" t="s">
        <v>13</v>
      </c>
      <c r="D64" s="21">
        <f>SUM(E64:AB64)</f>
        <v>2289</v>
      </c>
      <c r="E64" s="21"/>
      <c r="F64" s="21"/>
      <c r="G64" s="21">
        <v>1974</v>
      </c>
      <c r="H64" s="21">
        <v>315</v>
      </c>
      <c r="I64" s="21"/>
      <c r="J64" s="21"/>
      <c r="K64" s="21"/>
      <c r="L64" s="21"/>
      <c r="M64" s="21"/>
      <c r="N64" s="21"/>
      <c r="O64" s="21"/>
      <c r="P64" s="21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0">
        <f>SUM(G64:I64)</f>
        <v>2289</v>
      </c>
    </row>
    <row r="65" spans="1:29">
      <c r="A65" s="19"/>
      <c r="B65" s="19"/>
      <c r="C65" s="20" t="s">
        <v>14</v>
      </c>
      <c r="D65" s="21">
        <f>SUM(E65:AB65)</f>
        <v>2289</v>
      </c>
      <c r="E65" s="21"/>
      <c r="F65" s="21"/>
      <c r="G65" s="21">
        <v>1974</v>
      </c>
      <c r="H65" s="21">
        <v>315</v>
      </c>
      <c r="I65" s="21"/>
      <c r="J65" s="21"/>
      <c r="K65" s="21"/>
      <c r="L65" s="21"/>
      <c r="M65" s="21"/>
      <c r="N65" s="21"/>
      <c r="O65" s="21"/>
      <c r="P65" s="21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10">
        <f>SUM(G65:I65)</f>
        <v>2289</v>
      </c>
    </row>
    <row r="66" spans="1:29" ht="3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10"/>
    </row>
    <row r="67" spans="1:29">
      <c r="A67" s="19" t="s">
        <v>26</v>
      </c>
      <c r="B67" s="19"/>
      <c r="C67" s="20" t="s">
        <v>13</v>
      </c>
      <c r="D67" s="21">
        <f>SUM(E67:AB67)</f>
        <v>1259</v>
      </c>
      <c r="E67" s="21"/>
      <c r="F67" s="21"/>
      <c r="G67" s="21">
        <v>420</v>
      </c>
      <c r="H67" s="21">
        <v>839</v>
      </c>
      <c r="I67" s="21"/>
      <c r="J67" s="21"/>
      <c r="K67" s="21"/>
      <c r="L67" s="21"/>
      <c r="M67" s="21"/>
      <c r="N67" s="21"/>
      <c r="O67" s="21"/>
      <c r="P67" s="21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10">
        <f>SUM(G67:I67)</f>
        <v>1259</v>
      </c>
    </row>
    <row r="68" spans="1:29">
      <c r="A68" s="19"/>
      <c r="B68" s="19"/>
      <c r="C68" s="20" t="s">
        <v>14</v>
      </c>
      <c r="D68" s="21">
        <f>SUM(E68:AB68)</f>
        <v>1259</v>
      </c>
      <c r="E68" s="21"/>
      <c r="F68" s="21"/>
      <c r="G68" s="21">
        <v>420</v>
      </c>
      <c r="H68" s="21">
        <v>839</v>
      </c>
      <c r="I68" s="21"/>
      <c r="J68" s="21"/>
      <c r="K68" s="21"/>
      <c r="L68" s="21"/>
      <c r="M68" s="21"/>
      <c r="N68" s="21"/>
      <c r="O68" s="21"/>
      <c r="P68" s="21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10">
        <f>SUM(G68:I68)</f>
        <v>1259</v>
      </c>
    </row>
    <row r="69" spans="1:29" ht="3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10"/>
    </row>
    <row r="70" spans="1:29">
      <c r="A70" s="19" t="s">
        <v>107</v>
      </c>
      <c r="B70" s="19"/>
      <c r="C70" s="20" t="s">
        <v>13</v>
      </c>
      <c r="D70" s="21">
        <f>SUM(E70:AB70)</f>
        <v>1259</v>
      </c>
      <c r="E70" s="21"/>
      <c r="F70" s="21"/>
      <c r="G70" s="21">
        <v>420</v>
      </c>
      <c r="H70" s="21">
        <v>839</v>
      </c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>
        <f>SUM(G70:I70)</f>
        <v>1259</v>
      </c>
    </row>
    <row r="71" spans="1:29">
      <c r="A71" s="19"/>
      <c r="B71" s="19"/>
      <c r="C71" s="20" t="s">
        <v>14</v>
      </c>
      <c r="D71" s="21">
        <f>SUM(E71:AB71)</f>
        <v>1259</v>
      </c>
      <c r="E71" s="21"/>
      <c r="F71" s="21"/>
      <c r="G71" s="21">
        <v>420</v>
      </c>
      <c r="H71" s="21">
        <v>839</v>
      </c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>
        <f>SUM(G71:I71)</f>
        <v>1259</v>
      </c>
    </row>
    <row r="72" spans="1:29" ht="3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10"/>
    </row>
    <row r="73" spans="1:29">
      <c r="A73" s="19" t="s">
        <v>84</v>
      </c>
      <c r="B73" s="19"/>
      <c r="C73" s="20" t="s">
        <v>13</v>
      </c>
      <c r="D73" s="21">
        <f>SUM(E73:AB73)</f>
        <v>1500</v>
      </c>
      <c r="E73" s="21">
        <v>1000</v>
      </c>
      <c r="F73" s="21">
        <v>500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>
        <f>SUM(G73:I73)</f>
        <v>0</v>
      </c>
    </row>
    <row r="74" spans="1:29">
      <c r="A74" s="19"/>
      <c r="B74" s="19"/>
      <c r="C74" s="20" t="s">
        <v>14</v>
      </c>
      <c r="D74" s="21">
        <f>SUM(E74:AB74)</f>
        <v>1500</v>
      </c>
      <c r="E74" s="21">
        <v>1000</v>
      </c>
      <c r="F74" s="21">
        <v>500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f>SUM(G74:I74)</f>
        <v>0</v>
      </c>
    </row>
    <row r="75" spans="1:29" ht="3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10"/>
    </row>
    <row r="76" spans="1:29">
      <c r="A76" s="19" t="s">
        <v>85</v>
      </c>
      <c r="B76" s="19"/>
      <c r="C76" s="20" t="s">
        <v>13</v>
      </c>
      <c r="D76" s="21">
        <f>SUM(E76:AB76)</f>
        <v>3000</v>
      </c>
      <c r="E76" s="21"/>
      <c r="F76" s="21"/>
      <c r="G76" s="21">
        <v>3000</v>
      </c>
      <c r="H76" s="21"/>
      <c r="I76" s="21"/>
      <c r="J76" s="21"/>
      <c r="K76" s="21"/>
      <c r="L76" s="21"/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>
        <f>SUM(G76:I76)</f>
        <v>3000</v>
      </c>
    </row>
    <row r="77" spans="1:29">
      <c r="A77" s="19"/>
      <c r="B77" s="19"/>
      <c r="C77" s="20" t="s">
        <v>14</v>
      </c>
      <c r="D77" s="21">
        <f>SUM(E77:AB77)</f>
        <v>3000</v>
      </c>
      <c r="E77" s="21"/>
      <c r="F77" s="21"/>
      <c r="G77" s="21">
        <v>3000</v>
      </c>
      <c r="H77" s="21"/>
      <c r="I77" s="21"/>
      <c r="J77" s="21"/>
      <c r="K77" s="21"/>
      <c r="L77" s="21"/>
      <c r="M77" s="21"/>
      <c r="N77" s="21"/>
      <c r="O77" s="21"/>
      <c r="P77" s="21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10">
        <f>SUM(G77:I77)</f>
        <v>3000</v>
      </c>
    </row>
    <row r="78" spans="1:29" ht="3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</sheetData>
  <mergeCells count="51">
    <mergeCell ref="A75:N75"/>
    <mergeCell ref="A76:B77"/>
    <mergeCell ref="A78:N78"/>
    <mergeCell ref="A66:N66"/>
    <mergeCell ref="A67:B68"/>
    <mergeCell ref="A69:N69"/>
    <mergeCell ref="A70:B71"/>
    <mergeCell ref="A72:N72"/>
    <mergeCell ref="A73:B74"/>
    <mergeCell ref="A57:N57"/>
    <mergeCell ref="A58:B59"/>
    <mergeCell ref="A60:N60"/>
    <mergeCell ref="A61:B62"/>
    <mergeCell ref="A63:N63"/>
    <mergeCell ref="A64:B65"/>
    <mergeCell ref="A39:B40"/>
    <mergeCell ref="A41:N41"/>
    <mergeCell ref="A42:B43"/>
    <mergeCell ref="A44:N44"/>
    <mergeCell ref="A45:B54"/>
    <mergeCell ref="A55:A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425-5</vt:lpstr>
      <vt:lpstr>425-6</vt:lpstr>
      <vt:lpstr>468</vt:lpstr>
      <vt:lpstr>474-1</vt:lpstr>
      <vt:lpstr>495</vt:lpstr>
      <vt:lpstr>503-3 AIO</vt:lpstr>
      <vt:lpstr>517-1</vt:lpstr>
      <vt:lpstr>536-1</vt:lpstr>
      <vt:lpstr>553</vt:lpstr>
      <vt:lpstr>553-1</vt:lpstr>
      <vt:lpstr>553-2</vt:lpstr>
      <vt:lpstr>553-4</vt:lpstr>
      <vt:lpstr>559-1</vt:lpstr>
      <vt:lpstr>566</vt:lpstr>
      <vt:lpstr>579(NS)</vt:lpstr>
      <vt:lpstr>579-1</vt:lpstr>
      <vt:lpstr>584</vt:lpstr>
      <vt:lpstr>584-L</vt:lpstr>
      <vt:lpstr>587-1</vt:lpstr>
      <vt:lpstr>587-4 AIO</vt:lpstr>
      <vt:lpstr>600-1</vt:lpstr>
      <vt:lpstr>608-1</vt:lpstr>
      <vt:lpstr>613-4</vt:lpstr>
      <vt:lpstr>625</vt:lpstr>
      <vt:lpstr>627</vt:lpstr>
      <vt:lpstr>631</vt:lpstr>
      <vt:lpstr>634</vt:lpstr>
      <vt:lpstr>636</vt:lpstr>
      <vt:lpstr>650</vt:lpstr>
      <vt:lpstr>651</vt:lpstr>
      <vt:lpstr>655</vt:lpstr>
      <vt:lpstr>655(NS)</vt:lpstr>
      <vt:lpstr>657</vt:lpstr>
      <vt:lpstr>666-1</vt:lpstr>
      <vt:lpstr>691</vt:lpstr>
      <vt:lpstr>692</vt:lpstr>
      <vt:lpstr>701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2018-07-06T05:19:36Z</dcterms:created>
  <dcterms:modified xsi:type="dcterms:W3CDTF">2018-07-06T05:35:01Z</dcterms:modified>
</cp:coreProperties>
</file>