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7.xml" ContentType="application/vnd.openxmlformats-officedocument.drawing+xml"/>
  <Override PartName="/xl/drawings/drawing28.xml" ContentType="application/vnd.openxmlformats-officedocument.drawing+xml"/>
  <Default Extension="xml" ContentType="application/xml"/>
  <Override PartName="/xl/drawings/drawing2.xml" ContentType="application/vnd.openxmlformats-officedocument.drawing+xml"/>
  <Override PartName="/xl/charts/chart49.xml" ContentType="application/vnd.openxmlformats-officedocument.drawingml.chart+xml"/>
  <Override PartName="/xl/drawings/drawing35.xml" ContentType="application/vnd.openxmlformats-officedocument.drawing+xml"/>
  <Override PartName="/xl/worksheets/sheet3.xml" ContentType="application/vnd.openxmlformats-officedocument.spreadsheetml.worksheet+xml"/>
  <Override PartName="/xl/drawings/drawing13.xml" ContentType="application/vnd.openxmlformats-officedocument.drawing+xml"/>
  <Override PartName="/xl/charts/chart27.xml" ContentType="application/vnd.openxmlformats-officedocument.drawingml.chart+xml"/>
  <Override PartName="/xl/charts/chart38.xml" ContentType="application/vnd.openxmlformats-officedocument.drawingml.chart+xml"/>
  <Override PartName="/xl/drawings/drawing24.xml" ContentType="application/vnd.openxmlformats-officedocument.drawing+xml"/>
  <Override PartName="/xl/charts/chart56.xml" ContentType="application/vnd.openxmlformats-officedocument.drawingml.chart+xml"/>
  <Override PartName="/xl/charts/chart16.xml" ContentType="application/vnd.openxmlformats-officedocument.drawingml.chart+xml"/>
  <Override PartName="/xl/charts/chart34.xml" ContentType="application/vnd.openxmlformats-officedocument.drawingml.chart+xml"/>
  <Override PartName="/xl/drawings/drawing20.xml" ContentType="application/vnd.openxmlformats-officedocument.drawing+xml"/>
  <Override PartName="/xl/charts/chart45.xml" ContentType="application/vnd.openxmlformats-officedocument.drawingml.chart+xml"/>
  <Override PartName="/xl/drawings/drawing31.xml" ContentType="application/vnd.openxmlformats-officedocument.drawing+xml"/>
  <Override PartName="/xl/charts/chart63.xml" ContentType="application/vnd.openxmlformats-officedocument.drawingml.char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charts/chart23.xml" ContentType="application/vnd.openxmlformats-officedocument.drawingml.chart+xml"/>
  <Override PartName="/xl/charts/chart52.xml" ContentType="application/vnd.openxmlformats-officedocument.drawingml.chart+xml"/>
  <Override PartName="/xl/worksheets/sheet18.xml" ContentType="application/vnd.openxmlformats-officedocument.spreadsheetml.worksheet+xml"/>
  <Override PartName="/xl/worksheets/sheet36.xml" ContentType="application/vnd.openxmlformats-officedocument.spreadsheetml.worksheet+xml"/>
  <Override PartName="/xl/charts/chart9.xml" ContentType="application/vnd.openxmlformats-officedocument.drawingml.chart+xml"/>
  <Override PartName="/xl/charts/chart12.xml" ContentType="application/vnd.openxmlformats-officedocument.drawingml.chart+xml"/>
  <Override PartName="/xl/charts/chart30.xml" ContentType="application/vnd.openxmlformats-officedocument.drawingml.chart+xml"/>
  <Override PartName="/xl/charts/chart41.xml" ContentType="application/vnd.openxmlformats-officedocument.drawingml.char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32.xml" ContentType="application/vnd.openxmlformats-officedocument.spreadsheetml.worksheet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drawings/drawing29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drawings/drawing18.xml" ContentType="application/vnd.openxmlformats-officedocument.drawing+xml"/>
  <Override PartName="/xl/drawings/drawing27.xml" ContentType="application/vnd.openxmlformats-officedocument.drawing+xml"/>
  <Override PartName="/xl/charts/chart59.xml" ContentType="application/vnd.openxmlformats-officedocument.drawingml.chart+xml"/>
  <Override PartName="/xl/drawings/drawing36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drawings/drawing16.xml" ContentType="application/vnd.openxmlformats-officedocument.drawing+xml"/>
  <Override PartName="/xl/charts/chart39.xml" ContentType="application/vnd.openxmlformats-officedocument.drawingml.chart+xml"/>
  <Override PartName="/xl/drawings/drawing25.xml" ContentType="application/vnd.openxmlformats-officedocument.drawing+xml"/>
  <Override PartName="/xl/charts/chart48.xml" ContentType="application/vnd.openxmlformats-officedocument.drawingml.chart+xml"/>
  <Override PartName="/xl/charts/chart57.xml" ContentType="application/vnd.openxmlformats-officedocument.drawingml.chart+xml"/>
  <Override PartName="/xl/drawings/drawing34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9.xml" ContentType="application/vnd.openxmlformats-officedocument.drawingml.chart+xml"/>
  <Override PartName="/xl/drawings/drawing14.xml" ContentType="application/vnd.openxmlformats-officedocument.drawing+xml"/>
  <Override PartName="/xl/charts/chart28.xml" ContentType="application/vnd.openxmlformats-officedocument.drawingml.chart+xml"/>
  <Override PartName="/xl/charts/chart37.xml" ContentType="application/vnd.openxmlformats-officedocument.drawingml.chart+xml"/>
  <Override PartName="/xl/drawings/drawing23.xml" ContentType="application/vnd.openxmlformats-officedocument.drawing+xml"/>
  <Override PartName="/xl/charts/chart46.xml" ContentType="application/vnd.openxmlformats-officedocument.drawingml.chart+xml"/>
  <Override PartName="/xl/drawings/drawing32.xml" ContentType="application/vnd.openxmlformats-officedocument.drawing+xml"/>
  <Override PartName="/xl/charts/chart55.xml" ContentType="application/vnd.openxmlformats-officedocument.drawingml.chart+xml"/>
  <Override PartName="/xl/charts/chart66.xml" ContentType="application/vnd.openxmlformats-officedocument.drawingml.chart+xml"/>
  <Override PartName="/xl/charts/chart17.xml" ContentType="application/vnd.openxmlformats-officedocument.drawingml.chart+xml"/>
  <Override PartName="/xl/drawings/drawing12.xml" ContentType="application/vnd.openxmlformats-officedocument.drawing+xml"/>
  <Override PartName="/xl/charts/chart26.xml" ContentType="application/vnd.openxmlformats-officedocument.drawingml.chart+xml"/>
  <Override PartName="/xl/charts/chart35.xml" ContentType="application/vnd.openxmlformats-officedocument.drawingml.chart+xml"/>
  <Override PartName="/xl/drawings/drawing21.xml" ContentType="application/vnd.openxmlformats-officedocument.drawing+xml"/>
  <Override PartName="/xl/charts/chart44.xml" ContentType="application/vnd.openxmlformats-officedocument.drawingml.chart+xml"/>
  <Override PartName="/xl/drawings/drawing30.xml" ContentType="application/vnd.openxmlformats-officedocument.drawing+xml"/>
  <Override PartName="/xl/charts/chart53.xml" ContentType="application/vnd.openxmlformats-officedocument.drawingml.chart+xml"/>
  <Override PartName="/xl/charts/chart64.xml" ContentType="application/vnd.openxmlformats-officedocument.drawingml.char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charts/chart13.xml" ContentType="application/vnd.openxmlformats-officedocument.drawingml.chart+xml"/>
  <Override PartName="/xl/charts/chart15.xml" ContentType="application/vnd.openxmlformats-officedocument.drawingml.chart+xml"/>
  <Override PartName="/xl/drawings/drawing10.xml" ContentType="application/vnd.openxmlformats-officedocument.drawing+xml"/>
  <Override PartName="/xl/charts/chart24.xml" ContentType="application/vnd.openxmlformats-officedocument.drawingml.chart+xml"/>
  <Override PartName="/xl/charts/chart33.xml" ContentType="application/vnd.openxmlformats-officedocument.drawingml.chart+xml"/>
  <Override PartName="/xl/charts/chart42.xml" ContentType="application/vnd.openxmlformats-officedocument.drawingml.chart+xml"/>
  <Override PartName="/xl/charts/chart51.xml" ContentType="application/vnd.openxmlformats-officedocument.drawingml.chart+xml"/>
  <Override PartName="/xl/charts/chart62.xml" ContentType="application/vnd.openxmlformats-officedocument.drawingml.char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charts/chart8.xml" ContentType="application/vnd.openxmlformats-officedocument.drawingml.chart+xml"/>
  <Override PartName="/xl/charts/chart11.xml" ContentType="application/vnd.openxmlformats-officedocument.drawingml.chart+xml"/>
  <Override PartName="/xl/charts/chart22.xml" ContentType="application/vnd.openxmlformats-officedocument.drawingml.chart+xml"/>
  <Override PartName="/xl/charts/chart31.xml" ContentType="application/vnd.openxmlformats-officedocument.drawingml.chart+xml"/>
  <Override PartName="/xl/charts/chart40.xml" ContentType="application/vnd.openxmlformats-officedocument.drawingml.chart+xml"/>
  <Override PartName="/xl/charts/chart60.xml" ContentType="application/vnd.openxmlformats-officedocument.drawingml.char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charts/chart6.xml" ContentType="application/vnd.openxmlformats-officedocument.drawingml.chart+xml"/>
  <Override PartName="/xl/charts/chart20.xml" ContentType="application/vnd.openxmlformats-officedocument.drawingml.char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11.xml" ContentType="application/vnd.openxmlformats-officedocument.spreadsheetml.worksheet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drawings/drawing37.xml" ContentType="application/vnd.openxmlformats-officedocument.drawing+xml"/>
  <Default Extension="rels" ContentType="application/vnd.openxmlformats-package.relationships+xml"/>
  <Override PartName="/xl/worksheets/sheet5.xml" ContentType="application/vnd.openxmlformats-officedocument.spreadsheetml.worksheet+xml"/>
  <Override PartName="/xl/drawings/drawing15.xml" ContentType="application/vnd.openxmlformats-officedocument.drawing+xml"/>
  <Override PartName="/xl/charts/chart29.xml" ContentType="application/vnd.openxmlformats-officedocument.drawingml.chart+xml"/>
  <Override PartName="/xl/drawings/drawing26.xml" ContentType="application/vnd.openxmlformats-officedocument.drawing+xml"/>
  <Override PartName="/xl/charts/chart58.xml" ContentType="application/vnd.openxmlformats-officedocument.drawingml.chart+xml"/>
  <Override PartName="/xl/charts/chart18.xml" ContentType="application/vnd.openxmlformats-officedocument.drawingml.chart+xml"/>
  <Override PartName="/xl/charts/chart36.xml" ContentType="application/vnd.openxmlformats-officedocument.drawingml.chart+xml"/>
  <Override PartName="/xl/drawings/drawing22.xml" ContentType="application/vnd.openxmlformats-officedocument.drawing+xml"/>
  <Override PartName="/xl/charts/chart47.xml" ContentType="application/vnd.openxmlformats-officedocument.drawingml.chart+xml"/>
  <Override PartName="/xl/drawings/drawing33.xml" ContentType="application/vnd.openxmlformats-officedocument.drawing+xml"/>
  <Override PartName="/xl/charts/chart65.xml" ContentType="application/vnd.openxmlformats-officedocument.drawingml.chart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charts/chart25.xml" ContentType="application/vnd.openxmlformats-officedocument.drawingml.chart+xml"/>
  <Override PartName="/xl/charts/chart54.xml" ContentType="application/vnd.openxmlformats-officedocument.drawingml.chart+xml"/>
  <Override PartName="/xl/worksheets/sheet38.xml" ContentType="application/vnd.openxmlformats-officedocument.spreadsheetml.worksheet+xml"/>
  <Override PartName="/xl/charts/chart14.xml" ContentType="application/vnd.openxmlformats-officedocument.drawingml.chart+xml"/>
  <Override PartName="/xl/charts/chart32.xml" ContentType="application/vnd.openxmlformats-officedocument.drawingml.chart+xml"/>
  <Override PartName="/xl/charts/chart43.xml" ContentType="application/vnd.openxmlformats-officedocument.drawingml.chart+xml"/>
  <Override PartName="/xl/charts/chart61.xml" ContentType="application/vnd.openxmlformats-officedocument.drawingml.chart+xml"/>
  <Override PartName="/xl/worksheets/sheet27.xml" ContentType="application/vnd.openxmlformats-officedocument.spreadsheetml.worksheet+xml"/>
  <Override PartName="/xl/charts/chart21.xml" ContentType="application/vnd.openxmlformats-officedocument.drawingml.chart+xml"/>
  <Override PartName="/xl/charts/chart50.xml" ContentType="application/vnd.openxmlformats-officedocument.drawingml.chart+xml"/>
  <Override PartName="/xl/worksheets/sheet16.xml" ContentType="application/vnd.openxmlformats-officedocument.spreadsheetml.worksheet+xml"/>
  <Override PartName="/xl/worksheets/sheet34.xml" ContentType="application/vnd.openxmlformats-officedocument.spreadsheetml.workshee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drawings/drawing9.xml" ContentType="application/vnd.openxmlformats-officedocument.drawing+xml"/>
  <Override PartName="/xl/worksheets/sheet23.xml" ContentType="application/vnd.openxmlformats-officedocument.spreadsheetml.worksheet+xml"/>
  <Override PartName="/xl/drawings/drawing3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3520" windowHeight="12315"/>
  </bookViews>
  <sheets>
    <sheet name="425-5" sheetId="1" r:id="rId1"/>
    <sheet name="425-6" sheetId="4" r:id="rId2"/>
    <sheet name="468" sheetId="5" r:id="rId3"/>
    <sheet name="474-1" sheetId="6" r:id="rId4"/>
    <sheet name="495" sheetId="7" r:id="rId5"/>
    <sheet name="503-3 AIO" sheetId="8" r:id="rId6"/>
    <sheet name="517-1" sheetId="9" r:id="rId7"/>
    <sheet name="536-1" sheetId="10" r:id="rId8"/>
    <sheet name="553" sheetId="11" r:id="rId9"/>
    <sheet name="553-1" sheetId="12" r:id="rId10"/>
    <sheet name="553-2" sheetId="13" r:id="rId11"/>
    <sheet name="553-4" sheetId="14" r:id="rId12"/>
    <sheet name="559-1" sheetId="15" r:id="rId13"/>
    <sheet name="566" sheetId="16" r:id="rId14"/>
    <sheet name="579(NS)" sheetId="17" r:id="rId15"/>
    <sheet name="579-1" sheetId="18" r:id="rId16"/>
    <sheet name="584" sheetId="19" r:id="rId17"/>
    <sheet name="584-L" sheetId="20" r:id="rId18"/>
    <sheet name="587-1" sheetId="21" r:id="rId19"/>
    <sheet name="587-4 AIO" sheetId="22" r:id="rId20"/>
    <sheet name="600-1" sheetId="23" r:id="rId21"/>
    <sheet name="608-1" sheetId="24" r:id="rId22"/>
    <sheet name="613-4" sheetId="25" r:id="rId23"/>
    <sheet name="625" sheetId="26" r:id="rId24"/>
    <sheet name="627" sheetId="27" r:id="rId25"/>
    <sheet name="631" sheetId="28" r:id="rId26"/>
    <sheet name="634" sheetId="29" r:id="rId27"/>
    <sheet name="636" sheetId="30" r:id="rId28"/>
    <sheet name="637" sheetId="31" r:id="rId29"/>
    <sheet name="650" sheetId="32" r:id="rId30"/>
    <sheet name="651" sheetId="33" r:id="rId31"/>
    <sheet name="655" sheetId="34" r:id="rId32"/>
    <sheet name="655(NS)" sheetId="35" r:id="rId33"/>
    <sheet name="657" sheetId="36" r:id="rId34"/>
    <sheet name="666-1" sheetId="37" r:id="rId35"/>
    <sheet name="691" sheetId="38" r:id="rId36"/>
    <sheet name="692" sheetId="39" r:id="rId37"/>
    <sheet name="701" sheetId="40" r:id="rId38"/>
  </sheets>
  <calcPr calcId="124519"/>
</workbook>
</file>

<file path=xl/calcChain.xml><?xml version="1.0" encoding="utf-8"?>
<calcChain xmlns="http://schemas.openxmlformats.org/spreadsheetml/2006/main">
  <c r="AC81" i="40"/>
  <c r="AC80"/>
  <c r="D81"/>
  <c r="D80"/>
  <c r="AC78"/>
  <c r="AC77"/>
  <c r="D78"/>
  <c r="D77"/>
  <c r="AC75"/>
  <c r="AC74"/>
  <c r="D75"/>
  <c r="D74"/>
  <c r="D72"/>
  <c r="D71"/>
  <c r="D70"/>
  <c r="D65"/>
  <c r="D64"/>
  <c r="D63"/>
  <c r="D62"/>
  <c r="AC69"/>
  <c r="AC68"/>
  <c r="AC67"/>
  <c r="AC66"/>
  <c r="AC65"/>
  <c r="AC64"/>
  <c r="AC63"/>
  <c r="AC62"/>
  <c r="AC61"/>
  <c r="AC60"/>
  <c r="D61"/>
  <c r="D60"/>
  <c r="D58"/>
  <c r="D57"/>
  <c r="D56"/>
  <c r="D55"/>
  <c r="D54"/>
  <c r="D53"/>
  <c r="D52"/>
  <c r="D51"/>
  <c r="D50"/>
  <c r="D49"/>
  <c r="D44"/>
  <c r="D43"/>
  <c r="D42"/>
  <c r="D41"/>
  <c r="AC48"/>
  <c r="AC47"/>
  <c r="AC46"/>
  <c r="AC45"/>
  <c r="AC44"/>
  <c r="AC43"/>
  <c r="AC42"/>
  <c r="AC41"/>
  <c r="AC40"/>
  <c r="AC39"/>
  <c r="D40"/>
  <c r="D39"/>
  <c r="D134" i="39"/>
  <c r="D133"/>
  <c r="D132"/>
  <c r="D131"/>
  <c r="D126"/>
  <c r="D125"/>
  <c r="D124"/>
  <c r="D123"/>
  <c r="D128" s="1"/>
  <c r="AC130"/>
  <c r="AC129"/>
  <c r="AC128"/>
  <c r="AC127"/>
  <c r="AC126"/>
  <c r="AC125"/>
  <c r="AC124"/>
  <c r="AC123"/>
  <c r="AC122"/>
  <c r="AC121"/>
  <c r="D122"/>
  <c r="D121"/>
  <c r="D119"/>
  <c r="D114"/>
  <c r="D113"/>
  <c r="D112"/>
  <c r="D111"/>
  <c r="D116" s="1"/>
  <c r="AC118"/>
  <c r="AC117"/>
  <c r="AC116"/>
  <c r="AC115"/>
  <c r="AC114"/>
  <c r="AC113"/>
  <c r="AC112"/>
  <c r="AC111"/>
  <c r="AC110"/>
  <c r="AC109"/>
  <c r="D110"/>
  <c r="D109"/>
  <c r="D107"/>
  <c r="D106"/>
  <c r="D101"/>
  <c r="D100"/>
  <c r="D99"/>
  <c r="D98"/>
  <c r="AC105"/>
  <c r="AC104"/>
  <c r="AC103"/>
  <c r="AC102"/>
  <c r="AC101"/>
  <c r="AC100"/>
  <c r="AC99"/>
  <c r="AC98"/>
  <c r="AC97"/>
  <c r="AC96"/>
  <c r="D97"/>
  <c r="D96"/>
  <c r="D94"/>
  <c r="D93"/>
  <c r="D92"/>
  <c r="D87"/>
  <c r="D86"/>
  <c r="D85"/>
  <c r="D84"/>
  <c r="AC91"/>
  <c r="AC90"/>
  <c r="AC89"/>
  <c r="AC88"/>
  <c r="AC87"/>
  <c r="AC86"/>
  <c r="AC85"/>
  <c r="AC84"/>
  <c r="AC83"/>
  <c r="AC82"/>
  <c r="D83"/>
  <c r="D82"/>
  <c r="D80"/>
  <c r="D79"/>
  <c r="D78"/>
  <c r="D77"/>
  <c r="D76"/>
  <c r="D71"/>
  <c r="D70"/>
  <c r="D69"/>
  <c r="D68"/>
  <c r="AC75"/>
  <c r="AC74"/>
  <c r="AC73"/>
  <c r="AC72"/>
  <c r="AC71"/>
  <c r="AC70"/>
  <c r="AC69"/>
  <c r="AC68"/>
  <c r="AC67"/>
  <c r="AC66"/>
  <c r="D67"/>
  <c r="D66"/>
  <c r="D64"/>
  <c r="D59"/>
  <c r="D58"/>
  <c r="D57"/>
  <c r="D56"/>
  <c r="AC63"/>
  <c r="AC62"/>
  <c r="AC61"/>
  <c r="AC60"/>
  <c r="AC59"/>
  <c r="AC58"/>
  <c r="AC57"/>
  <c r="AC56"/>
  <c r="AC55"/>
  <c r="AC54"/>
  <c r="D55"/>
  <c r="D54"/>
  <c r="AC52"/>
  <c r="AC51"/>
  <c r="D52"/>
  <c r="D51"/>
  <c r="AC49"/>
  <c r="AC48"/>
  <c r="D49"/>
  <c r="D48"/>
  <c r="AC46"/>
  <c r="AC45"/>
  <c r="D46"/>
  <c r="D45"/>
  <c r="AC43"/>
  <c r="AC42"/>
  <c r="D43"/>
  <c r="D42"/>
  <c r="AC40"/>
  <c r="AC39"/>
  <c r="D40"/>
  <c r="D39"/>
  <c r="D110" i="38"/>
  <c r="D109"/>
  <c r="D108"/>
  <c r="D103"/>
  <c r="D102"/>
  <c r="D101"/>
  <c r="D100"/>
  <c r="AC107"/>
  <c r="AC106"/>
  <c r="AC105"/>
  <c r="AC104"/>
  <c r="AC103"/>
  <c r="AC102"/>
  <c r="AC101"/>
  <c r="AC100"/>
  <c r="AC99"/>
  <c r="AC98"/>
  <c r="D99"/>
  <c r="D98"/>
  <c r="D96"/>
  <c r="D91"/>
  <c r="D90"/>
  <c r="D89"/>
  <c r="D88"/>
  <c r="AC95"/>
  <c r="AC94"/>
  <c r="AC93"/>
  <c r="AC92"/>
  <c r="AC91"/>
  <c r="AC90"/>
  <c r="AC89"/>
  <c r="AC88"/>
  <c r="AC87"/>
  <c r="AC86"/>
  <c r="D87"/>
  <c r="D86"/>
  <c r="D84"/>
  <c r="D79"/>
  <c r="D78"/>
  <c r="D77"/>
  <c r="D76"/>
  <c r="AC83"/>
  <c r="AC82"/>
  <c r="AC81"/>
  <c r="AC80"/>
  <c r="AC79"/>
  <c r="AC78"/>
  <c r="AC77"/>
  <c r="AC76"/>
  <c r="AC75"/>
  <c r="AC74"/>
  <c r="D75"/>
  <c r="D74"/>
  <c r="D72"/>
  <c r="D71"/>
  <c r="D70"/>
  <c r="D69"/>
  <c r="D64"/>
  <c r="D63"/>
  <c r="D62"/>
  <c r="D61"/>
  <c r="AC68"/>
  <c r="AC67"/>
  <c r="AC66"/>
  <c r="AC65"/>
  <c r="AC64"/>
  <c r="AC63"/>
  <c r="AC62"/>
  <c r="AC61"/>
  <c r="AC60"/>
  <c r="AC59"/>
  <c r="D60"/>
  <c r="D59"/>
  <c r="D57"/>
  <c r="D56"/>
  <c r="D55"/>
  <c r="D54"/>
  <c r="D53"/>
  <c r="D52"/>
  <c r="D51"/>
  <c r="D50"/>
  <c r="D49"/>
  <c r="D44"/>
  <c r="D43"/>
  <c r="D42"/>
  <c r="D41"/>
  <c r="D46" s="1"/>
  <c r="AC48"/>
  <c r="AC47"/>
  <c r="AC46"/>
  <c r="AC45"/>
  <c r="AC44"/>
  <c r="AC43"/>
  <c r="AC42"/>
  <c r="AC41"/>
  <c r="AC40"/>
  <c r="AC39"/>
  <c r="D40"/>
  <c r="D39"/>
  <c r="D78" i="37"/>
  <c r="D73"/>
  <c r="D72"/>
  <c r="D71"/>
  <c r="D70"/>
  <c r="AC77"/>
  <c r="AC76"/>
  <c r="AC75"/>
  <c r="AC74"/>
  <c r="AC73"/>
  <c r="AC72"/>
  <c r="AC71"/>
  <c r="AC70"/>
  <c r="AC69"/>
  <c r="AC68"/>
  <c r="D69"/>
  <c r="D68"/>
  <c r="D66"/>
  <c r="D61"/>
  <c r="D60"/>
  <c r="D59"/>
  <c r="D58"/>
  <c r="AC65"/>
  <c r="AC64"/>
  <c r="AC63"/>
  <c r="AC62"/>
  <c r="AC61"/>
  <c r="AC60"/>
  <c r="AC59"/>
  <c r="AC58"/>
  <c r="AC57"/>
  <c r="AC56"/>
  <c r="D57"/>
  <c r="D56"/>
  <c r="D54"/>
  <c r="D53"/>
  <c r="D52"/>
  <c r="D51"/>
  <c r="D50"/>
  <c r="D49"/>
  <c r="D44"/>
  <c r="D43"/>
  <c r="D42"/>
  <c r="D41"/>
  <c r="D46" s="1"/>
  <c r="AC48"/>
  <c r="AC47"/>
  <c r="AC46"/>
  <c r="AC45"/>
  <c r="AC44"/>
  <c r="AC43"/>
  <c r="AC42"/>
  <c r="AC41"/>
  <c r="AC40"/>
  <c r="AC39"/>
  <c r="D40"/>
  <c r="D39"/>
  <c r="AC26" i="36"/>
  <c r="AC25"/>
  <c r="D26"/>
  <c r="D25"/>
  <c r="AC23"/>
  <c r="AC22"/>
  <c r="D23"/>
  <c r="D22"/>
  <c r="AC89" i="35"/>
  <c r="AC88"/>
  <c r="D89"/>
  <c r="D88"/>
  <c r="AC86"/>
  <c r="AC85"/>
  <c r="D86"/>
  <c r="D85"/>
  <c r="AC83"/>
  <c r="AC82"/>
  <c r="D83"/>
  <c r="D82"/>
  <c r="AC80"/>
  <c r="AC79"/>
  <c r="D80"/>
  <c r="D79"/>
  <c r="D77"/>
  <c r="D72"/>
  <c r="D71"/>
  <c r="D70"/>
  <c r="D69"/>
  <c r="D74" s="1"/>
  <c r="AC76"/>
  <c r="AC75"/>
  <c r="AC74"/>
  <c r="AC73"/>
  <c r="AC72"/>
  <c r="AC71"/>
  <c r="AC70"/>
  <c r="AC69"/>
  <c r="AC68"/>
  <c r="AC67"/>
  <c r="D68"/>
  <c r="D67"/>
  <c r="D65"/>
  <c r="D64"/>
  <c r="D59"/>
  <c r="D58"/>
  <c r="D57"/>
  <c r="D56"/>
  <c r="AC63"/>
  <c r="AC62"/>
  <c r="AC61"/>
  <c r="AC60"/>
  <c r="AC59"/>
  <c r="AC58"/>
  <c r="AC57"/>
  <c r="AC56"/>
  <c r="AC55"/>
  <c r="AC54"/>
  <c r="D55"/>
  <c r="D54"/>
  <c r="D52"/>
  <c r="D47"/>
  <c r="D46"/>
  <c r="D45"/>
  <c r="D44"/>
  <c r="D49" s="1"/>
  <c r="AC51"/>
  <c r="AC50"/>
  <c r="AC49"/>
  <c r="AC48"/>
  <c r="AC47"/>
  <c r="AC46"/>
  <c r="AC45"/>
  <c r="AC44"/>
  <c r="AC43"/>
  <c r="AC42"/>
  <c r="D43"/>
  <c r="D42"/>
  <c r="AC40"/>
  <c r="AC39"/>
  <c r="D40"/>
  <c r="D39"/>
  <c r="AC81" i="34"/>
  <c r="AC80"/>
  <c r="D81"/>
  <c r="D80"/>
  <c r="AC78"/>
  <c r="AC77"/>
  <c r="D78"/>
  <c r="D77"/>
  <c r="AC75"/>
  <c r="AC74"/>
  <c r="D75"/>
  <c r="D74"/>
  <c r="AC72"/>
  <c r="AC71"/>
  <c r="D72"/>
  <c r="D71"/>
  <c r="D69"/>
  <c r="D68"/>
  <c r="D63"/>
  <c r="D62"/>
  <c r="D61"/>
  <c r="D60"/>
  <c r="D65" s="1"/>
  <c r="AC67"/>
  <c r="AC66"/>
  <c r="AC65"/>
  <c r="AC64"/>
  <c r="AC63"/>
  <c r="AC62"/>
  <c r="AC61"/>
  <c r="AC60"/>
  <c r="AC59"/>
  <c r="AC58"/>
  <c r="D59"/>
  <c r="D58"/>
  <c r="D56"/>
  <c r="D55"/>
  <c r="D54"/>
  <c r="D53"/>
  <c r="D52"/>
  <c r="D51"/>
  <c r="D50"/>
  <c r="D49"/>
  <c r="D44"/>
  <c r="D43"/>
  <c r="D42"/>
  <c r="D41"/>
  <c r="D46" s="1"/>
  <c r="AC48"/>
  <c r="AC47"/>
  <c r="AC46"/>
  <c r="AC45"/>
  <c r="AC44"/>
  <c r="AC43"/>
  <c r="AC42"/>
  <c r="AC41"/>
  <c r="AC40"/>
  <c r="AC39"/>
  <c r="D40"/>
  <c r="D39"/>
  <c r="D47" s="1"/>
  <c r="D131" i="33"/>
  <c r="D126"/>
  <c r="D125"/>
  <c r="D124"/>
  <c r="D123"/>
  <c r="AC130"/>
  <c r="AC129"/>
  <c r="AC128"/>
  <c r="AC127"/>
  <c r="AC126"/>
  <c r="AC125"/>
  <c r="AC124"/>
  <c r="AC123"/>
  <c r="AC122"/>
  <c r="AC121"/>
  <c r="D122"/>
  <c r="D121"/>
  <c r="D119"/>
  <c r="D114"/>
  <c r="D113"/>
  <c r="D112"/>
  <c r="D111"/>
  <c r="AC118"/>
  <c r="AC117"/>
  <c r="AC116"/>
  <c r="AC115"/>
  <c r="AC114"/>
  <c r="AC113"/>
  <c r="AC112"/>
  <c r="AC111"/>
  <c r="AC110"/>
  <c r="AC109"/>
  <c r="D110"/>
  <c r="D109"/>
  <c r="D107"/>
  <c r="D106"/>
  <c r="D105"/>
  <c r="D104"/>
  <c r="D99"/>
  <c r="D98"/>
  <c r="D97"/>
  <c r="D96"/>
  <c r="D101" s="1"/>
  <c r="AC103"/>
  <c r="AC102"/>
  <c r="AC101"/>
  <c r="AC100"/>
  <c r="AC99"/>
  <c r="AC98"/>
  <c r="AC97"/>
  <c r="AC96"/>
  <c r="AC95"/>
  <c r="AC94"/>
  <c r="D95"/>
  <c r="D94"/>
  <c r="D92"/>
  <c r="D91"/>
  <c r="D90"/>
  <c r="D89"/>
  <c r="D88"/>
  <c r="D83"/>
  <c r="D82"/>
  <c r="D81"/>
  <c r="D80"/>
  <c r="AC87"/>
  <c r="AC86"/>
  <c r="AC85"/>
  <c r="AC84"/>
  <c r="AC83"/>
  <c r="AC82"/>
  <c r="AC81"/>
  <c r="AC80"/>
  <c r="AC79"/>
  <c r="AC78"/>
  <c r="D79"/>
  <c r="D78"/>
  <c r="D76"/>
  <c r="D75"/>
  <c r="D74"/>
  <c r="D73"/>
  <c r="D72"/>
  <c r="D71"/>
  <c r="D70"/>
  <c r="D65"/>
  <c r="D64"/>
  <c r="D63"/>
  <c r="D62"/>
  <c r="D67" s="1"/>
  <c r="AC69"/>
  <c r="AC68"/>
  <c r="AC67"/>
  <c r="AC66"/>
  <c r="AC65"/>
  <c r="AC64"/>
  <c r="AC63"/>
  <c r="AC62"/>
  <c r="AC61"/>
  <c r="AC60"/>
  <c r="D61"/>
  <c r="D60"/>
  <c r="AC58"/>
  <c r="AC57"/>
  <c r="D58"/>
  <c r="D57"/>
  <c r="AC55"/>
  <c r="AC54"/>
  <c r="D55"/>
  <c r="D54"/>
  <c r="AC52"/>
  <c r="AC51"/>
  <c r="D52"/>
  <c r="D51"/>
  <c r="AC49"/>
  <c r="AC48"/>
  <c r="D49"/>
  <c r="D48"/>
  <c r="AC46"/>
  <c r="AC45"/>
  <c r="D46"/>
  <c r="D45"/>
  <c r="AC43"/>
  <c r="AC42"/>
  <c r="D43"/>
  <c r="D42"/>
  <c r="AC40"/>
  <c r="AC39"/>
  <c r="D40"/>
  <c r="D39"/>
  <c r="D110" i="32"/>
  <c r="D109"/>
  <c r="D108"/>
  <c r="D107"/>
  <c r="D102"/>
  <c r="D101"/>
  <c r="D100"/>
  <c r="D99"/>
  <c r="D104" s="1"/>
  <c r="AC106"/>
  <c r="AC105"/>
  <c r="AC104"/>
  <c r="AC103"/>
  <c r="AC102"/>
  <c r="AC101"/>
  <c r="AC100"/>
  <c r="AC99"/>
  <c r="AC98"/>
  <c r="AC97"/>
  <c r="D98"/>
  <c r="D97"/>
  <c r="AC95"/>
  <c r="AC94"/>
  <c r="D95"/>
  <c r="D94"/>
  <c r="D92"/>
  <c r="D91"/>
  <c r="D90"/>
  <c r="D89"/>
  <c r="D88"/>
  <c r="D87"/>
  <c r="D82"/>
  <c r="D81"/>
  <c r="D80"/>
  <c r="D79"/>
  <c r="AC86"/>
  <c r="AC85"/>
  <c r="AC84"/>
  <c r="AC83"/>
  <c r="AC82"/>
  <c r="AC81"/>
  <c r="AC80"/>
  <c r="AC79"/>
  <c r="AC78"/>
  <c r="AC77"/>
  <c r="D78"/>
  <c r="D77"/>
  <c r="D75"/>
  <c r="D74"/>
  <c r="D73"/>
  <c r="D72"/>
  <c r="D71"/>
  <c r="D70"/>
  <c r="D69"/>
  <c r="D68"/>
  <c r="D67"/>
  <c r="D62"/>
  <c r="D61"/>
  <c r="D60"/>
  <c r="D59"/>
  <c r="AC66"/>
  <c r="AC65"/>
  <c r="AC64"/>
  <c r="AC63"/>
  <c r="AC62"/>
  <c r="AC61"/>
  <c r="AC60"/>
  <c r="AC59"/>
  <c r="AC58"/>
  <c r="AC57"/>
  <c r="D58"/>
  <c r="D57"/>
  <c r="AC55"/>
  <c r="AC54"/>
  <c r="D55"/>
  <c r="D54"/>
  <c r="AC52"/>
  <c r="AC51"/>
  <c r="D52"/>
  <c r="D51"/>
  <c r="AC49"/>
  <c r="AC48"/>
  <c r="D49"/>
  <c r="D48"/>
  <c r="AC46"/>
  <c r="AC45"/>
  <c r="D46"/>
  <c r="D45"/>
  <c r="AC43"/>
  <c r="AC42"/>
  <c r="D43"/>
  <c r="D42"/>
  <c r="AC40"/>
  <c r="AC39"/>
  <c r="D40"/>
  <c r="D39"/>
  <c r="AC23" i="31"/>
  <c r="AC22"/>
  <c r="D23"/>
  <c r="D22"/>
  <c r="AC32" i="30"/>
  <c r="AC31"/>
  <c r="D32"/>
  <c r="D31"/>
  <c r="AC29"/>
  <c r="AC28"/>
  <c r="D29"/>
  <c r="D28"/>
  <c r="AC26"/>
  <c r="AC25"/>
  <c r="D26"/>
  <c r="D25"/>
  <c r="AC23"/>
  <c r="AC22"/>
  <c r="D23"/>
  <c r="D22"/>
  <c r="AC26" i="29"/>
  <c r="AC25"/>
  <c r="D26"/>
  <c r="D25"/>
  <c r="AC23"/>
  <c r="AC22"/>
  <c r="D23"/>
  <c r="D22"/>
  <c r="AC94" i="28"/>
  <c r="AC93"/>
  <c r="D94"/>
  <c r="D93"/>
  <c r="AC91"/>
  <c r="AC90"/>
  <c r="D91"/>
  <c r="D90"/>
  <c r="AC88"/>
  <c r="AC87"/>
  <c r="D88"/>
  <c r="D87"/>
  <c r="D85"/>
  <c r="D84"/>
  <c r="D79"/>
  <c r="D78"/>
  <c r="D77"/>
  <c r="D76"/>
  <c r="D81" s="1"/>
  <c r="AC83"/>
  <c r="AC82"/>
  <c r="AC81"/>
  <c r="AC80"/>
  <c r="AC79"/>
  <c r="AC78"/>
  <c r="AC77"/>
  <c r="AC76"/>
  <c r="AC75"/>
  <c r="AC74"/>
  <c r="D75"/>
  <c r="D74"/>
  <c r="D72"/>
  <c r="D71"/>
  <c r="D70"/>
  <c r="D69"/>
  <c r="D68"/>
  <c r="D67"/>
  <c r="D62"/>
  <c r="D61"/>
  <c r="D60"/>
  <c r="D59"/>
  <c r="AC66"/>
  <c r="AC65"/>
  <c r="AC64"/>
  <c r="AC63"/>
  <c r="AC62"/>
  <c r="AC61"/>
  <c r="AC60"/>
  <c r="AC59"/>
  <c r="AC58"/>
  <c r="AC57"/>
  <c r="D58"/>
  <c r="D57"/>
  <c r="D55"/>
  <c r="D54"/>
  <c r="D53"/>
  <c r="D52"/>
  <c r="D47"/>
  <c r="D46"/>
  <c r="D45"/>
  <c r="D44"/>
  <c r="D49" s="1"/>
  <c r="AC51"/>
  <c r="AC50"/>
  <c r="AC49"/>
  <c r="AC48"/>
  <c r="AC47"/>
  <c r="AC46"/>
  <c r="AC45"/>
  <c r="AC44"/>
  <c r="AC43"/>
  <c r="AC42"/>
  <c r="D43"/>
  <c r="D42"/>
  <c r="AC40"/>
  <c r="AC39"/>
  <c r="D40"/>
  <c r="D39"/>
  <c r="AC65" i="27"/>
  <c r="AC64"/>
  <c r="D65"/>
  <c r="D64"/>
  <c r="D60"/>
  <c r="D58"/>
  <c r="D57"/>
  <c r="D56"/>
  <c r="D55"/>
  <c r="AC62"/>
  <c r="AC61"/>
  <c r="AC60"/>
  <c r="AC59"/>
  <c r="AC58"/>
  <c r="AC57"/>
  <c r="AC56"/>
  <c r="AC55"/>
  <c r="AC54"/>
  <c r="AC53"/>
  <c r="D54"/>
  <c r="D53"/>
  <c r="D61" s="1"/>
  <c r="D51"/>
  <c r="D50"/>
  <c r="D49"/>
  <c r="D44"/>
  <c r="D43"/>
  <c r="D42"/>
  <c r="D41"/>
  <c r="AC48"/>
  <c r="AC47"/>
  <c r="AC46"/>
  <c r="AC45"/>
  <c r="AC44"/>
  <c r="AC43"/>
  <c r="AC42"/>
  <c r="AC41"/>
  <c r="AC40"/>
  <c r="AC39"/>
  <c r="D40"/>
  <c r="D39"/>
  <c r="AC69" i="26"/>
  <c r="AC68"/>
  <c r="D69"/>
  <c r="D68"/>
  <c r="AC66"/>
  <c r="AC65"/>
  <c r="D66"/>
  <c r="D65"/>
  <c r="D63"/>
  <c r="D58"/>
  <c r="D57"/>
  <c r="D56"/>
  <c r="D55"/>
  <c r="D60" s="1"/>
  <c r="AC62"/>
  <c r="AC61"/>
  <c r="AC60"/>
  <c r="AC59"/>
  <c r="AC58"/>
  <c r="AC57"/>
  <c r="AC56"/>
  <c r="AC55"/>
  <c r="AC54"/>
  <c r="AC53"/>
  <c r="D54"/>
  <c r="D53"/>
  <c r="D51"/>
  <c r="D50"/>
  <c r="D49"/>
  <c r="D44"/>
  <c r="D43"/>
  <c r="D42"/>
  <c r="D41"/>
  <c r="AC48"/>
  <c r="AC47"/>
  <c r="AC46"/>
  <c r="AC45"/>
  <c r="AC44"/>
  <c r="AC43"/>
  <c r="AC42"/>
  <c r="AC41"/>
  <c r="AC40"/>
  <c r="AC39"/>
  <c r="D40"/>
  <c r="D39"/>
  <c r="AC23" i="25"/>
  <c r="AC22"/>
  <c r="D23"/>
  <c r="D22"/>
  <c r="AC23" i="24"/>
  <c r="AC22"/>
  <c r="D23"/>
  <c r="D22"/>
  <c r="AC111" i="23"/>
  <c r="AC110"/>
  <c r="D111"/>
  <c r="D110"/>
  <c r="AC108"/>
  <c r="AC107"/>
  <c r="D108"/>
  <c r="D107"/>
  <c r="D105"/>
  <c r="D100"/>
  <c r="D99"/>
  <c r="D98"/>
  <c r="D97"/>
  <c r="AC104"/>
  <c r="AC103"/>
  <c r="AC102"/>
  <c r="AC101"/>
  <c r="AC100"/>
  <c r="AC99"/>
  <c r="AC98"/>
  <c r="AC97"/>
  <c r="AC96"/>
  <c r="AC95"/>
  <c r="D96"/>
  <c r="D95"/>
  <c r="D104" s="1"/>
  <c r="AC93"/>
  <c r="AC92"/>
  <c r="D93"/>
  <c r="D92"/>
  <c r="AC90"/>
  <c r="AC89"/>
  <c r="D90"/>
  <c r="D89"/>
  <c r="D87"/>
  <c r="D86"/>
  <c r="D81"/>
  <c r="D80"/>
  <c r="D79"/>
  <c r="D78"/>
  <c r="AC85"/>
  <c r="AC84"/>
  <c r="AC83"/>
  <c r="AC82"/>
  <c r="AC81"/>
  <c r="AC80"/>
  <c r="AC79"/>
  <c r="AC78"/>
  <c r="AC77"/>
  <c r="AC76"/>
  <c r="D77"/>
  <c r="D76"/>
  <c r="D74"/>
  <c r="D73"/>
  <c r="D72"/>
  <c r="D71"/>
  <c r="D70"/>
  <c r="D69"/>
  <c r="D68"/>
  <c r="D67"/>
  <c r="D62"/>
  <c r="D61"/>
  <c r="D60"/>
  <c r="D59"/>
  <c r="D64" s="1"/>
  <c r="AC66"/>
  <c r="AC65"/>
  <c r="AC64"/>
  <c r="AC63"/>
  <c r="AC62"/>
  <c r="AC61"/>
  <c r="AC60"/>
  <c r="AC59"/>
  <c r="AC58"/>
  <c r="AC57"/>
  <c r="D58"/>
  <c r="D57"/>
  <c r="AC55"/>
  <c r="AC54"/>
  <c r="D55"/>
  <c r="D54"/>
  <c r="AC52"/>
  <c r="AC51"/>
  <c r="D52"/>
  <c r="D51"/>
  <c r="AC49"/>
  <c r="AC48"/>
  <c r="D49"/>
  <c r="D48"/>
  <c r="AC46"/>
  <c r="AC45"/>
  <c r="D46"/>
  <c r="D45"/>
  <c r="AC43"/>
  <c r="AC42"/>
  <c r="D43"/>
  <c r="D42"/>
  <c r="AC40"/>
  <c r="AC39"/>
  <c r="D40"/>
  <c r="D39"/>
  <c r="AC76" i="22"/>
  <c r="AC75"/>
  <c r="D76"/>
  <c r="D75"/>
  <c r="D73"/>
  <c r="D72"/>
  <c r="D71"/>
  <c r="D66"/>
  <c r="D65"/>
  <c r="D64"/>
  <c r="D63"/>
  <c r="AC70"/>
  <c r="AC69"/>
  <c r="AC68"/>
  <c r="AC67"/>
  <c r="AC66"/>
  <c r="AC65"/>
  <c r="AC64"/>
  <c r="AC63"/>
  <c r="AC62"/>
  <c r="AC61"/>
  <c r="D62"/>
  <c r="D61"/>
  <c r="D59"/>
  <c r="D58"/>
  <c r="D57"/>
  <c r="D56"/>
  <c r="D55"/>
  <c r="D54"/>
  <c r="D53"/>
  <c r="D52"/>
  <c r="D47"/>
  <c r="D46"/>
  <c r="D45"/>
  <c r="D44"/>
  <c r="AC51"/>
  <c r="AC50"/>
  <c r="AC49"/>
  <c r="AC48"/>
  <c r="AC47"/>
  <c r="AC46"/>
  <c r="AC45"/>
  <c r="AC44"/>
  <c r="AC43"/>
  <c r="AC42"/>
  <c r="D43"/>
  <c r="D42"/>
  <c r="AC40"/>
  <c r="AC39"/>
  <c r="D40"/>
  <c r="D39"/>
  <c r="AC88" i="21"/>
  <c r="AC87"/>
  <c r="D88"/>
  <c r="D87"/>
  <c r="AC85"/>
  <c r="AC84"/>
  <c r="D85"/>
  <c r="D84"/>
  <c r="D82"/>
  <c r="D77"/>
  <c r="D76"/>
  <c r="D75"/>
  <c r="D74"/>
  <c r="AC81"/>
  <c r="AC80"/>
  <c r="AC79"/>
  <c r="AC78"/>
  <c r="AC77"/>
  <c r="AC76"/>
  <c r="AC75"/>
  <c r="AC74"/>
  <c r="AC73"/>
  <c r="AC72"/>
  <c r="D73"/>
  <c r="D72"/>
  <c r="AC70"/>
  <c r="AC69"/>
  <c r="D70"/>
  <c r="D69"/>
  <c r="D67"/>
  <c r="D66"/>
  <c r="D61"/>
  <c r="D60"/>
  <c r="D59"/>
  <c r="D58"/>
  <c r="AC65"/>
  <c r="AC64"/>
  <c r="AC63"/>
  <c r="AC62"/>
  <c r="AC61"/>
  <c r="AC60"/>
  <c r="AC59"/>
  <c r="AC58"/>
  <c r="AC57"/>
  <c r="AC56"/>
  <c r="D57"/>
  <c r="D56"/>
  <c r="D54"/>
  <c r="D53"/>
  <c r="D52"/>
  <c r="D51"/>
  <c r="D50"/>
  <c r="D49"/>
  <c r="D44"/>
  <c r="D43"/>
  <c r="D42"/>
  <c r="D41"/>
  <c r="AC48"/>
  <c r="AC47"/>
  <c r="AC46"/>
  <c r="AC45"/>
  <c r="AC44"/>
  <c r="AC43"/>
  <c r="AC42"/>
  <c r="AC41"/>
  <c r="AC40"/>
  <c r="AC39"/>
  <c r="D40"/>
  <c r="D39"/>
  <c r="D50" i="20"/>
  <c r="D49"/>
  <c r="D48"/>
  <c r="D47"/>
  <c r="D46"/>
  <c r="D45"/>
  <c r="D44"/>
  <c r="D43"/>
  <c r="D42"/>
  <c r="D41"/>
  <c r="AC48"/>
  <c r="AC47"/>
  <c r="AC46"/>
  <c r="AC45"/>
  <c r="AC44"/>
  <c r="AC43"/>
  <c r="AC42"/>
  <c r="AC41"/>
  <c r="AC40"/>
  <c r="AC39"/>
  <c r="D40"/>
  <c r="D39"/>
  <c r="AC59" i="19"/>
  <c r="AC58"/>
  <c r="D59"/>
  <c r="D58"/>
  <c r="AC56"/>
  <c r="AC55"/>
  <c r="D56"/>
  <c r="D55"/>
  <c r="AC53"/>
  <c r="AC52"/>
  <c r="D53"/>
  <c r="D52"/>
  <c r="D50"/>
  <c r="D49"/>
  <c r="D44"/>
  <c r="D43"/>
  <c r="D42"/>
  <c r="D41"/>
  <c r="D46" s="1"/>
  <c r="AC48"/>
  <c r="AC47"/>
  <c r="AC46"/>
  <c r="AC45"/>
  <c r="AC44"/>
  <c r="AC43"/>
  <c r="AC42"/>
  <c r="AC41"/>
  <c r="AC40"/>
  <c r="AC39"/>
  <c r="D40"/>
  <c r="D39"/>
  <c r="D47" s="1"/>
  <c r="AC80" i="18"/>
  <c r="AC79"/>
  <c r="D80"/>
  <c r="D79"/>
  <c r="AC77"/>
  <c r="AC76"/>
  <c r="D77"/>
  <c r="D76"/>
  <c r="AC74"/>
  <c r="AC73"/>
  <c r="D74"/>
  <c r="D73"/>
  <c r="AC71"/>
  <c r="AC70"/>
  <c r="D71"/>
  <c r="D70"/>
  <c r="D68"/>
  <c r="D63"/>
  <c r="D62"/>
  <c r="D61"/>
  <c r="D60"/>
  <c r="AC67"/>
  <c r="AC66"/>
  <c r="AC65"/>
  <c r="AC64"/>
  <c r="AC63"/>
  <c r="AC62"/>
  <c r="AC61"/>
  <c r="AC60"/>
  <c r="AC59"/>
  <c r="AC58"/>
  <c r="D59"/>
  <c r="D58"/>
  <c r="D56"/>
  <c r="D55"/>
  <c r="D54"/>
  <c r="D53"/>
  <c r="D52"/>
  <c r="D51"/>
  <c r="D50"/>
  <c r="D49"/>
  <c r="D44"/>
  <c r="D43"/>
  <c r="D42"/>
  <c r="D41"/>
  <c r="AC48"/>
  <c r="AC47"/>
  <c r="AC46"/>
  <c r="AC45"/>
  <c r="AC44"/>
  <c r="AC43"/>
  <c r="AC42"/>
  <c r="AC41"/>
  <c r="AC40"/>
  <c r="AC39"/>
  <c r="D40"/>
  <c r="D39"/>
  <c r="AC26" i="17"/>
  <c r="AC25"/>
  <c r="D26"/>
  <c r="D25"/>
  <c r="AC23"/>
  <c r="AC22"/>
  <c r="D23"/>
  <c r="D22"/>
  <c r="AC59" i="16"/>
  <c r="AC58"/>
  <c r="D59"/>
  <c r="D58"/>
  <c r="AC56"/>
  <c r="AC55"/>
  <c r="D56"/>
  <c r="D55"/>
  <c r="AC53"/>
  <c r="AC52"/>
  <c r="D53"/>
  <c r="D52"/>
  <c r="D50"/>
  <c r="D49"/>
  <c r="D44"/>
  <c r="D43"/>
  <c r="D42"/>
  <c r="D41"/>
  <c r="D46" s="1"/>
  <c r="AC48"/>
  <c r="AC47"/>
  <c r="AC46"/>
  <c r="AC45"/>
  <c r="AC44"/>
  <c r="AC43"/>
  <c r="AC42"/>
  <c r="AC41"/>
  <c r="AC40"/>
  <c r="AC39"/>
  <c r="D40"/>
  <c r="D39"/>
  <c r="AC70" i="15"/>
  <c r="AC69"/>
  <c r="D70"/>
  <c r="D69"/>
  <c r="AC67"/>
  <c r="AC66"/>
  <c r="D67"/>
  <c r="D66"/>
  <c r="D64"/>
  <c r="D63"/>
  <c r="D62"/>
  <c r="D61"/>
  <c r="D60"/>
  <c r="D59"/>
  <c r="D58"/>
  <c r="D57"/>
  <c r="D56"/>
  <c r="D55"/>
  <c r="D50"/>
  <c r="D49"/>
  <c r="D48"/>
  <c r="D47"/>
  <c r="AC54"/>
  <c r="AC53"/>
  <c r="AC52"/>
  <c r="AC51"/>
  <c r="AC50"/>
  <c r="AC49"/>
  <c r="AC48"/>
  <c r="AC47"/>
  <c r="AC46"/>
  <c r="AC45"/>
  <c r="D46"/>
  <c r="D45"/>
  <c r="AC43"/>
  <c r="AC42"/>
  <c r="D43"/>
  <c r="D42"/>
  <c r="AC40"/>
  <c r="AC39"/>
  <c r="D40"/>
  <c r="D39"/>
  <c r="AC74" i="14"/>
  <c r="AC73"/>
  <c r="D74"/>
  <c r="D73"/>
  <c r="D71"/>
  <c r="D70"/>
  <c r="D65"/>
  <c r="D64"/>
  <c r="D63"/>
  <c r="D62"/>
  <c r="D67" s="1"/>
  <c r="AC69"/>
  <c r="AC68"/>
  <c r="AC67"/>
  <c r="AC66"/>
  <c r="AC65"/>
  <c r="AC64"/>
  <c r="AC63"/>
  <c r="AC62"/>
  <c r="AC61"/>
  <c r="AC60"/>
  <c r="D61"/>
  <c r="D60"/>
  <c r="D58"/>
  <c r="D57"/>
  <c r="D56"/>
  <c r="D55"/>
  <c r="D54"/>
  <c r="D53"/>
  <c r="D52"/>
  <c r="D47"/>
  <c r="D46"/>
  <c r="D45"/>
  <c r="D44"/>
  <c r="AC51"/>
  <c r="AC50"/>
  <c r="AC49"/>
  <c r="AC48"/>
  <c r="AC47"/>
  <c r="AC46"/>
  <c r="AC45"/>
  <c r="AC44"/>
  <c r="AC43"/>
  <c r="AC42"/>
  <c r="D43"/>
  <c r="D42"/>
  <c r="AC40"/>
  <c r="AC39"/>
  <c r="D40"/>
  <c r="D39"/>
  <c r="AC32" i="13"/>
  <c r="AC31"/>
  <c r="D32"/>
  <c r="D31"/>
  <c r="AC29"/>
  <c r="AC28"/>
  <c r="D29"/>
  <c r="D28"/>
  <c r="AC26"/>
  <c r="AC25"/>
  <c r="D26"/>
  <c r="D25"/>
  <c r="AC23"/>
  <c r="AC22"/>
  <c r="D23"/>
  <c r="D22"/>
  <c r="AC23" i="12"/>
  <c r="AC22"/>
  <c r="D23"/>
  <c r="D22"/>
  <c r="AC80" i="11"/>
  <c r="AC79"/>
  <c r="D80"/>
  <c r="D79"/>
  <c r="AC77"/>
  <c r="AC76"/>
  <c r="D77"/>
  <c r="D76"/>
  <c r="AC74"/>
  <c r="AC73"/>
  <c r="D74"/>
  <c r="D73"/>
  <c r="AC71"/>
  <c r="AC70"/>
  <c r="D71"/>
  <c r="D70"/>
  <c r="AC68"/>
  <c r="AC67"/>
  <c r="D68"/>
  <c r="D67"/>
  <c r="AC65"/>
  <c r="AC64"/>
  <c r="D65"/>
  <c r="D64"/>
  <c r="AC62"/>
  <c r="AC61"/>
  <c r="D62"/>
  <c r="D61"/>
  <c r="AC59"/>
  <c r="AC58"/>
  <c r="D59"/>
  <c r="D58"/>
  <c r="D56"/>
  <c r="D55"/>
  <c r="D50"/>
  <c r="D49"/>
  <c r="D48"/>
  <c r="D47"/>
  <c r="AC54"/>
  <c r="AC53"/>
  <c r="AC52"/>
  <c r="AC51"/>
  <c r="AC50"/>
  <c r="AC49"/>
  <c r="AC48"/>
  <c r="AC47"/>
  <c r="AC46"/>
  <c r="AC45"/>
  <c r="D46"/>
  <c r="D45"/>
  <c r="AC43"/>
  <c r="AC42"/>
  <c r="D43"/>
  <c r="D42"/>
  <c r="AC40"/>
  <c r="AC39"/>
  <c r="D40"/>
  <c r="D39"/>
  <c r="D99" i="10"/>
  <c r="D98"/>
  <c r="D97"/>
  <c r="D96"/>
  <c r="D91"/>
  <c r="D90"/>
  <c r="D89"/>
  <c r="D88"/>
  <c r="AC95"/>
  <c r="AC94"/>
  <c r="AC93"/>
  <c r="AC92"/>
  <c r="AC91"/>
  <c r="AC90"/>
  <c r="AC89"/>
  <c r="AC88"/>
  <c r="AC87"/>
  <c r="AC86"/>
  <c r="D87"/>
  <c r="D86"/>
  <c r="D94" s="1"/>
  <c r="D84"/>
  <c r="D83"/>
  <c r="D82"/>
  <c r="D81"/>
  <c r="D80"/>
  <c r="D79"/>
  <c r="D78"/>
  <c r="D77"/>
  <c r="D72"/>
  <c r="D71"/>
  <c r="D70"/>
  <c r="D69"/>
  <c r="AC76"/>
  <c r="AC75"/>
  <c r="AC74"/>
  <c r="AC73"/>
  <c r="AC72"/>
  <c r="AC71"/>
  <c r="AC70"/>
  <c r="AC69"/>
  <c r="AC68"/>
  <c r="AC67"/>
  <c r="D68"/>
  <c r="D67"/>
  <c r="AC65"/>
  <c r="AC64"/>
  <c r="D65"/>
  <c r="D64"/>
  <c r="AC62"/>
  <c r="AC61"/>
  <c r="D62"/>
  <c r="D61"/>
  <c r="AC59"/>
  <c r="AC58"/>
  <c r="D59"/>
  <c r="D58"/>
  <c r="D56"/>
  <c r="D55"/>
  <c r="D50"/>
  <c r="D49"/>
  <c r="D48"/>
  <c r="D47"/>
  <c r="AC54"/>
  <c r="AC53"/>
  <c r="AC52"/>
  <c r="AC51"/>
  <c r="AC50"/>
  <c r="AC49"/>
  <c r="AC48"/>
  <c r="AC47"/>
  <c r="AC46"/>
  <c r="AC45"/>
  <c r="D46"/>
  <c r="D45"/>
  <c r="AC43"/>
  <c r="AC42"/>
  <c r="D43"/>
  <c r="D42"/>
  <c r="AC40"/>
  <c r="AC39"/>
  <c r="D40"/>
  <c r="D39"/>
  <c r="AC76" i="9"/>
  <c r="AC75"/>
  <c r="D76"/>
  <c r="D75"/>
  <c r="AC73"/>
  <c r="AC72"/>
  <c r="D73"/>
  <c r="D72"/>
  <c r="AC70"/>
  <c r="AC69"/>
  <c r="D70"/>
  <c r="D69"/>
  <c r="D67"/>
  <c r="D62"/>
  <c r="D61"/>
  <c r="D60"/>
  <c r="D59"/>
  <c r="AC66"/>
  <c r="AC65"/>
  <c r="AC64"/>
  <c r="AC63"/>
  <c r="AC62"/>
  <c r="AC61"/>
  <c r="AC60"/>
  <c r="AC59"/>
  <c r="AC58"/>
  <c r="AC57"/>
  <c r="D58"/>
  <c r="D57"/>
  <c r="D55"/>
  <c r="D54"/>
  <c r="D53"/>
  <c r="D52"/>
  <c r="D47"/>
  <c r="D46"/>
  <c r="D45"/>
  <c r="D44"/>
  <c r="AC51"/>
  <c r="AC50"/>
  <c r="AC49"/>
  <c r="AC48"/>
  <c r="AC47"/>
  <c r="AC46"/>
  <c r="AC45"/>
  <c r="AC44"/>
  <c r="AC43"/>
  <c r="AC42"/>
  <c r="D43"/>
  <c r="D42"/>
  <c r="AC40"/>
  <c r="AC39"/>
  <c r="D40"/>
  <c r="D39"/>
  <c r="D46" i="8"/>
  <c r="D44"/>
  <c r="D43"/>
  <c r="D42"/>
  <c r="D41"/>
  <c r="AC48"/>
  <c r="AC47"/>
  <c r="AC46"/>
  <c r="AC45"/>
  <c r="AC44"/>
  <c r="AC43"/>
  <c r="AC42"/>
  <c r="AC41"/>
  <c r="AC40"/>
  <c r="AC39"/>
  <c r="D40"/>
  <c r="D39"/>
  <c r="AC81" i="7"/>
  <c r="AC80"/>
  <c r="D81"/>
  <c r="D80"/>
  <c r="D78"/>
  <c r="D73"/>
  <c r="D72"/>
  <c r="D71"/>
  <c r="D70"/>
  <c r="D75" s="1"/>
  <c r="AC77"/>
  <c r="AC76"/>
  <c r="AC75"/>
  <c r="AC74"/>
  <c r="AC73"/>
  <c r="AC72"/>
  <c r="AC71"/>
  <c r="AC70"/>
  <c r="AC69"/>
  <c r="AC68"/>
  <c r="D69"/>
  <c r="D68"/>
  <c r="D66"/>
  <c r="D65"/>
  <c r="D60"/>
  <c r="D59"/>
  <c r="D58"/>
  <c r="D57"/>
  <c r="AC64"/>
  <c r="AC63"/>
  <c r="AC62"/>
  <c r="AC61"/>
  <c r="AC60"/>
  <c r="AC59"/>
  <c r="AC58"/>
  <c r="AC57"/>
  <c r="AC56"/>
  <c r="AC55"/>
  <c r="D56"/>
  <c r="D55"/>
  <c r="D53"/>
  <c r="D52"/>
  <c r="D51"/>
  <c r="D50"/>
  <c r="D49"/>
  <c r="D44"/>
  <c r="D43"/>
  <c r="D42"/>
  <c r="D41"/>
  <c r="AC48"/>
  <c r="AC47"/>
  <c r="AC46"/>
  <c r="AC45"/>
  <c r="AC44"/>
  <c r="AC43"/>
  <c r="AC42"/>
  <c r="AC41"/>
  <c r="AC40"/>
  <c r="AC39"/>
  <c r="D40"/>
  <c r="D39"/>
  <c r="AC23" i="6"/>
  <c r="AC22"/>
  <c r="D23"/>
  <c r="D22"/>
  <c r="AC67" i="5"/>
  <c r="AC66"/>
  <c r="D67"/>
  <c r="D66"/>
  <c r="AC64"/>
  <c r="AC63"/>
  <c r="D64"/>
  <c r="D63"/>
  <c r="D61"/>
  <c r="D60"/>
  <c r="D59"/>
  <c r="D58"/>
  <c r="D57"/>
  <c r="D56"/>
  <c r="D55"/>
  <c r="D54"/>
  <c r="D53"/>
  <c r="D52"/>
  <c r="D47"/>
  <c r="D46"/>
  <c r="D45"/>
  <c r="D44"/>
  <c r="AC51"/>
  <c r="AC50"/>
  <c r="AC49"/>
  <c r="AC48"/>
  <c r="AC47"/>
  <c r="AC46"/>
  <c r="AC45"/>
  <c r="AC44"/>
  <c r="AC43"/>
  <c r="AC42"/>
  <c r="D43"/>
  <c r="D42"/>
  <c r="AC40"/>
  <c r="AC39"/>
  <c r="D40"/>
  <c r="D39"/>
  <c r="AC89" i="4"/>
  <c r="AC88"/>
  <c r="D89"/>
  <c r="D88"/>
  <c r="D86"/>
  <c r="D85"/>
  <c r="D84"/>
  <c r="D83"/>
  <c r="D78"/>
  <c r="D77"/>
  <c r="D76"/>
  <c r="D75"/>
  <c r="AC82"/>
  <c r="AC81"/>
  <c r="AC80"/>
  <c r="AC79"/>
  <c r="AC78"/>
  <c r="AC77"/>
  <c r="AC76"/>
  <c r="AC75"/>
  <c r="AC74"/>
  <c r="AC73"/>
  <c r="D74"/>
  <c r="D73"/>
  <c r="D71"/>
  <c r="D70"/>
  <c r="D69"/>
  <c r="D68"/>
  <c r="D67"/>
  <c r="D66"/>
  <c r="D65"/>
  <c r="D64"/>
  <c r="D59"/>
  <c r="D58"/>
  <c r="D57"/>
  <c r="D56"/>
  <c r="AC63"/>
  <c r="AC62"/>
  <c r="AC61"/>
  <c r="AC60"/>
  <c r="AC59"/>
  <c r="AC58"/>
  <c r="AC57"/>
  <c r="AC56"/>
  <c r="AC55"/>
  <c r="AC54"/>
  <c r="D55"/>
  <c r="D54"/>
  <c r="AC52"/>
  <c r="AC51"/>
  <c r="D52"/>
  <c r="D51"/>
  <c r="AC49"/>
  <c r="AC48"/>
  <c r="D49"/>
  <c r="D48"/>
  <c r="AC46"/>
  <c r="AC45"/>
  <c r="D46"/>
  <c r="D45"/>
  <c r="AC43"/>
  <c r="AC42"/>
  <c r="D43"/>
  <c r="D42"/>
  <c r="AC40"/>
  <c r="AC39"/>
  <c r="D40"/>
  <c r="D39"/>
  <c r="AC74" i="1"/>
  <c r="AC73"/>
  <c r="D74"/>
  <c r="D73"/>
  <c r="AC71"/>
  <c r="AC70"/>
  <c r="D71"/>
  <c r="D70"/>
  <c r="D68"/>
  <c r="D67"/>
  <c r="D62"/>
  <c r="D61"/>
  <c r="D60"/>
  <c r="D59"/>
  <c r="AC66"/>
  <c r="AC65"/>
  <c r="AC64"/>
  <c r="AC63"/>
  <c r="AC62"/>
  <c r="AC61"/>
  <c r="AC60"/>
  <c r="AC59"/>
  <c r="AC58"/>
  <c r="AC57"/>
  <c r="D58"/>
  <c r="D57"/>
  <c r="AC55"/>
  <c r="AC54"/>
  <c r="D55"/>
  <c r="D54"/>
  <c r="D52"/>
  <c r="D47"/>
  <c r="D46"/>
  <c r="D45"/>
  <c r="D44"/>
  <c r="D49" s="1"/>
  <c r="AC51"/>
  <c r="AC50"/>
  <c r="AC49"/>
  <c r="AC48"/>
  <c r="AC47"/>
  <c r="AC46"/>
  <c r="AC45"/>
  <c r="AC44"/>
  <c r="AC43"/>
  <c r="AC42"/>
  <c r="D43"/>
  <c r="D42"/>
  <c r="AC40"/>
  <c r="AC39"/>
  <c r="D40"/>
  <c r="D39"/>
  <c r="D48" i="40" l="1"/>
  <c r="D69"/>
  <c r="D67"/>
  <c r="D66"/>
  <c r="D68"/>
  <c r="D46"/>
  <c r="D45"/>
  <c r="D47"/>
  <c r="D118" i="39"/>
  <c r="D63"/>
  <c r="D89"/>
  <c r="D61"/>
  <c r="D60"/>
  <c r="D62"/>
  <c r="D129"/>
  <c r="D130"/>
  <c r="D127"/>
  <c r="D115"/>
  <c r="D117"/>
  <c r="D105"/>
  <c r="D103"/>
  <c r="D102"/>
  <c r="D104"/>
  <c r="D90"/>
  <c r="D91"/>
  <c r="D88"/>
  <c r="D75"/>
  <c r="D73"/>
  <c r="D72"/>
  <c r="D74"/>
  <c r="D107" i="38"/>
  <c r="D83"/>
  <c r="D81"/>
  <c r="D80"/>
  <c r="D82"/>
  <c r="D105"/>
  <c r="D93"/>
  <c r="D104"/>
  <c r="D106"/>
  <c r="D94"/>
  <c r="D95"/>
  <c r="D92"/>
  <c r="D68"/>
  <c r="D66"/>
  <c r="D65"/>
  <c r="D67"/>
  <c r="D47"/>
  <c r="D48"/>
  <c r="D45"/>
  <c r="D77" i="37"/>
  <c r="D75"/>
  <c r="D47"/>
  <c r="D63"/>
  <c r="D74"/>
  <c r="D76"/>
  <c r="D64"/>
  <c r="D65"/>
  <c r="D62"/>
  <c r="D48"/>
  <c r="D45"/>
  <c r="D61" i="35"/>
  <c r="D63"/>
  <c r="D51"/>
  <c r="D76"/>
  <c r="D73"/>
  <c r="D75"/>
  <c r="D60"/>
  <c r="D62"/>
  <c r="D50"/>
  <c r="D48"/>
  <c r="D66" i="34"/>
  <c r="D67"/>
  <c r="D64"/>
  <c r="D48"/>
  <c r="D45"/>
  <c r="D130" i="33"/>
  <c r="D128"/>
  <c r="D116"/>
  <c r="D87"/>
  <c r="D127"/>
  <c r="D129"/>
  <c r="D117"/>
  <c r="D118"/>
  <c r="D115"/>
  <c r="D102"/>
  <c r="D103"/>
  <c r="D100"/>
  <c r="D85"/>
  <c r="D84"/>
  <c r="D86"/>
  <c r="D68"/>
  <c r="D69"/>
  <c r="D66"/>
  <c r="D64" i="32"/>
  <c r="D106"/>
  <c r="D86"/>
  <c r="D105"/>
  <c r="D103"/>
  <c r="D85"/>
  <c r="D84"/>
  <c r="D83"/>
  <c r="D66"/>
  <c r="D63"/>
  <c r="D65"/>
  <c r="D82" i="28"/>
  <c r="D83"/>
  <c r="D80"/>
  <c r="D64"/>
  <c r="D65"/>
  <c r="D66"/>
  <c r="D63"/>
  <c r="D50"/>
  <c r="D51"/>
  <c r="D48"/>
  <c r="D62" i="27"/>
  <c r="D59"/>
  <c r="D48"/>
  <c r="D46"/>
  <c r="D45"/>
  <c r="D47"/>
  <c r="D62" i="26"/>
  <c r="D47"/>
  <c r="D46"/>
  <c r="D59"/>
  <c r="D61"/>
  <c r="D48"/>
  <c r="D45"/>
  <c r="D102" i="23"/>
  <c r="D85"/>
  <c r="D101"/>
  <c r="D103"/>
  <c r="D83"/>
  <c r="D84"/>
  <c r="D82"/>
  <c r="D66"/>
  <c r="D63"/>
  <c r="D65"/>
  <c r="D68" i="22"/>
  <c r="D70"/>
  <c r="D67"/>
  <c r="D69"/>
  <c r="D51"/>
  <c r="D49"/>
  <c r="D48"/>
  <c r="D50"/>
  <c r="D81" i="21"/>
  <c r="D79"/>
  <c r="D78"/>
  <c r="D80"/>
  <c r="D65"/>
  <c r="D63"/>
  <c r="D62"/>
  <c r="D64"/>
  <c r="D48"/>
  <c r="D46"/>
  <c r="D45"/>
  <c r="D47"/>
  <c r="D48" i="19"/>
  <c r="D45"/>
  <c r="D67" i="18"/>
  <c r="D65"/>
  <c r="D64"/>
  <c r="D66"/>
  <c r="D46"/>
  <c r="D48"/>
  <c r="D45"/>
  <c r="D47"/>
  <c r="D47" i="16"/>
  <c r="D48"/>
  <c r="D45"/>
  <c r="D53" i="15"/>
  <c r="D52"/>
  <c r="D54"/>
  <c r="D51"/>
  <c r="D68" i="14"/>
  <c r="D69"/>
  <c r="D66"/>
  <c r="D51"/>
  <c r="D49"/>
  <c r="D48"/>
  <c r="D50"/>
  <c r="D53" i="11"/>
  <c r="D52"/>
  <c r="D54"/>
  <c r="D51"/>
  <c r="D52" i="10"/>
  <c r="D93"/>
  <c r="D74"/>
  <c r="D95"/>
  <c r="D92"/>
  <c r="D75"/>
  <c r="D76"/>
  <c r="D73"/>
  <c r="D53"/>
  <c r="D54"/>
  <c r="D51"/>
  <c r="D49" i="9"/>
  <c r="D50"/>
  <c r="D64"/>
  <c r="D51"/>
  <c r="D48"/>
  <c r="D66"/>
  <c r="D63"/>
  <c r="D65"/>
  <c r="D47" i="8"/>
  <c r="D48"/>
  <c r="D45"/>
  <c r="D46" i="7"/>
  <c r="D47"/>
  <c r="D64"/>
  <c r="D62"/>
  <c r="D61"/>
  <c r="D63"/>
  <c r="D77"/>
  <c r="D74"/>
  <c r="D76"/>
  <c r="D48"/>
  <c r="D45"/>
  <c r="D49" i="5"/>
  <c r="D50"/>
  <c r="D51"/>
  <c r="D48"/>
  <c r="D61" i="4"/>
  <c r="D80"/>
  <c r="D81"/>
  <c r="D82"/>
  <c r="D79"/>
  <c r="D62"/>
  <c r="D63"/>
  <c r="D60"/>
  <c r="D64" i="1"/>
  <c r="D51"/>
  <c r="D66"/>
  <c r="D63"/>
  <c r="D65"/>
  <c r="D50"/>
  <c r="D48"/>
</calcChain>
</file>

<file path=xl/sharedStrings.xml><?xml version="1.0" encoding="utf-8"?>
<sst xmlns="http://schemas.openxmlformats.org/spreadsheetml/2006/main" count="2099" uniqueCount="187">
  <si>
    <t>425-5 Daily Report</t>
  </si>
  <si>
    <t>Target(%)</t>
  </si>
  <si>
    <t>FPY(%)</t>
  </si>
  <si>
    <t>SPY(%)</t>
  </si>
  <si>
    <t>Final Yield(%)</t>
  </si>
  <si>
    <t>Today</t>
  </si>
  <si>
    <t>Operation</t>
  </si>
  <si>
    <t>Item</t>
  </si>
  <si>
    <t>Total</t>
  </si>
  <si>
    <t>BS01</t>
  </si>
  <si>
    <t>DM01</t>
  </si>
  <si>
    <t>SPOT001</t>
  </si>
  <si>
    <t>SMT_INPUT_T</t>
  </si>
  <si>
    <t>Total Input</t>
  </si>
  <si>
    <t>First Output</t>
  </si>
  <si>
    <t>SMT_MOUNT_T</t>
  </si>
  <si>
    <t>Total Defect</t>
  </si>
  <si>
    <t>Retest Pass</t>
  </si>
  <si>
    <t>Final NG</t>
  </si>
  <si>
    <t>Repair Q'ty</t>
  </si>
  <si>
    <t>Retest Yield(%)</t>
  </si>
  <si>
    <t>Final(%)</t>
  </si>
  <si>
    <t>Defect Detail</t>
  </si>
  <si>
    <t>SMT_VI_T</t>
  </si>
  <si>
    <t>FUNC TEST</t>
  </si>
  <si>
    <t>SMT_PACK</t>
  </si>
  <si>
    <t>Rank_PCB</t>
  </si>
  <si>
    <r>
      <t>14</t>
    </r>
    <r>
      <rPr>
        <sz val="8"/>
        <color theme="1"/>
        <rFont val="新細明體"/>
        <family val="2"/>
        <charset val="136"/>
      </rPr>
      <t>時</t>
    </r>
    <r>
      <rPr>
        <sz val="8"/>
        <color theme="1"/>
        <rFont val="tahoma"/>
        <family val="2"/>
      </rPr>
      <t>~16</t>
    </r>
    <r>
      <rPr>
        <sz val="8"/>
        <color theme="1"/>
        <rFont val="新細明體"/>
        <family val="2"/>
        <charset val="136"/>
      </rPr>
      <t>時</t>
    </r>
    <r>
      <rPr>
        <sz val="8"/>
        <color theme="1"/>
        <rFont val="tahoma"/>
        <family val="2"/>
      </rPr>
      <t>Total</t>
    </r>
  </si>
  <si>
    <r>
      <rPr>
        <sz val="8"/>
        <color theme="1"/>
        <rFont val="新細明體"/>
        <family val="1"/>
        <charset val="136"/>
      </rPr>
      <t>錫膏暴露時間超時</t>
    </r>
  </si>
  <si>
    <r>
      <rPr>
        <sz val="8"/>
        <color theme="1"/>
        <rFont val="新細明體"/>
        <family val="1"/>
        <charset val="136"/>
      </rPr>
      <t>黑屏</t>
    </r>
  </si>
  <si>
    <r>
      <rPr>
        <sz val="8"/>
        <color theme="1"/>
        <rFont val="新細明體"/>
        <family val="1"/>
        <charset val="136"/>
      </rPr>
      <t>當機無反應</t>
    </r>
  </si>
  <si>
    <t>425-6 Daily Report</t>
  </si>
  <si>
    <t>LSO01</t>
  </si>
  <si>
    <t>LMG01</t>
  </si>
  <si>
    <t>MT001</t>
  </si>
  <si>
    <t>Attach-Label</t>
  </si>
  <si>
    <t>HODLE MOUNT</t>
  </si>
  <si>
    <t>CAR REPLACE</t>
  </si>
  <si>
    <t>COB-VI</t>
  </si>
  <si>
    <t>AutoTest</t>
  </si>
  <si>
    <t>MTF01</t>
  </si>
  <si>
    <t>MTF</t>
  </si>
  <si>
    <t>FOS02</t>
  </si>
  <si>
    <t>FOS04</t>
  </si>
  <si>
    <t>BL01</t>
  </si>
  <si>
    <t>MIC03</t>
  </si>
  <si>
    <t>LED01</t>
  </si>
  <si>
    <t>FOS03</t>
  </si>
  <si>
    <t>CM-VI</t>
  </si>
  <si>
    <t>LSS02</t>
  </si>
  <si>
    <t>LRA01</t>
  </si>
  <si>
    <t>Mylar</t>
  </si>
  <si>
    <r>
      <rPr>
        <sz val="8"/>
        <color theme="1"/>
        <rFont val="新細明體"/>
        <family val="1"/>
        <charset val="136"/>
      </rPr>
      <t>超過調焦範圍</t>
    </r>
  </si>
  <si>
    <r>
      <rPr>
        <sz val="8"/>
        <color theme="1"/>
        <rFont val="新細明體"/>
        <family val="1"/>
        <charset val="136"/>
      </rPr>
      <t>中心與四周相差過大</t>
    </r>
  </si>
  <si>
    <r>
      <rPr>
        <sz val="8"/>
        <color theme="1"/>
        <rFont val="新細明體"/>
        <family val="1"/>
        <charset val="136"/>
      </rPr>
      <t>黑斑</t>
    </r>
  </si>
  <si>
    <r>
      <rPr>
        <sz val="8"/>
        <color theme="1"/>
        <rFont val="新細明體"/>
        <family val="1"/>
        <charset val="136"/>
      </rPr>
      <t>單麥克風大聲</t>
    </r>
  </si>
  <si>
    <r>
      <t>Led</t>
    </r>
    <r>
      <rPr>
        <sz val="8"/>
        <color theme="1"/>
        <rFont val="新細明體"/>
        <family val="1"/>
        <charset val="136"/>
      </rPr>
      <t>燈不亮</t>
    </r>
  </si>
  <si>
    <r>
      <rPr>
        <sz val="8"/>
        <color theme="1"/>
        <rFont val="新細明體"/>
        <family val="1"/>
        <charset val="136"/>
      </rPr>
      <t>超過調焦時間</t>
    </r>
  </si>
  <si>
    <r>
      <rPr>
        <sz val="8"/>
        <color theme="1"/>
        <rFont val="新細明體"/>
        <family val="1"/>
        <charset val="136"/>
      </rPr>
      <t>機台不良</t>
    </r>
  </si>
  <si>
    <r>
      <t>Lens</t>
    </r>
    <r>
      <rPr>
        <sz val="8"/>
        <color theme="1"/>
        <rFont val="新細明體"/>
        <family val="1"/>
        <charset val="136"/>
      </rPr>
      <t>溢膠</t>
    </r>
  </si>
  <si>
    <r>
      <t>Lens</t>
    </r>
    <r>
      <rPr>
        <sz val="8"/>
        <color theme="1"/>
        <rFont val="新細明體"/>
        <family val="1"/>
        <charset val="136"/>
      </rPr>
      <t>漏點膠</t>
    </r>
  </si>
  <si>
    <r>
      <t>Lens</t>
    </r>
    <r>
      <rPr>
        <sz val="8"/>
        <color theme="1"/>
        <rFont val="新細明體"/>
        <family val="1"/>
        <charset val="136"/>
      </rPr>
      <t>表面劃傷</t>
    </r>
  </si>
  <si>
    <r>
      <t>Lens</t>
    </r>
    <r>
      <rPr>
        <sz val="8"/>
        <color theme="1"/>
        <rFont val="新細明體"/>
        <family val="1"/>
        <charset val="136"/>
      </rPr>
      <t>翹角</t>
    </r>
  </si>
  <si>
    <t>468 Daily Report</t>
  </si>
  <si>
    <t>MAF14</t>
  </si>
  <si>
    <t>MAF11</t>
  </si>
  <si>
    <t>DD03</t>
  </si>
  <si>
    <t>FQC</t>
  </si>
  <si>
    <t>FAF02</t>
  </si>
  <si>
    <t>FAF01</t>
  </si>
  <si>
    <t>MAF15</t>
  </si>
  <si>
    <t>FAF04</t>
  </si>
  <si>
    <t>DD02</t>
  </si>
  <si>
    <t>DD04</t>
  </si>
  <si>
    <r>
      <t>VCM</t>
    </r>
    <r>
      <rPr>
        <sz val="8"/>
        <color theme="1"/>
        <rFont val="新細明體"/>
        <family val="1"/>
        <charset val="136"/>
      </rPr>
      <t>作動不良</t>
    </r>
  </si>
  <si>
    <r>
      <t>delta2</t>
    </r>
    <r>
      <rPr>
        <sz val="8"/>
        <color theme="1"/>
        <rFont val="新細明體"/>
        <family val="1"/>
        <charset val="136"/>
      </rPr>
      <t>超過規格</t>
    </r>
    <r>
      <rPr>
        <sz val="8"/>
        <color theme="1"/>
        <rFont val="tahoma"/>
        <family val="2"/>
      </rPr>
      <t>(title)</t>
    </r>
  </si>
  <si>
    <r>
      <t>STEP0</t>
    </r>
    <r>
      <rPr>
        <sz val="8"/>
        <color theme="1"/>
        <rFont val="新細明體"/>
        <family val="1"/>
        <charset val="136"/>
      </rPr>
      <t>分數過低</t>
    </r>
  </si>
  <si>
    <r>
      <rPr>
        <sz val="8"/>
        <color theme="1"/>
        <rFont val="新細明體"/>
        <family val="1"/>
        <charset val="136"/>
      </rPr>
      <t>角落</t>
    </r>
    <r>
      <rPr>
        <sz val="8"/>
        <color theme="1"/>
        <rFont val="tahoma"/>
        <family val="2"/>
      </rPr>
      <t>MTF NG</t>
    </r>
  </si>
  <si>
    <r>
      <rPr>
        <sz val="8"/>
        <color theme="1"/>
        <rFont val="新細明體"/>
        <family val="1"/>
        <charset val="136"/>
      </rPr>
      <t>誤調近焦</t>
    </r>
  </si>
  <si>
    <r>
      <rPr>
        <sz val="8"/>
        <color theme="1"/>
        <rFont val="新細明體"/>
        <family val="1"/>
        <charset val="136"/>
      </rPr>
      <t>黑點</t>
    </r>
    <r>
      <rPr>
        <sz val="8"/>
        <color theme="1"/>
        <rFont val="tahoma"/>
        <family val="2"/>
      </rPr>
      <t>C</t>
    </r>
    <r>
      <rPr>
        <sz val="8"/>
        <color theme="1"/>
        <rFont val="新細明體"/>
        <family val="1"/>
        <charset val="136"/>
      </rPr>
      <t>類</t>
    </r>
    <r>
      <rPr>
        <sz val="8"/>
        <color theme="1"/>
        <rFont val="tahoma"/>
        <family val="2"/>
      </rPr>
      <t xml:space="preserve"> 5~8</t>
    </r>
  </si>
  <si>
    <r>
      <rPr>
        <sz val="8"/>
        <color theme="1"/>
        <rFont val="新細明體"/>
        <family val="1"/>
        <charset val="136"/>
      </rPr>
      <t>黑點</t>
    </r>
    <r>
      <rPr>
        <sz val="8"/>
        <color theme="1"/>
        <rFont val="tahoma"/>
        <family val="2"/>
      </rPr>
      <t>B</t>
    </r>
    <r>
      <rPr>
        <sz val="8"/>
        <color theme="1"/>
        <rFont val="新細明體"/>
        <family val="1"/>
        <charset val="136"/>
      </rPr>
      <t>類</t>
    </r>
    <r>
      <rPr>
        <sz val="8"/>
        <color theme="1"/>
        <rFont val="tahoma"/>
        <family val="2"/>
      </rPr>
      <t xml:space="preserve"> 3~5</t>
    </r>
  </si>
  <si>
    <r>
      <rPr>
        <sz val="8"/>
        <color theme="1"/>
        <rFont val="新細明體"/>
        <family val="1"/>
        <charset val="136"/>
      </rPr>
      <t>黑點</t>
    </r>
    <r>
      <rPr>
        <sz val="8"/>
        <color theme="1"/>
        <rFont val="tahoma"/>
        <family val="2"/>
      </rPr>
      <t>D</t>
    </r>
    <r>
      <rPr>
        <sz val="8"/>
        <color theme="1"/>
        <rFont val="新細明體"/>
        <family val="1"/>
        <charset val="136"/>
      </rPr>
      <t>類</t>
    </r>
    <r>
      <rPr>
        <sz val="8"/>
        <color theme="1"/>
        <rFont val="tahoma"/>
        <family val="2"/>
      </rPr>
      <t xml:space="preserve"> over 8</t>
    </r>
  </si>
  <si>
    <t>474-1 Daily Report</t>
  </si>
  <si>
    <t>495 Daily Report</t>
  </si>
  <si>
    <t>OQC-TEST</t>
  </si>
  <si>
    <t>503-3 AIO Daily Report</t>
  </si>
  <si>
    <t>LS01</t>
  </si>
  <si>
    <t>517-1 Daily Report</t>
  </si>
  <si>
    <t>SN_Binding</t>
  </si>
  <si>
    <t>CM-PACK-CARTON</t>
  </si>
  <si>
    <t>CM-PACK-PALLET</t>
  </si>
  <si>
    <t>536-1 Daily Report</t>
  </si>
  <si>
    <t>US01</t>
  </si>
  <si>
    <t>FOS01</t>
  </si>
  <si>
    <t>MIC04</t>
  </si>
  <si>
    <t>SP01</t>
  </si>
  <si>
    <t>CM-Input</t>
  </si>
  <si>
    <t>Lens shading</t>
  </si>
  <si>
    <t>MIC06</t>
  </si>
  <si>
    <t>MIC01</t>
  </si>
  <si>
    <t>AutoTest_IR</t>
  </si>
  <si>
    <r>
      <rPr>
        <sz val="8"/>
        <color theme="1"/>
        <rFont val="新細明體"/>
        <family val="1"/>
        <charset val="136"/>
      </rPr>
      <t>空焊</t>
    </r>
  </si>
  <si>
    <r>
      <rPr>
        <sz val="8"/>
        <color theme="1"/>
        <rFont val="新細明體"/>
        <family val="1"/>
        <charset val="136"/>
      </rPr>
      <t>偏移</t>
    </r>
  </si>
  <si>
    <r>
      <rPr>
        <sz val="8"/>
        <color theme="1"/>
        <rFont val="新細明體"/>
        <family val="1"/>
        <charset val="136"/>
      </rPr>
      <t>調焦不良</t>
    </r>
  </si>
  <si>
    <r>
      <rPr>
        <sz val="8"/>
        <color theme="1"/>
        <rFont val="新細明體"/>
        <family val="1"/>
        <charset val="136"/>
      </rPr>
      <t>單麥克風小聲</t>
    </r>
  </si>
  <si>
    <r>
      <rPr>
        <sz val="8"/>
        <color theme="1"/>
        <rFont val="新細明體"/>
        <family val="1"/>
        <charset val="136"/>
      </rPr>
      <t>雙麥克風小聲</t>
    </r>
  </si>
  <si>
    <r>
      <rPr>
        <sz val="8"/>
        <color theme="1"/>
        <rFont val="新細明體"/>
        <family val="1"/>
        <charset val="136"/>
      </rPr>
      <t>麥克風不良</t>
    </r>
  </si>
  <si>
    <t>553 Daily Report</t>
  </si>
  <si>
    <t>FP01</t>
  </si>
  <si>
    <t>COB_Plasma</t>
  </si>
  <si>
    <r>
      <rPr>
        <sz val="8"/>
        <color theme="1"/>
        <rFont val="新細明體"/>
        <family val="1"/>
        <charset val="136"/>
      </rPr>
      <t>元件翻轉</t>
    </r>
    <r>
      <rPr>
        <sz val="8"/>
        <color theme="1"/>
        <rFont val="tahoma"/>
        <family val="2"/>
      </rPr>
      <t>,</t>
    </r>
    <r>
      <rPr>
        <sz val="8"/>
        <color theme="1"/>
        <rFont val="新細明體"/>
        <family val="1"/>
        <charset val="136"/>
      </rPr>
      <t>反白</t>
    </r>
    <r>
      <rPr>
        <sz val="8"/>
        <color theme="1"/>
        <rFont val="tahoma"/>
        <family val="2"/>
      </rPr>
      <t>(FLIP PART)</t>
    </r>
  </si>
  <si>
    <t>553-1 Daily Report</t>
  </si>
  <si>
    <t>553-2 Daily Report</t>
  </si>
  <si>
    <t>DIE BOND</t>
  </si>
  <si>
    <t>553-4 Daily Report</t>
  </si>
  <si>
    <t>559-1 Daily Report</t>
  </si>
  <si>
    <t>SD02</t>
  </si>
  <si>
    <t>FAF03</t>
  </si>
  <si>
    <t>AF_Bake_Out</t>
  </si>
  <si>
    <t>shading NG</t>
  </si>
  <si>
    <t>MAF12</t>
  </si>
  <si>
    <t>SD03</t>
  </si>
  <si>
    <r>
      <rPr>
        <sz val="8"/>
        <color theme="1"/>
        <rFont val="新細明體"/>
        <family val="1"/>
        <charset val="136"/>
      </rPr>
      <t>暗角</t>
    </r>
  </si>
  <si>
    <r>
      <rPr>
        <sz val="8"/>
        <color theme="1"/>
        <rFont val="新細明體"/>
        <family val="1"/>
        <charset val="136"/>
      </rPr>
      <t>中心</t>
    </r>
    <r>
      <rPr>
        <sz val="8"/>
        <color theme="1"/>
        <rFont val="tahoma"/>
        <family val="2"/>
      </rPr>
      <t>MTF NG</t>
    </r>
  </si>
  <si>
    <t>566 Daily Report</t>
  </si>
  <si>
    <t>OOT01</t>
  </si>
  <si>
    <r>
      <rPr>
        <sz val="8"/>
        <color theme="1"/>
        <rFont val="新細明體"/>
        <family val="1"/>
        <charset val="136"/>
      </rPr>
      <t>超時未處理</t>
    </r>
    <r>
      <rPr>
        <sz val="8"/>
        <color theme="1"/>
        <rFont val="tahoma"/>
        <family val="2"/>
      </rPr>
      <t>Out Of Time</t>
    </r>
  </si>
  <si>
    <t>579(NS) Daily Report</t>
  </si>
  <si>
    <t>579-1 Daily Report</t>
  </si>
  <si>
    <t>WhB01</t>
  </si>
  <si>
    <t>white Balance</t>
  </si>
  <si>
    <t>584 Daily Report</t>
  </si>
  <si>
    <t>584-L Daily Report</t>
  </si>
  <si>
    <t>587-1 Daily Report</t>
  </si>
  <si>
    <t>LG001</t>
  </si>
  <si>
    <r>
      <t>Lens</t>
    </r>
    <r>
      <rPr>
        <sz val="8"/>
        <color theme="1"/>
        <rFont val="新細明體"/>
        <family val="1"/>
        <charset val="136"/>
      </rPr>
      <t>表面刮傷</t>
    </r>
  </si>
  <si>
    <t>587-4 AIO Daily Report</t>
  </si>
  <si>
    <t>DBG01</t>
  </si>
  <si>
    <r>
      <rPr>
        <sz val="8"/>
        <color theme="1"/>
        <rFont val="新細明體"/>
        <family val="1"/>
        <charset val="136"/>
      </rPr>
      <t>首件不良</t>
    </r>
  </si>
  <si>
    <t>600-1 Daily Report</t>
  </si>
  <si>
    <t>Sponge_AOI</t>
  </si>
  <si>
    <t>OQC</t>
  </si>
  <si>
    <t>608-1 Daily Report</t>
  </si>
  <si>
    <t>613-4 Daily Report</t>
  </si>
  <si>
    <t>625 Daily Report</t>
  </si>
  <si>
    <t>627 Daily Report</t>
  </si>
  <si>
    <t>LBC01</t>
  </si>
  <si>
    <t>631 Daily Report</t>
  </si>
  <si>
    <t>BD01</t>
  </si>
  <si>
    <r>
      <rPr>
        <sz val="8"/>
        <color theme="1"/>
        <rFont val="新細明體"/>
        <family val="1"/>
        <charset val="136"/>
      </rPr>
      <t>亮點</t>
    </r>
  </si>
  <si>
    <t>634 Daily Report</t>
  </si>
  <si>
    <t>636 Daily Report</t>
  </si>
  <si>
    <t>637 Daily Report</t>
  </si>
  <si>
    <t>650 Daily Report</t>
  </si>
  <si>
    <t>Focus</t>
  </si>
  <si>
    <t>FOS06</t>
  </si>
  <si>
    <r>
      <rPr>
        <sz val="8"/>
        <color theme="1"/>
        <rFont val="新細明體"/>
        <family val="1"/>
        <charset val="136"/>
      </rPr>
      <t>四角</t>
    </r>
    <r>
      <rPr>
        <sz val="8"/>
        <color theme="1"/>
        <rFont val="tahoma"/>
        <family val="2"/>
      </rPr>
      <t>Tilt</t>
    </r>
  </si>
  <si>
    <t>651 Daily Report</t>
  </si>
  <si>
    <t>OTP</t>
  </si>
  <si>
    <t>OT04</t>
  </si>
  <si>
    <t>CS02</t>
  </si>
  <si>
    <t>Color shading</t>
  </si>
  <si>
    <t>GZ01</t>
  </si>
  <si>
    <t>CHECK_OTP</t>
  </si>
  <si>
    <r>
      <rPr>
        <sz val="8"/>
        <color theme="1"/>
        <rFont val="新細明體"/>
        <family val="1"/>
        <charset val="136"/>
      </rPr>
      <t>燒錄不良</t>
    </r>
  </si>
  <si>
    <r>
      <rPr>
        <sz val="8"/>
        <color theme="1"/>
        <rFont val="新細明體"/>
        <family val="1"/>
        <charset val="136"/>
      </rPr>
      <t>光軸不良</t>
    </r>
  </si>
  <si>
    <t>655 Daily Report</t>
  </si>
  <si>
    <t>655(NS) Daily Report</t>
  </si>
  <si>
    <t>NLED</t>
  </si>
  <si>
    <r>
      <rPr>
        <sz val="8"/>
        <color theme="1"/>
        <rFont val="新細明體"/>
        <family val="1"/>
        <charset val="136"/>
      </rPr>
      <t>沒有</t>
    </r>
    <r>
      <rPr>
        <sz val="8"/>
        <color theme="1"/>
        <rFont val="tahoma"/>
        <family val="2"/>
      </rPr>
      <t>LED</t>
    </r>
  </si>
  <si>
    <t>657 Daily Report</t>
  </si>
  <si>
    <t>666-1 Daily Report</t>
  </si>
  <si>
    <t>FOS05</t>
  </si>
  <si>
    <r>
      <rPr>
        <sz val="8"/>
        <color theme="1"/>
        <rFont val="新細明體"/>
        <family val="1"/>
        <charset val="136"/>
      </rPr>
      <t>調焦環壓傷鏡頭</t>
    </r>
  </si>
  <si>
    <t>691 Daily Report</t>
  </si>
  <si>
    <t>692 Daily Report</t>
  </si>
  <si>
    <t>OQC_CHECK</t>
  </si>
  <si>
    <t>DC01</t>
  </si>
  <si>
    <t>DS03</t>
  </si>
  <si>
    <r>
      <t>Dark Corner</t>
    </r>
    <r>
      <rPr>
        <sz val="8"/>
        <color theme="1"/>
        <rFont val="新細明體"/>
        <family val="1"/>
        <charset val="136"/>
      </rPr>
      <t>（暗角）</t>
    </r>
  </si>
  <si>
    <t>701 Daily Report</t>
  </si>
  <si>
    <t>FOS10</t>
  </si>
  <si>
    <t>N001</t>
  </si>
  <si>
    <t>SHB02</t>
  </si>
  <si>
    <r>
      <rPr>
        <sz val="8"/>
        <color theme="1"/>
        <rFont val="新細明體"/>
        <family val="1"/>
        <charset val="136"/>
      </rPr>
      <t>調焦環未能正常運作</t>
    </r>
  </si>
  <si>
    <r>
      <t>NOISE</t>
    </r>
    <r>
      <rPr>
        <sz val="8"/>
        <color theme="1"/>
        <rFont val="新細明體"/>
        <family val="1"/>
        <charset val="136"/>
      </rPr>
      <t>異常</t>
    </r>
  </si>
  <si>
    <r>
      <rPr>
        <sz val="8"/>
        <color theme="1"/>
        <rFont val="新細明體"/>
        <family val="1"/>
        <charset val="136"/>
      </rPr>
      <t>螺絲孔破損</t>
    </r>
  </si>
</sst>
</file>

<file path=xl/styles.xml><?xml version="1.0" encoding="utf-8"?>
<styleSheet xmlns="http://schemas.openxmlformats.org/spreadsheetml/2006/main">
  <numFmts count="1">
    <numFmt numFmtId="176" formatCode="m&quot;月&quot;d&quot;日&quot;"/>
  </numFmts>
  <fonts count="16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8"/>
      <color rgb="FFFFFFFF"/>
      <name val="Tahoma"/>
      <family val="2"/>
    </font>
    <font>
      <sz val="12"/>
      <color rgb="FF0000FF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9B3399"/>
      <name val="新細明體"/>
      <family val="2"/>
      <charset val="136"/>
      <scheme val="minor"/>
    </font>
    <font>
      <sz val="12"/>
      <color rgb="FFFF3399"/>
      <name val="新細明體"/>
      <family val="2"/>
      <charset val="136"/>
      <scheme val="minor"/>
    </font>
    <font>
      <sz val="8"/>
      <color theme="1"/>
      <name val="tahoma"/>
      <family val="2"/>
    </font>
    <font>
      <b/>
      <sz val="8"/>
      <color rgb="FFFFFFFF"/>
      <name val="tahoma"/>
      <family val="2"/>
    </font>
    <font>
      <b/>
      <sz val="8"/>
      <color theme="1"/>
      <name val="tahoma"/>
      <family val="2"/>
    </font>
    <font>
      <sz val="8"/>
      <color theme="1"/>
      <name val="新細明體"/>
      <family val="2"/>
      <charset val="136"/>
    </font>
    <font>
      <sz val="8"/>
      <color rgb="FF0000FF"/>
      <name val="tahoma"/>
      <family val="2"/>
    </font>
    <font>
      <sz val="8"/>
      <color rgb="FFFF0000"/>
      <name val="tahoma"/>
      <family val="2"/>
    </font>
    <font>
      <sz val="8"/>
      <color rgb="FF9B3399"/>
      <name val="tahoma"/>
      <family val="2"/>
    </font>
    <font>
      <sz val="8"/>
      <color rgb="FFFF3399"/>
      <name val="tahoma"/>
      <family val="2"/>
    </font>
    <font>
      <sz val="8"/>
      <color theme="1"/>
      <name val="新細明體"/>
      <family val="1"/>
      <charset val="136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BBB5A"/>
        <bgColor indexed="64"/>
      </patternFill>
    </fill>
    <fill>
      <patternFill patternType="solid">
        <fgColor rgb="FF9B895A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rgb="FFB9F5F5"/>
        <bgColor indexed="64"/>
      </patternFill>
    </fill>
    <fill>
      <patternFill patternType="solid">
        <fgColor rgb="FFB9F5CD"/>
        <bgColor indexed="64"/>
      </patternFill>
    </fill>
    <fill>
      <patternFill patternType="solid">
        <fgColor rgb="FFEBB9B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>
      <alignment vertical="center"/>
    </xf>
    <xf numFmtId="2" fontId="3" fillId="0" borderId="0" xfId="0" applyNumberFormat="1" applyFont="1">
      <alignment vertical="center"/>
    </xf>
    <xf numFmtId="2" fontId="1" fillId="0" borderId="0" xfId="0" applyNumberFormat="1" applyFont="1">
      <alignment vertical="center"/>
    </xf>
    <xf numFmtId="2" fontId="0" fillId="0" borderId="0" xfId="0" applyNumberFormat="1">
      <alignment vertical="center"/>
    </xf>
    <xf numFmtId="2" fontId="5" fillId="0" borderId="0" xfId="0" applyNumberFormat="1" applyFont="1">
      <alignment vertical="center"/>
    </xf>
    <xf numFmtId="2" fontId="6" fillId="0" borderId="0" xfId="0" applyNumberFormat="1" applyFo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6" borderId="0" xfId="0" applyFont="1" applyFill="1" applyAlignment="1">
      <alignment horizontal="center" vertical="center"/>
    </xf>
    <xf numFmtId="176" fontId="7" fillId="6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" fontId="11" fillId="7" borderId="1" xfId="0" applyNumberFormat="1" applyFont="1" applyFill="1" applyBorder="1" applyAlignment="1">
      <alignment horizontal="left" vertical="center"/>
    </xf>
    <xf numFmtId="2" fontId="11" fillId="7" borderId="1" xfId="0" applyNumberFormat="1" applyFont="1" applyFill="1" applyBorder="1" applyAlignment="1">
      <alignment horizontal="center" vertical="center"/>
    </xf>
    <xf numFmtId="2" fontId="11" fillId="8" borderId="1" xfId="0" applyNumberFormat="1" applyFont="1" applyFill="1" applyBorder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2" fontId="12" fillId="7" borderId="1" xfId="0" applyNumberFormat="1" applyFont="1" applyFill="1" applyBorder="1" applyAlignment="1">
      <alignment horizontal="left" vertical="center"/>
    </xf>
    <xf numFmtId="2" fontId="12" fillId="7" borderId="1" xfId="0" applyNumberFormat="1" applyFont="1" applyFill="1" applyBorder="1" applyAlignment="1">
      <alignment horizontal="center" vertical="center"/>
    </xf>
    <xf numFmtId="2" fontId="12" fillId="8" borderId="1" xfId="0" applyNumberFormat="1" applyFont="1" applyFill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3" fillId="7" borderId="1" xfId="0" applyNumberFormat="1" applyFont="1" applyFill="1" applyBorder="1" applyAlignment="1">
      <alignment horizontal="left" vertical="center"/>
    </xf>
    <xf numFmtId="2" fontId="13" fillId="7" borderId="1" xfId="0" applyNumberFormat="1" applyFont="1" applyFill="1" applyBorder="1" applyAlignment="1">
      <alignment horizontal="center" vertical="center"/>
    </xf>
    <xf numFmtId="2" fontId="13" fillId="8" borderId="1" xfId="0" applyNumberFormat="1" applyFont="1" applyFill="1" applyBorder="1" applyAlignment="1">
      <alignment horizontal="center" vertical="center"/>
    </xf>
    <xf numFmtId="2" fontId="13" fillId="0" borderId="0" xfId="0" applyNumberFormat="1" applyFont="1" applyAlignment="1">
      <alignment horizontal="center" vertical="center"/>
    </xf>
    <xf numFmtId="2" fontId="14" fillId="7" borderId="1" xfId="0" applyNumberFormat="1" applyFont="1" applyFill="1" applyBorder="1" applyAlignment="1">
      <alignment horizontal="left" vertical="center"/>
    </xf>
    <xf numFmtId="2" fontId="14" fillId="7" borderId="1" xfId="0" applyNumberFormat="1" applyFont="1" applyFill="1" applyBorder="1" applyAlignment="1">
      <alignment horizontal="center" vertical="center"/>
    </xf>
    <xf numFmtId="2" fontId="14" fillId="8" borderId="1" xfId="0" applyNumberFormat="1" applyFont="1" applyFill="1" applyBorder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left" vertical="center"/>
    </xf>
    <xf numFmtId="2" fontId="7" fillId="0" borderId="1" xfId="0" applyNumberFormat="1" applyFont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2" fontId="7" fillId="0" borderId="5" xfId="0" applyNumberFormat="1" applyFont="1" applyBorder="1" applyAlignment="1">
      <alignment horizontal="center" vertical="center"/>
    </xf>
    <xf numFmtId="2" fontId="7" fillId="0" borderId="6" xfId="0" applyNumberFormat="1" applyFont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2" fontId="9" fillId="5" borderId="8" xfId="0" applyNumberFormat="1" applyFont="1" applyFill="1" applyBorder="1" applyAlignment="1">
      <alignment horizontal="center" vertical="center"/>
    </xf>
    <xf numFmtId="2" fontId="9" fillId="5" borderId="9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'425-5'!$D$16</c:f>
              <c:strCache>
                <c:ptCount val="1"/>
                <c:pt idx="0">
                  <c:v>Target(%)</c:v>
                </c:pt>
              </c:strCache>
            </c:strRef>
          </c:tx>
          <c:cat>
            <c:numRef>
              <c:f>'425-5'!$E$15:$AB$15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'425-5'!$E$16:$AB$16</c:f>
              <c:numCache>
                <c:formatCode>0.00</c:formatCode>
                <c:ptCount val="24"/>
                <c:pt idx="0">
                  <c:v>98</c:v>
                </c:pt>
                <c:pt idx="1">
                  <c:v>98</c:v>
                </c:pt>
                <c:pt idx="2">
                  <c:v>98</c:v>
                </c:pt>
                <c:pt idx="3">
                  <c:v>98</c:v>
                </c:pt>
                <c:pt idx="4">
                  <c:v>98</c:v>
                </c:pt>
                <c:pt idx="5">
                  <c:v>98</c:v>
                </c:pt>
              </c:numCache>
            </c:numRef>
          </c:val>
        </c:ser>
        <c:ser>
          <c:idx val="1"/>
          <c:order val="1"/>
          <c:tx>
            <c:strRef>
              <c:f>'425-5'!$D$17</c:f>
              <c:strCache>
                <c:ptCount val="1"/>
                <c:pt idx="0">
                  <c:v>FPY(%)</c:v>
                </c:pt>
              </c:strCache>
            </c:strRef>
          </c:tx>
          <c:cat>
            <c:numRef>
              <c:f>'425-5'!$E$15:$AB$15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'425-5'!$E$17:$AB$17</c:f>
              <c:numCache>
                <c:formatCode>0.00</c:formatCode>
                <c:ptCount val="24"/>
                <c:pt idx="0">
                  <c:v>100</c:v>
                </c:pt>
                <c:pt idx="1">
                  <c:v>99.96</c:v>
                </c:pt>
                <c:pt idx="2">
                  <c:v>100</c:v>
                </c:pt>
                <c:pt idx="3">
                  <c:v>99.87</c:v>
                </c:pt>
                <c:pt idx="4">
                  <c:v>100</c:v>
                </c:pt>
                <c:pt idx="5">
                  <c:v>99.88</c:v>
                </c:pt>
              </c:numCache>
            </c:numRef>
          </c:val>
        </c:ser>
        <c:ser>
          <c:idx val="2"/>
          <c:order val="2"/>
          <c:tx>
            <c:strRef>
              <c:f>'425-5'!$D$18</c:f>
              <c:strCache>
                <c:ptCount val="1"/>
                <c:pt idx="0">
                  <c:v>SPY(%)</c:v>
                </c:pt>
              </c:strCache>
            </c:strRef>
          </c:tx>
          <c:cat>
            <c:numRef>
              <c:f>'425-5'!$E$15:$AB$15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'425-5'!$E$18:$AB$18</c:f>
              <c:numCache>
                <c:formatCode>0.00</c:formatCode>
                <c:ptCount val="24"/>
                <c:pt idx="0">
                  <c:v>100</c:v>
                </c:pt>
                <c:pt idx="1">
                  <c:v>99.96</c:v>
                </c:pt>
                <c:pt idx="2">
                  <c:v>100</c:v>
                </c:pt>
                <c:pt idx="3">
                  <c:v>99.87</c:v>
                </c:pt>
                <c:pt idx="4">
                  <c:v>100</c:v>
                </c:pt>
                <c:pt idx="5">
                  <c:v>99.88</c:v>
                </c:pt>
              </c:numCache>
            </c:numRef>
          </c:val>
        </c:ser>
        <c:ser>
          <c:idx val="3"/>
          <c:order val="3"/>
          <c:tx>
            <c:strRef>
              <c:f>'425-5'!$D$19</c:f>
              <c:strCache>
                <c:ptCount val="1"/>
                <c:pt idx="0">
                  <c:v>Final Yield(%)</c:v>
                </c:pt>
              </c:strCache>
            </c:strRef>
          </c:tx>
          <c:cat>
            <c:numRef>
              <c:f>'425-5'!$E$15:$AB$15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'425-5'!$E$19:$AB$19</c:f>
              <c:numCache>
                <c:formatCode>0.00</c:formatCode>
                <c:ptCount val="24"/>
                <c:pt idx="0">
                  <c:v>100</c:v>
                </c:pt>
                <c:pt idx="1">
                  <c:v>99.955791335101679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99.879807692307693</c:v>
                </c:pt>
              </c:numCache>
            </c:numRef>
          </c:val>
        </c:ser>
        <c:marker val="1"/>
        <c:axId val="101244928"/>
        <c:axId val="101246464"/>
      </c:lineChart>
      <c:catAx>
        <c:axId val="101244928"/>
        <c:scaling>
          <c:orientation val="minMax"/>
        </c:scaling>
        <c:axPos val="b"/>
        <c:numFmt formatCode="General" sourceLinked="1"/>
        <c:tickLblPos val="nextTo"/>
        <c:crossAx val="101246464"/>
        <c:crosses val="autoZero"/>
        <c:auto val="1"/>
        <c:lblAlgn val="ctr"/>
        <c:lblOffset val="100"/>
      </c:catAx>
      <c:valAx>
        <c:axId val="101246464"/>
        <c:scaling>
          <c:orientation val="minMax"/>
        </c:scaling>
        <c:axPos val="l"/>
        <c:majorGridlines/>
        <c:numFmt formatCode="0.00" sourceLinked="1"/>
        <c:tickLblPos val="nextTo"/>
        <c:crossAx val="1012449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'425-5'!$D$34</c:f>
              <c:strCache>
                <c:ptCount val="1"/>
                <c:pt idx="0">
                  <c:v>BS01</c:v>
                </c:pt>
              </c:strCache>
            </c:strRef>
          </c:tx>
          <c:cat>
            <c:numRef>
              <c:f>'425-5'!$E$33:$R$33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'425-5'!$E$34:$R$34</c:f>
              <c:numCache>
                <c:formatCode>General</c:formatCode>
                <c:ptCount val="14"/>
                <c:pt idx="10">
                  <c:v>0.1</c:v>
                </c:pt>
                <c:pt idx="12">
                  <c:v>0.02</c:v>
                </c:pt>
              </c:numCache>
            </c:numRef>
          </c:val>
        </c:ser>
        <c:ser>
          <c:idx val="1"/>
          <c:order val="1"/>
          <c:tx>
            <c:strRef>
              <c:f>'425-5'!$D$35</c:f>
              <c:strCache>
                <c:ptCount val="1"/>
                <c:pt idx="0">
                  <c:v>DM01</c:v>
                </c:pt>
              </c:strCache>
            </c:strRef>
          </c:tx>
          <c:cat>
            <c:numRef>
              <c:f>'425-5'!$E$33:$R$33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'425-5'!$E$35:$R$35</c:f>
              <c:numCache>
                <c:formatCode>General</c:formatCode>
                <c:ptCount val="14"/>
                <c:pt idx="12">
                  <c:v>0.02</c:v>
                </c:pt>
              </c:numCache>
            </c:numRef>
          </c:val>
        </c:ser>
        <c:ser>
          <c:idx val="2"/>
          <c:order val="2"/>
          <c:tx>
            <c:strRef>
              <c:f>'425-5'!$D$36</c:f>
              <c:strCache>
                <c:ptCount val="1"/>
                <c:pt idx="0">
                  <c:v>SPOT001</c:v>
                </c:pt>
              </c:strCache>
            </c:strRef>
          </c:tx>
          <c:cat>
            <c:numRef>
              <c:f>'425-5'!$E$33:$R$33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'425-5'!$E$36:$R$36</c:f>
              <c:numCache>
                <c:formatCode>General</c:formatCode>
                <c:ptCount val="14"/>
                <c:pt idx="12">
                  <c:v>0.02</c:v>
                </c:pt>
              </c:numCache>
            </c:numRef>
          </c:val>
        </c:ser>
        <c:marker val="1"/>
        <c:axId val="110686592"/>
        <c:axId val="106293120"/>
      </c:lineChart>
      <c:dateAx>
        <c:axId val="110686592"/>
        <c:scaling>
          <c:orientation val="minMax"/>
        </c:scaling>
        <c:axPos val="b"/>
        <c:numFmt formatCode="m&quot;月&quot;d&quot;日&quot;" sourceLinked="1"/>
        <c:tickLblPos val="nextTo"/>
        <c:crossAx val="106293120"/>
        <c:crosses val="autoZero"/>
        <c:auto val="1"/>
        <c:lblOffset val="100"/>
      </c:dateAx>
      <c:valAx>
        <c:axId val="106293120"/>
        <c:scaling>
          <c:orientation val="minMax"/>
        </c:scaling>
        <c:axPos val="l"/>
        <c:majorGridlines/>
        <c:numFmt formatCode="General" sourceLinked="1"/>
        <c:tickLblPos val="nextTo"/>
        <c:crossAx val="1106865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'425-6'!$D$16</c:f>
              <c:strCache>
                <c:ptCount val="1"/>
                <c:pt idx="0">
                  <c:v>Target(%)</c:v>
                </c:pt>
              </c:strCache>
            </c:strRef>
          </c:tx>
          <c:cat>
            <c:numRef>
              <c:f>'425-6'!$E$15:$AB$15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'425-6'!$E$16:$AB$16</c:f>
              <c:numCache>
                <c:formatCode>0.00</c:formatCode>
                <c:ptCount val="24"/>
                <c:pt idx="0">
                  <c:v>98</c:v>
                </c:pt>
                <c:pt idx="1">
                  <c:v>98</c:v>
                </c:pt>
                <c:pt idx="2">
                  <c:v>98</c:v>
                </c:pt>
                <c:pt idx="3">
                  <c:v>98</c:v>
                </c:pt>
                <c:pt idx="4">
                  <c:v>98</c:v>
                </c:pt>
                <c:pt idx="5">
                  <c:v>98</c:v>
                </c:pt>
              </c:numCache>
            </c:numRef>
          </c:val>
        </c:ser>
        <c:ser>
          <c:idx val="1"/>
          <c:order val="1"/>
          <c:tx>
            <c:strRef>
              <c:f>'425-6'!$D$17</c:f>
              <c:strCache>
                <c:ptCount val="1"/>
                <c:pt idx="0">
                  <c:v>FPY(%)</c:v>
                </c:pt>
              </c:strCache>
            </c:strRef>
          </c:tx>
          <c:cat>
            <c:numRef>
              <c:f>'425-6'!$E$15:$AB$15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'425-6'!$E$17:$AB$17</c:f>
              <c:numCache>
                <c:formatCode>0.00</c:formatCode>
                <c:ptCount val="24"/>
                <c:pt idx="0">
                  <c:v>70.19</c:v>
                </c:pt>
                <c:pt idx="1">
                  <c:v>90.49</c:v>
                </c:pt>
                <c:pt idx="2">
                  <c:v>96.74</c:v>
                </c:pt>
                <c:pt idx="3">
                  <c:v>99.55</c:v>
                </c:pt>
                <c:pt idx="4">
                  <c:v>100</c:v>
                </c:pt>
                <c:pt idx="5">
                  <c:v>90.4</c:v>
                </c:pt>
              </c:numCache>
            </c:numRef>
          </c:val>
        </c:ser>
        <c:ser>
          <c:idx val="2"/>
          <c:order val="2"/>
          <c:tx>
            <c:strRef>
              <c:f>'425-6'!$D$18</c:f>
              <c:strCache>
                <c:ptCount val="1"/>
                <c:pt idx="0">
                  <c:v>SPY(%)</c:v>
                </c:pt>
              </c:strCache>
            </c:strRef>
          </c:tx>
          <c:cat>
            <c:numRef>
              <c:f>'425-6'!$E$15:$AB$15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'425-6'!$E$18:$AB$18</c:f>
              <c:numCache>
                <c:formatCode>0.00</c:formatCode>
                <c:ptCount val="24"/>
                <c:pt idx="0">
                  <c:v>71.19</c:v>
                </c:pt>
                <c:pt idx="1">
                  <c:v>90.77</c:v>
                </c:pt>
                <c:pt idx="2">
                  <c:v>96.74</c:v>
                </c:pt>
                <c:pt idx="3">
                  <c:v>99.81</c:v>
                </c:pt>
                <c:pt idx="4">
                  <c:v>100</c:v>
                </c:pt>
                <c:pt idx="5">
                  <c:v>91.55</c:v>
                </c:pt>
              </c:numCache>
            </c:numRef>
          </c:val>
        </c:ser>
        <c:ser>
          <c:idx val="3"/>
          <c:order val="3"/>
          <c:tx>
            <c:strRef>
              <c:f>'425-6'!$D$19</c:f>
              <c:strCache>
                <c:ptCount val="1"/>
                <c:pt idx="0">
                  <c:v>Final Yield(%)</c:v>
                </c:pt>
              </c:strCache>
            </c:strRef>
          </c:tx>
          <c:cat>
            <c:numRef>
              <c:f>'425-6'!$E$15:$AB$15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'425-6'!$E$19:$AB$19</c:f>
              <c:numCache>
                <c:formatCode>0.00</c:formatCode>
                <c:ptCount val="24"/>
                <c:pt idx="0">
                  <c:v>71.189839572192511</c:v>
                </c:pt>
                <c:pt idx="1">
                  <c:v>90.772048692720404</c:v>
                </c:pt>
                <c:pt idx="2">
                  <c:v>96.738208214184723</c:v>
                </c:pt>
                <c:pt idx="3">
                  <c:v>99.809885931558924</c:v>
                </c:pt>
                <c:pt idx="4">
                  <c:v>100</c:v>
                </c:pt>
                <c:pt idx="5">
                  <c:v>91.55495718879547</c:v>
                </c:pt>
              </c:numCache>
            </c:numRef>
          </c:val>
        </c:ser>
        <c:marker val="1"/>
        <c:axId val="114492160"/>
        <c:axId val="114493696"/>
      </c:lineChart>
      <c:catAx>
        <c:axId val="114492160"/>
        <c:scaling>
          <c:orientation val="minMax"/>
        </c:scaling>
        <c:axPos val="b"/>
        <c:numFmt formatCode="General" sourceLinked="1"/>
        <c:tickLblPos val="nextTo"/>
        <c:crossAx val="114493696"/>
        <c:crosses val="autoZero"/>
        <c:auto val="1"/>
        <c:lblAlgn val="ctr"/>
        <c:lblOffset val="100"/>
      </c:catAx>
      <c:valAx>
        <c:axId val="114493696"/>
        <c:scaling>
          <c:orientation val="minMax"/>
        </c:scaling>
        <c:axPos val="l"/>
        <c:majorGridlines/>
        <c:numFmt formatCode="0.00" sourceLinked="1"/>
        <c:tickLblPos val="nextTo"/>
        <c:crossAx val="1144921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'425-6'!$D$34</c:f>
              <c:strCache>
                <c:ptCount val="1"/>
                <c:pt idx="0">
                  <c:v>LSO01</c:v>
                </c:pt>
              </c:strCache>
            </c:strRef>
          </c:tx>
          <c:cat>
            <c:numRef>
              <c:f>'425-6'!$E$33:$R$33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'425-6'!$E$34:$R$34</c:f>
              <c:numCache>
                <c:formatCode>General</c:formatCode>
                <c:ptCount val="14"/>
                <c:pt idx="12">
                  <c:v>3.12</c:v>
                </c:pt>
              </c:numCache>
            </c:numRef>
          </c:val>
        </c:ser>
        <c:ser>
          <c:idx val="1"/>
          <c:order val="1"/>
          <c:tx>
            <c:strRef>
              <c:f>'425-6'!$D$35</c:f>
              <c:strCache>
                <c:ptCount val="1"/>
                <c:pt idx="0">
                  <c:v>LMG01</c:v>
                </c:pt>
              </c:strCache>
            </c:strRef>
          </c:tx>
          <c:cat>
            <c:numRef>
              <c:f>'425-6'!$E$33:$R$33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'425-6'!$E$35:$R$35</c:f>
              <c:numCache>
                <c:formatCode>General</c:formatCode>
                <c:ptCount val="14"/>
                <c:pt idx="12">
                  <c:v>0.73</c:v>
                </c:pt>
              </c:numCache>
            </c:numRef>
          </c:val>
        </c:ser>
        <c:ser>
          <c:idx val="2"/>
          <c:order val="2"/>
          <c:tx>
            <c:strRef>
              <c:f>'425-6'!$D$36</c:f>
              <c:strCache>
                <c:ptCount val="1"/>
                <c:pt idx="0">
                  <c:v>MT001</c:v>
                </c:pt>
              </c:strCache>
            </c:strRef>
          </c:tx>
          <c:cat>
            <c:numRef>
              <c:f>'425-6'!$E$33:$R$33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'425-6'!$E$36:$R$36</c:f>
              <c:numCache>
                <c:formatCode>General</c:formatCode>
                <c:ptCount val="14"/>
                <c:pt idx="12">
                  <c:v>0.47</c:v>
                </c:pt>
              </c:numCache>
            </c:numRef>
          </c:val>
        </c:ser>
        <c:marker val="1"/>
        <c:axId val="114673920"/>
        <c:axId val="117186560"/>
      </c:lineChart>
      <c:dateAx>
        <c:axId val="114673920"/>
        <c:scaling>
          <c:orientation val="minMax"/>
        </c:scaling>
        <c:axPos val="b"/>
        <c:numFmt formatCode="m&quot;月&quot;d&quot;日&quot;" sourceLinked="1"/>
        <c:tickLblPos val="nextTo"/>
        <c:crossAx val="117186560"/>
        <c:crosses val="autoZero"/>
        <c:auto val="1"/>
        <c:lblOffset val="100"/>
      </c:dateAx>
      <c:valAx>
        <c:axId val="117186560"/>
        <c:scaling>
          <c:orientation val="minMax"/>
        </c:scaling>
        <c:axPos val="l"/>
        <c:majorGridlines/>
        <c:numFmt formatCode="General" sourceLinked="1"/>
        <c:tickLblPos val="nextTo"/>
        <c:crossAx val="1146739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'468'!$D$16</c:f>
              <c:strCache>
                <c:ptCount val="1"/>
                <c:pt idx="0">
                  <c:v>Target(%)</c:v>
                </c:pt>
              </c:strCache>
            </c:strRef>
          </c:tx>
          <c:cat>
            <c:numRef>
              <c:f>'468'!$E$15:$AB$15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'468'!$E$16:$AB$16</c:f>
              <c:numCache>
                <c:formatCode>0.00</c:formatCode>
                <c:ptCount val="24"/>
                <c:pt idx="0">
                  <c:v>95</c:v>
                </c:pt>
                <c:pt idx="1">
                  <c:v>95</c:v>
                </c:pt>
                <c:pt idx="2">
                  <c:v>95</c:v>
                </c:pt>
                <c:pt idx="3">
                  <c:v>95</c:v>
                </c:pt>
                <c:pt idx="4">
                  <c:v>95</c:v>
                </c:pt>
                <c:pt idx="5">
                  <c:v>95</c:v>
                </c:pt>
              </c:numCache>
            </c:numRef>
          </c:val>
        </c:ser>
        <c:ser>
          <c:idx val="1"/>
          <c:order val="1"/>
          <c:tx>
            <c:strRef>
              <c:f>'468'!$D$17</c:f>
              <c:strCache>
                <c:ptCount val="1"/>
                <c:pt idx="0">
                  <c:v>FPY(%)</c:v>
                </c:pt>
              </c:strCache>
            </c:strRef>
          </c:tx>
          <c:cat>
            <c:numRef>
              <c:f>'468'!$E$15:$AB$15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'468'!$E$17:$AB$17</c:f>
              <c:numCache>
                <c:formatCode>0.00</c:formatCode>
                <c:ptCount val="24"/>
                <c:pt idx="0">
                  <c:v>92.08</c:v>
                </c:pt>
                <c:pt idx="1">
                  <c:v>92.31</c:v>
                </c:pt>
                <c:pt idx="2">
                  <c:v>88.12</c:v>
                </c:pt>
                <c:pt idx="3">
                  <c:v>98.89</c:v>
                </c:pt>
                <c:pt idx="4">
                  <c:v>93.75</c:v>
                </c:pt>
                <c:pt idx="5">
                  <c:v>92.45</c:v>
                </c:pt>
              </c:numCache>
            </c:numRef>
          </c:val>
        </c:ser>
        <c:ser>
          <c:idx val="2"/>
          <c:order val="2"/>
          <c:tx>
            <c:strRef>
              <c:f>'468'!$D$18</c:f>
              <c:strCache>
                <c:ptCount val="1"/>
                <c:pt idx="0">
                  <c:v>SPY(%)</c:v>
                </c:pt>
              </c:strCache>
            </c:strRef>
          </c:tx>
          <c:cat>
            <c:numRef>
              <c:f>'468'!$E$15:$AB$15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'468'!$E$18:$AB$18</c:f>
              <c:numCache>
                <c:formatCode>0.00</c:formatCode>
                <c:ptCount val="24"/>
                <c:pt idx="0">
                  <c:v>93.07</c:v>
                </c:pt>
                <c:pt idx="1">
                  <c:v>92.31</c:v>
                </c:pt>
                <c:pt idx="2">
                  <c:v>88.12</c:v>
                </c:pt>
                <c:pt idx="3">
                  <c:v>98.89</c:v>
                </c:pt>
                <c:pt idx="4">
                  <c:v>93.75</c:v>
                </c:pt>
                <c:pt idx="5">
                  <c:v>92.45</c:v>
                </c:pt>
              </c:numCache>
            </c:numRef>
          </c:val>
        </c:ser>
        <c:ser>
          <c:idx val="3"/>
          <c:order val="3"/>
          <c:tx>
            <c:strRef>
              <c:f>'468'!$D$19</c:f>
              <c:strCache>
                <c:ptCount val="1"/>
                <c:pt idx="0">
                  <c:v>Final Yield(%)</c:v>
                </c:pt>
              </c:strCache>
            </c:strRef>
          </c:tx>
          <c:cat>
            <c:numRef>
              <c:f>'468'!$E$15:$AB$15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'468'!$E$19:$AB$19</c:f>
              <c:numCache>
                <c:formatCode>0.00</c:formatCode>
                <c:ptCount val="24"/>
                <c:pt idx="0">
                  <c:v>93.069306930693074</c:v>
                </c:pt>
                <c:pt idx="1">
                  <c:v>92.307692307692307</c:v>
                </c:pt>
                <c:pt idx="2">
                  <c:v>88.118811881188122</c:v>
                </c:pt>
                <c:pt idx="3">
                  <c:v>98.888888888888886</c:v>
                </c:pt>
                <c:pt idx="4">
                  <c:v>93.75</c:v>
                </c:pt>
                <c:pt idx="5">
                  <c:v>92.452830188679229</c:v>
                </c:pt>
              </c:numCache>
            </c:numRef>
          </c:val>
        </c:ser>
        <c:marker val="1"/>
        <c:axId val="134301184"/>
        <c:axId val="134302720"/>
      </c:lineChart>
      <c:catAx>
        <c:axId val="134301184"/>
        <c:scaling>
          <c:orientation val="minMax"/>
        </c:scaling>
        <c:axPos val="b"/>
        <c:numFmt formatCode="General" sourceLinked="1"/>
        <c:tickLblPos val="nextTo"/>
        <c:crossAx val="134302720"/>
        <c:crosses val="autoZero"/>
        <c:auto val="1"/>
        <c:lblAlgn val="ctr"/>
        <c:lblOffset val="100"/>
      </c:catAx>
      <c:valAx>
        <c:axId val="134302720"/>
        <c:scaling>
          <c:orientation val="minMax"/>
        </c:scaling>
        <c:axPos val="l"/>
        <c:majorGridlines/>
        <c:numFmt formatCode="0.00" sourceLinked="1"/>
        <c:tickLblPos val="nextTo"/>
        <c:crossAx val="1343011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'468'!$D$34</c:f>
              <c:strCache>
                <c:ptCount val="1"/>
                <c:pt idx="0">
                  <c:v>MAF14</c:v>
                </c:pt>
              </c:strCache>
            </c:strRef>
          </c:tx>
          <c:cat>
            <c:numRef>
              <c:f>'468'!$E$33:$R$33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'468'!$E$34:$R$34</c:f>
              <c:numCache>
                <c:formatCode>General</c:formatCode>
                <c:ptCount val="14"/>
                <c:pt idx="2">
                  <c:v>1.37</c:v>
                </c:pt>
                <c:pt idx="4">
                  <c:v>0.49</c:v>
                </c:pt>
                <c:pt idx="6">
                  <c:v>0.74</c:v>
                </c:pt>
                <c:pt idx="8">
                  <c:v>0.43</c:v>
                </c:pt>
                <c:pt idx="10">
                  <c:v>1.1499999999999999</c:v>
                </c:pt>
                <c:pt idx="12">
                  <c:v>1.98</c:v>
                </c:pt>
              </c:numCache>
            </c:numRef>
          </c:val>
        </c:ser>
        <c:ser>
          <c:idx val="1"/>
          <c:order val="1"/>
          <c:tx>
            <c:strRef>
              <c:f>'468'!$D$35</c:f>
              <c:strCache>
                <c:ptCount val="1"/>
                <c:pt idx="0">
                  <c:v>MAF11</c:v>
                </c:pt>
              </c:strCache>
            </c:strRef>
          </c:tx>
          <c:cat>
            <c:numRef>
              <c:f>'468'!$E$33:$R$33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'468'!$E$35:$R$35</c:f>
              <c:numCache>
                <c:formatCode>General</c:formatCode>
                <c:ptCount val="14"/>
                <c:pt idx="2">
                  <c:v>1.71</c:v>
                </c:pt>
                <c:pt idx="4">
                  <c:v>0.84</c:v>
                </c:pt>
                <c:pt idx="6">
                  <c:v>1.59</c:v>
                </c:pt>
                <c:pt idx="8">
                  <c:v>0.48</c:v>
                </c:pt>
                <c:pt idx="10">
                  <c:v>0.77</c:v>
                </c:pt>
                <c:pt idx="12">
                  <c:v>1.32</c:v>
                </c:pt>
              </c:numCache>
            </c:numRef>
          </c:val>
        </c:ser>
        <c:ser>
          <c:idx val="2"/>
          <c:order val="2"/>
          <c:tx>
            <c:strRef>
              <c:f>'468'!$D$36</c:f>
              <c:strCache>
                <c:ptCount val="1"/>
                <c:pt idx="0">
                  <c:v>DD03</c:v>
                </c:pt>
              </c:strCache>
            </c:strRef>
          </c:tx>
          <c:cat>
            <c:numRef>
              <c:f>'468'!$E$33:$R$33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'468'!$E$36:$R$36</c:f>
              <c:numCache>
                <c:formatCode>General</c:formatCode>
                <c:ptCount val="14"/>
                <c:pt idx="4">
                  <c:v>0.14000000000000001</c:v>
                </c:pt>
                <c:pt idx="6">
                  <c:v>0.11</c:v>
                </c:pt>
                <c:pt idx="8">
                  <c:v>0.05</c:v>
                </c:pt>
                <c:pt idx="10">
                  <c:v>0.28999999999999998</c:v>
                </c:pt>
                <c:pt idx="12">
                  <c:v>0.99</c:v>
                </c:pt>
              </c:numCache>
            </c:numRef>
          </c:val>
        </c:ser>
        <c:marker val="1"/>
        <c:axId val="134429696"/>
        <c:axId val="134587136"/>
      </c:lineChart>
      <c:dateAx>
        <c:axId val="134429696"/>
        <c:scaling>
          <c:orientation val="minMax"/>
        </c:scaling>
        <c:axPos val="b"/>
        <c:numFmt formatCode="m&quot;月&quot;d&quot;日&quot;" sourceLinked="1"/>
        <c:tickLblPos val="nextTo"/>
        <c:crossAx val="134587136"/>
        <c:crosses val="autoZero"/>
        <c:auto val="1"/>
        <c:lblOffset val="100"/>
      </c:dateAx>
      <c:valAx>
        <c:axId val="134587136"/>
        <c:scaling>
          <c:orientation val="minMax"/>
        </c:scaling>
        <c:axPos val="l"/>
        <c:majorGridlines/>
        <c:numFmt formatCode="General" sourceLinked="1"/>
        <c:tickLblPos val="nextTo"/>
        <c:crossAx val="1344296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'474-1'!$D$16</c:f>
              <c:strCache>
                <c:ptCount val="1"/>
                <c:pt idx="0">
                  <c:v>Target(%)</c:v>
                </c:pt>
              </c:strCache>
            </c:strRef>
          </c:tx>
          <c:cat>
            <c:numRef>
              <c:f>'474-1'!$E$15:$AB$15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'474-1'!$E$16:$AB$16</c:f>
              <c:numCache>
                <c:formatCode>0.00</c:formatCode>
                <c:ptCount val="24"/>
              </c:numCache>
            </c:numRef>
          </c:val>
        </c:ser>
        <c:ser>
          <c:idx val="1"/>
          <c:order val="1"/>
          <c:tx>
            <c:strRef>
              <c:f>'474-1'!$D$17</c:f>
              <c:strCache>
                <c:ptCount val="1"/>
                <c:pt idx="0">
                  <c:v>FPY(%)</c:v>
                </c:pt>
              </c:strCache>
            </c:strRef>
          </c:tx>
          <c:cat>
            <c:numRef>
              <c:f>'474-1'!$E$15:$AB$15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'474-1'!$E$17:$AB$17</c:f>
              <c:numCache>
                <c:formatCode>0.00</c:formatCode>
                <c:ptCount val="24"/>
              </c:numCache>
            </c:numRef>
          </c:val>
        </c:ser>
        <c:ser>
          <c:idx val="2"/>
          <c:order val="2"/>
          <c:tx>
            <c:strRef>
              <c:f>'474-1'!$D$18</c:f>
              <c:strCache>
                <c:ptCount val="1"/>
                <c:pt idx="0">
                  <c:v>SPY(%)</c:v>
                </c:pt>
              </c:strCache>
            </c:strRef>
          </c:tx>
          <c:cat>
            <c:numRef>
              <c:f>'474-1'!$E$15:$AB$15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'474-1'!$E$18:$AB$18</c:f>
              <c:numCache>
                <c:formatCode>0.00</c:formatCode>
                <c:ptCount val="24"/>
              </c:numCache>
            </c:numRef>
          </c:val>
        </c:ser>
        <c:ser>
          <c:idx val="3"/>
          <c:order val="3"/>
          <c:tx>
            <c:strRef>
              <c:f>'474-1'!$D$19</c:f>
              <c:strCache>
                <c:ptCount val="1"/>
                <c:pt idx="0">
                  <c:v>Final Yield(%)</c:v>
                </c:pt>
              </c:strCache>
            </c:strRef>
          </c:tx>
          <c:cat>
            <c:numRef>
              <c:f>'474-1'!$E$15:$AB$15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'474-1'!$E$19:$AB$19</c:f>
              <c:numCache>
                <c:formatCode>0.00</c:formatCode>
                <c:ptCount val="24"/>
              </c:numCache>
            </c:numRef>
          </c:val>
        </c:ser>
        <c:marker val="1"/>
        <c:axId val="148859136"/>
        <c:axId val="148865024"/>
      </c:lineChart>
      <c:catAx>
        <c:axId val="148859136"/>
        <c:scaling>
          <c:orientation val="minMax"/>
        </c:scaling>
        <c:axPos val="b"/>
        <c:numFmt formatCode="General" sourceLinked="1"/>
        <c:tickLblPos val="nextTo"/>
        <c:crossAx val="148865024"/>
        <c:crosses val="autoZero"/>
        <c:auto val="1"/>
        <c:lblAlgn val="ctr"/>
        <c:lblOffset val="100"/>
      </c:catAx>
      <c:valAx>
        <c:axId val="148865024"/>
        <c:scaling>
          <c:orientation val="minMax"/>
        </c:scaling>
        <c:axPos val="l"/>
        <c:majorGridlines/>
        <c:numFmt formatCode="0.00" sourceLinked="1"/>
        <c:tickLblPos val="nextTo"/>
        <c:crossAx val="1488591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'495'!$D$16</c:f>
              <c:strCache>
                <c:ptCount val="1"/>
                <c:pt idx="0">
                  <c:v>Target(%)</c:v>
                </c:pt>
              </c:strCache>
            </c:strRef>
          </c:tx>
          <c:cat>
            <c:numRef>
              <c:f>'495'!$E$15:$AB$15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'495'!$E$16:$AB$16</c:f>
              <c:numCache>
                <c:formatCode>0.00</c:formatCode>
                <c:ptCount val="24"/>
                <c:pt idx="0">
                  <c:v>98</c:v>
                </c:pt>
                <c:pt idx="1">
                  <c:v>98</c:v>
                </c:pt>
                <c:pt idx="2">
                  <c:v>98</c:v>
                </c:pt>
                <c:pt idx="3">
                  <c:v>98</c:v>
                </c:pt>
                <c:pt idx="4">
                  <c:v>98</c:v>
                </c:pt>
                <c:pt idx="5">
                  <c:v>98</c:v>
                </c:pt>
              </c:numCache>
            </c:numRef>
          </c:val>
        </c:ser>
        <c:ser>
          <c:idx val="1"/>
          <c:order val="1"/>
          <c:tx>
            <c:strRef>
              <c:f>'495'!$D$17</c:f>
              <c:strCache>
                <c:ptCount val="1"/>
                <c:pt idx="0">
                  <c:v>FPY(%)</c:v>
                </c:pt>
              </c:strCache>
            </c:strRef>
          </c:tx>
          <c:cat>
            <c:numRef>
              <c:f>'495'!$E$15:$AB$15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'495'!$E$17:$AB$17</c:f>
              <c:numCache>
                <c:formatCode>0.00</c:formatCode>
                <c:ptCount val="24"/>
                <c:pt idx="0">
                  <c:v>96.71</c:v>
                </c:pt>
                <c:pt idx="1">
                  <c:v>0</c:v>
                </c:pt>
                <c:pt idx="2">
                  <c:v>92.54</c:v>
                </c:pt>
                <c:pt idx="3">
                  <c:v>80.680000000000007</c:v>
                </c:pt>
                <c:pt idx="4">
                  <c:v>97.79</c:v>
                </c:pt>
                <c:pt idx="5">
                  <c:v>94.78</c:v>
                </c:pt>
              </c:numCache>
            </c:numRef>
          </c:val>
        </c:ser>
        <c:ser>
          <c:idx val="2"/>
          <c:order val="2"/>
          <c:tx>
            <c:strRef>
              <c:f>'495'!$D$18</c:f>
              <c:strCache>
                <c:ptCount val="1"/>
                <c:pt idx="0">
                  <c:v>SPY(%)</c:v>
                </c:pt>
              </c:strCache>
            </c:strRef>
          </c:tx>
          <c:cat>
            <c:numRef>
              <c:f>'495'!$E$15:$AB$15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'495'!$E$18:$AB$18</c:f>
              <c:numCache>
                <c:formatCode>0.00</c:formatCode>
                <c:ptCount val="24"/>
                <c:pt idx="0">
                  <c:v>96.71</c:v>
                </c:pt>
                <c:pt idx="1">
                  <c:v>0</c:v>
                </c:pt>
                <c:pt idx="2">
                  <c:v>95.16</c:v>
                </c:pt>
                <c:pt idx="3">
                  <c:v>80.680000000000007</c:v>
                </c:pt>
                <c:pt idx="4">
                  <c:v>100</c:v>
                </c:pt>
                <c:pt idx="5">
                  <c:v>95.47</c:v>
                </c:pt>
              </c:numCache>
            </c:numRef>
          </c:val>
        </c:ser>
        <c:ser>
          <c:idx val="3"/>
          <c:order val="3"/>
          <c:tx>
            <c:strRef>
              <c:f>'495'!$D$19</c:f>
              <c:strCache>
                <c:ptCount val="1"/>
                <c:pt idx="0">
                  <c:v>Final Yield(%)</c:v>
                </c:pt>
              </c:strCache>
            </c:strRef>
          </c:tx>
          <c:cat>
            <c:numRef>
              <c:f>'495'!$E$15:$AB$15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'495'!$E$19:$AB$19</c:f>
              <c:numCache>
                <c:formatCode>0.00</c:formatCode>
                <c:ptCount val="24"/>
                <c:pt idx="0">
                  <c:v>96.705348806189136</c:v>
                </c:pt>
                <c:pt idx="1">
                  <c:v>0</c:v>
                </c:pt>
                <c:pt idx="2">
                  <c:v>95.155709342560556</c:v>
                </c:pt>
                <c:pt idx="3">
                  <c:v>80.68130883012104</c:v>
                </c:pt>
                <c:pt idx="4">
                  <c:v>100</c:v>
                </c:pt>
                <c:pt idx="5">
                  <c:v>95.467032967032978</c:v>
                </c:pt>
              </c:numCache>
            </c:numRef>
          </c:val>
        </c:ser>
        <c:marker val="1"/>
        <c:axId val="54921088"/>
        <c:axId val="54922624"/>
      </c:lineChart>
      <c:catAx>
        <c:axId val="54921088"/>
        <c:scaling>
          <c:orientation val="minMax"/>
        </c:scaling>
        <c:axPos val="b"/>
        <c:numFmt formatCode="General" sourceLinked="1"/>
        <c:tickLblPos val="nextTo"/>
        <c:crossAx val="54922624"/>
        <c:crosses val="autoZero"/>
        <c:auto val="1"/>
        <c:lblAlgn val="ctr"/>
        <c:lblOffset val="100"/>
      </c:catAx>
      <c:valAx>
        <c:axId val="54922624"/>
        <c:scaling>
          <c:orientation val="minMax"/>
        </c:scaling>
        <c:axPos val="l"/>
        <c:majorGridlines/>
        <c:numFmt formatCode="0.00" sourceLinked="1"/>
        <c:tickLblPos val="nextTo"/>
        <c:crossAx val="549210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'495'!$D$34</c:f>
              <c:strCache>
                <c:ptCount val="1"/>
                <c:pt idx="0">
                  <c:v>LSO01</c:v>
                </c:pt>
              </c:strCache>
            </c:strRef>
          </c:tx>
          <c:cat>
            <c:numRef>
              <c:f>'495'!$E$33:$R$33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'495'!$E$34:$R$34</c:f>
              <c:numCache>
                <c:formatCode>General</c:formatCode>
                <c:ptCount val="14"/>
                <c:pt idx="10">
                  <c:v>6.21</c:v>
                </c:pt>
                <c:pt idx="12">
                  <c:v>6.15</c:v>
                </c:pt>
              </c:numCache>
            </c:numRef>
          </c:val>
        </c:ser>
        <c:ser>
          <c:idx val="1"/>
          <c:order val="1"/>
          <c:tx>
            <c:strRef>
              <c:f>'495'!$D$35</c:f>
              <c:strCache>
                <c:ptCount val="1"/>
                <c:pt idx="0">
                  <c:v>LSS02</c:v>
                </c:pt>
              </c:strCache>
            </c:strRef>
          </c:tx>
          <c:cat>
            <c:numRef>
              <c:f>'495'!$E$33:$R$33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'495'!$E$35:$R$35</c:f>
              <c:numCache>
                <c:formatCode>General</c:formatCode>
                <c:ptCount val="14"/>
                <c:pt idx="10">
                  <c:v>0.28000000000000003</c:v>
                </c:pt>
                <c:pt idx="12">
                  <c:v>2.4900000000000002</c:v>
                </c:pt>
              </c:numCache>
            </c:numRef>
          </c:val>
        </c:ser>
        <c:ser>
          <c:idx val="2"/>
          <c:order val="2"/>
          <c:tx>
            <c:strRef>
              <c:f>'495'!$D$36</c:f>
              <c:strCache>
                <c:ptCount val="1"/>
                <c:pt idx="0">
                  <c:v>FOS04</c:v>
                </c:pt>
              </c:strCache>
            </c:strRef>
          </c:tx>
          <c:cat>
            <c:numRef>
              <c:f>'495'!$E$33:$R$33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'495'!$E$36:$R$36</c:f>
              <c:numCache>
                <c:formatCode>General</c:formatCode>
                <c:ptCount val="14"/>
                <c:pt idx="10">
                  <c:v>1.94</c:v>
                </c:pt>
                <c:pt idx="12">
                  <c:v>0.37</c:v>
                </c:pt>
              </c:numCache>
            </c:numRef>
          </c:val>
        </c:ser>
        <c:marker val="1"/>
        <c:axId val="55071872"/>
        <c:axId val="55027200"/>
      </c:lineChart>
      <c:dateAx>
        <c:axId val="55071872"/>
        <c:scaling>
          <c:orientation val="minMax"/>
        </c:scaling>
        <c:axPos val="b"/>
        <c:numFmt formatCode="m&quot;月&quot;d&quot;日&quot;" sourceLinked="1"/>
        <c:tickLblPos val="nextTo"/>
        <c:crossAx val="55027200"/>
        <c:crosses val="autoZero"/>
        <c:auto val="1"/>
        <c:lblOffset val="100"/>
      </c:dateAx>
      <c:valAx>
        <c:axId val="55027200"/>
        <c:scaling>
          <c:orientation val="minMax"/>
        </c:scaling>
        <c:axPos val="l"/>
        <c:majorGridlines/>
        <c:numFmt formatCode="General" sourceLinked="1"/>
        <c:tickLblPos val="nextTo"/>
        <c:crossAx val="550718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'503-3 AIO'!$D$16</c:f>
              <c:strCache>
                <c:ptCount val="1"/>
                <c:pt idx="0">
                  <c:v>Target(%)</c:v>
                </c:pt>
              </c:strCache>
            </c:strRef>
          </c:tx>
          <c:cat>
            <c:numRef>
              <c:f>'503-3 AIO'!$E$15:$AB$15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'503-3 AIO'!$E$16:$AB$16</c:f>
              <c:numCache>
                <c:formatCode>0.00</c:formatCode>
                <c:ptCount val="24"/>
                <c:pt idx="3">
                  <c:v>98</c:v>
                </c:pt>
              </c:numCache>
            </c:numRef>
          </c:val>
        </c:ser>
        <c:ser>
          <c:idx val="1"/>
          <c:order val="1"/>
          <c:tx>
            <c:strRef>
              <c:f>'503-3 AIO'!$D$17</c:f>
              <c:strCache>
                <c:ptCount val="1"/>
                <c:pt idx="0">
                  <c:v>FPY(%)</c:v>
                </c:pt>
              </c:strCache>
            </c:strRef>
          </c:tx>
          <c:cat>
            <c:numRef>
              <c:f>'503-3 AIO'!$E$15:$AB$15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'503-3 AIO'!$E$17:$AB$17</c:f>
              <c:numCache>
                <c:formatCode>0.00</c:formatCode>
                <c:ptCount val="24"/>
                <c:pt idx="3">
                  <c:v>100</c:v>
                </c:pt>
              </c:numCache>
            </c:numRef>
          </c:val>
        </c:ser>
        <c:ser>
          <c:idx val="2"/>
          <c:order val="2"/>
          <c:tx>
            <c:strRef>
              <c:f>'503-3 AIO'!$D$18</c:f>
              <c:strCache>
                <c:ptCount val="1"/>
                <c:pt idx="0">
                  <c:v>SPY(%)</c:v>
                </c:pt>
              </c:strCache>
            </c:strRef>
          </c:tx>
          <c:cat>
            <c:numRef>
              <c:f>'503-3 AIO'!$E$15:$AB$15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'503-3 AIO'!$E$18:$AB$18</c:f>
              <c:numCache>
                <c:formatCode>0.00</c:formatCode>
                <c:ptCount val="24"/>
                <c:pt idx="3">
                  <c:v>100</c:v>
                </c:pt>
              </c:numCache>
            </c:numRef>
          </c:val>
        </c:ser>
        <c:ser>
          <c:idx val="3"/>
          <c:order val="3"/>
          <c:tx>
            <c:strRef>
              <c:f>'503-3 AIO'!$D$19</c:f>
              <c:strCache>
                <c:ptCount val="1"/>
                <c:pt idx="0">
                  <c:v>Final Yield(%)</c:v>
                </c:pt>
              </c:strCache>
            </c:strRef>
          </c:tx>
          <c:cat>
            <c:numRef>
              <c:f>'503-3 AIO'!$E$15:$AB$15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'503-3 AIO'!$E$19:$AB$19</c:f>
              <c:numCache>
                <c:formatCode>0.00</c:formatCode>
                <c:ptCount val="24"/>
                <c:pt idx="3">
                  <c:v>100</c:v>
                </c:pt>
              </c:numCache>
            </c:numRef>
          </c:val>
        </c:ser>
        <c:marker val="1"/>
        <c:axId val="81700736"/>
        <c:axId val="81702272"/>
      </c:lineChart>
      <c:catAx>
        <c:axId val="81700736"/>
        <c:scaling>
          <c:orientation val="minMax"/>
        </c:scaling>
        <c:axPos val="b"/>
        <c:numFmt formatCode="General" sourceLinked="1"/>
        <c:tickLblPos val="nextTo"/>
        <c:crossAx val="81702272"/>
        <c:crosses val="autoZero"/>
        <c:auto val="1"/>
        <c:lblAlgn val="ctr"/>
        <c:lblOffset val="100"/>
      </c:catAx>
      <c:valAx>
        <c:axId val="81702272"/>
        <c:scaling>
          <c:orientation val="minMax"/>
        </c:scaling>
        <c:axPos val="l"/>
        <c:majorGridlines/>
        <c:numFmt formatCode="0.00" sourceLinked="1"/>
        <c:tickLblPos val="nextTo"/>
        <c:crossAx val="817007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'503-3 AIO'!$D$34</c:f>
              <c:strCache>
                <c:ptCount val="1"/>
                <c:pt idx="0">
                  <c:v>LS01</c:v>
                </c:pt>
              </c:strCache>
            </c:strRef>
          </c:tx>
          <c:cat>
            <c:numRef>
              <c:f>'503-3 AIO'!$E$33:$R$33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'503-3 AIO'!$E$34:$R$34</c:f>
              <c:numCache>
                <c:formatCode>General</c:formatCode>
                <c:ptCount val="14"/>
                <c:pt idx="12">
                  <c:v>0.11</c:v>
                </c:pt>
              </c:numCache>
            </c:numRef>
          </c:val>
        </c:ser>
        <c:ser>
          <c:idx val="1"/>
          <c:order val="1"/>
          <c:tx>
            <c:strRef>
              <c:f>'503-3 AIO'!$D$35</c:f>
              <c:strCache>
                <c:ptCount val="1"/>
              </c:strCache>
            </c:strRef>
          </c:tx>
          <c:cat>
            <c:numRef>
              <c:f>'503-3 AIO'!$E$33:$R$33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'503-3 AIO'!$E$35:$R$35</c:f>
              <c:numCache>
                <c:formatCode>General</c:formatCode>
                <c:ptCount val="14"/>
              </c:numCache>
            </c:numRef>
          </c:val>
        </c:ser>
        <c:ser>
          <c:idx val="2"/>
          <c:order val="2"/>
          <c:tx>
            <c:strRef>
              <c:f>'503-3 AIO'!$D$36</c:f>
              <c:strCache>
                <c:ptCount val="1"/>
              </c:strCache>
            </c:strRef>
          </c:tx>
          <c:cat>
            <c:numRef>
              <c:f>'503-3 AIO'!$E$33:$R$33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'503-3 AIO'!$E$36:$R$36</c:f>
              <c:numCache>
                <c:formatCode>General</c:formatCode>
                <c:ptCount val="14"/>
              </c:numCache>
            </c:numRef>
          </c:val>
        </c:ser>
        <c:marker val="1"/>
        <c:axId val="40621184"/>
        <c:axId val="40449536"/>
      </c:lineChart>
      <c:dateAx>
        <c:axId val="40621184"/>
        <c:scaling>
          <c:orientation val="minMax"/>
        </c:scaling>
        <c:axPos val="b"/>
        <c:numFmt formatCode="m&quot;月&quot;d&quot;日&quot;" sourceLinked="1"/>
        <c:tickLblPos val="nextTo"/>
        <c:crossAx val="40449536"/>
        <c:crosses val="autoZero"/>
        <c:auto val="1"/>
        <c:lblOffset val="100"/>
      </c:dateAx>
      <c:valAx>
        <c:axId val="40449536"/>
        <c:scaling>
          <c:orientation val="minMax"/>
        </c:scaling>
        <c:axPos val="l"/>
        <c:majorGridlines/>
        <c:numFmt formatCode="General" sourceLinked="1"/>
        <c:tickLblPos val="nextTo"/>
        <c:crossAx val="406211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'517-1'!$D$16</c:f>
              <c:strCache>
                <c:ptCount val="1"/>
                <c:pt idx="0">
                  <c:v>Target(%)</c:v>
                </c:pt>
              </c:strCache>
            </c:strRef>
          </c:tx>
          <c:cat>
            <c:numRef>
              <c:f>'517-1'!$E$15:$AB$15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'517-1'!$E$16:$AB$16</c:f>
              <c:numCache>
                <c:formatCode>0.00</c:formatCode>
                <c:ptCount val="24"/>
                <c:pt idx="0">
                  <c:v>98</c:v>
                </c:pt>
                <c:pt idx="1">
                  <c:v>98</c:v>
                </c:pt>
                <c:pt idx="2">
                  <c:v>98</c:v>
                </c:pt>
                <c:pt idx="3">
                  <c:v>98</c:v>
                </c:pt>
                <c:pt idx="4">
                  <c:v>98</c:v>
                </c:pt>
                <c:pt idx="5">
                  <c:v>98</c:v>
                </c:pt>
              </c:numCache>
            </c:numRef>
          </c:val>
        </c:ser>
        <c:ser>
          <c:idx val="1"/>
          <c:order val="1"/>
          <c:tx>
            <c:strRef>
              <c:f>'517-1'!$D$17</c:f>
              <c:strCache>
                <c:ptCount val="1"/>
                <c:pt idx="0">
                  <c:v>FPY(%)</c:v>
                </c:pt>
              </c:strCache>
            </c:strRef>
          </c:tx>
          <c:cat>
            <c:numRef>
              <c:f>'517-1'!$E$15:$AB$15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'517-1'!$E$17:$AB$17</c:f>
              <c:numCache>
                <c:formatCode>0.00</c:formatCode>
                <c:ptCount val="24"/>
                <c:pt idx="0">
                  <c:v>100</c:v>
                </c:pt>
                <c:pt idx="1">
                  <c:v>100</c:v>
                </c:pt>
                <c:pt idx="2">
                  <c:v>93.58</c:v>
                </c:pt>
                <c:pt idx="3">
                  <c:v>95.4</c:v>
                </c:pt>
                <c:pt idx="4">
                  <c:v>100</c:v>
                </c:pt>
                <c:pt idx="5">
                  <c:v>95.83</c:v>
                </c:pt>
              </c:numCache>
            </c:numRef>
          </c:val>
        </c:ser>
        <c:ser>
          <c:idx val="2"/>
          <c:order val="2"/>
          <c:tx>
            <c:strRef>
              <c:f>'517-1'!$D$18</c:f>
              <c:strCache>
                <c:ptCount val="1"/>
                <c:pt idx="0">
                  <c:v>SPY(%)</c:v>
                </c:pt>
              </c:strCache>
            </c:strRef>
          </c:tx>
          <c:cat>
            <c:numRef>
              <c:f>'517-1'!$E$15:$AB$15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'517-1'!$E$18:$AB$18</c:f>
              <c:numCache>
                <c:formatCode>0.00</c:formatCode>
                <c:ptCount val="24"/>
                <c:pt idx="0">
                  <c:v>100</c:v>
                </c:pt>
                <c:pt idx="1">
                  <c:v>100</c:v>
                </c:pt>
                <c:pt idx="2">
                  <c:v>95.87</c:v>
                </c:pt>
                <c:pt idx="3">
                  <c:v>98.85</c:v>
                </c:pt>
                <c:pt idx="4">
                  <c:v>100</c:v>
                </c:pt>
                <c:pt idx="5">
                  <c:v>98.96</c:v>
                </c:pt>
              </c:numCache>
            </c:numRef>
          </c:val>
        </c:ser>
        <c:ser>
          <c:idx val="3"/>
          <c:order val="3"/>
          <c:tx>
            <c:strRef>
              <c:f>'517-1'!$D$19</c:f>
              <c:strCache>
                <c:ptCount val="1"/>
                <c:pt idx="0">
                  <c:v>Final Yield(%)</c:v>
                </c:pt>
              </c:strCache>
            </c:strRef>
          </c:tx>
          <c:cat>
            <c:numRef>
              <c:f>'517-1'!$E$15:$AB$15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'517-1'!$E$19:$AB$19</c:f>
              <c:numCache>
                <c:formatCode>0.00</c:formatCode>
                <c:ptCount val="24"/>
                <c:pt idx="0">
                  <c:v>100</c:v>
                </c:pt>
                <c:pt idx="1">
                  <c:v>100</c:v>
                </c:pt>
                <c:pt idx="2">
                  <c:v>95.865633074935417</c:v>
                </c:pt>
                <c:pt idx="3">
                  <c:v>98.850574712643677</c:v>
                </c:pt>
                <c:pt idx="4">
                  <c:v>100</c:v>
                </c:pt>
                <c:pt idx="5">
                  <c:v>98.958333333333314</c:v>
                </c:pt>
              </c:numCache>
            </c:numRef>
          </c:val>
        </c:ser>
        <c:marker val="1"/>
        <c:axId val="49652480"/>
        <c:axId val="49654016"/>
      </c:lineChart>
      <c:catAx>
        <c:axId val="49652480"/>
        <c:scaling>
          <c:orientation val="minMax"/>
        </c:scaling>
        <c:axPos val="b"/>
        <c:numFmt formatCode="General" sourceLinked="1"/>
        <c:tickLblPos val="nextTo"/>
        <c:crossAx val="49654016"/>
        <c:crosses val="autoZero"/>
        <c:auto val="1"/>
        <c:lblAlgn val="ctr"/>
        <c:lblOffset val="100"/>
      </c:catAx>
      <c:valAx>
        <c:axId val="49654016"/>
        <c:scaling>
          <c:orientation val="minMax"/>
        </c:scaling>
        <c:axPos val="l"/>
        <c:majorGridlines/>
        <c:numFmt formatCode="0.00" sourceLinked="1"/>
        <c:tickLblPos val="nextTo"/>
        <c:crossAx val="496524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'517-1'!$D$34</c:f>
              <c:strCache>
                <c:ptCount val="1"/>
                <c:pt idx="0">
                  <c:v>LED01</c:v>
                </c:pt>
              </c:strCache>
            </c:strRef>
          </c:tx>
          <c:cat>
            <c:numRef>
              <c:f>'517-1'!$E$33:$R$33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'517-1'!$E$34:$R$34</c:f>
              <c:numCache>
                <c:formatCode>General</c:formatCode>
                <c:ptCount val="14"/>
                <c:pt idx="2">
                  <c:v>0.48</c:v>
                </c:pt>
                <c:pt idx="8">
                  <c:v>0.38</c:v>
                </c:pt>
                <c:pt idx="12">
                  <c:v>2.2999999999999998</c:v>
                </c:pt>
              </c:numCache>
            </c:numRef>
          </c:val>
        </c:ser>
        <c:ser>
          <c:idx val="1"/>
          <c:order val="1"/>
          <c:tx>
            <c:strRef>
              <c:f>'517-1'!$D$35</c:f>
              <c:strCache>
                <c:ptCount val="1"/>
                <c:pt idx="0">
                  <c:v>MTF01</c:v>
                </c:pt>
              </c:strCache>
            </c:strRef>
          </c:tx>
          <c:cat>
            <c:numRef>
              <c:f>'517-1'!$E$33:$R$33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'517-1'!$E$35:$R$35</c:f>
              <c:numCache>
                <c:formatCode>General</c:formatCode>
                <c:ptCount val="14"/>
                <c:pt idx="2">
                  <c:v>0.1</c:v>
                </c:pt>
                <c:pt idx="4">
                  <c:v>0.22</c:v>
                </c:pt>
                <c:pt idx="8">
                  <c:v>0.38</c:v>
                </c:pt>
                <c:pt idx="12">
                  <c:v>1.53</c:v>
                </c:pt>
              </c:numCache>
            </c:numRef>
          </c:val>
        </c:ser>
        <c:ser>
          <c:idx val="2"/>
          <c:order val="2"/>
          <c:tx>
            <c:strRef>
              <c:f>'517-1'!$D$36</c:f>
              <c:strCache>
                <c:ptCount val="1"/>
                <c:pt idx="0">
                  <c:v>BS01</c:v>
                </c:pt>
              </c:strCache>
            </c:strRef>
          </c:tx>
          <c:cat>
            <c:numRef>
              <c:f>'517-1'!$E$33:$R$33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'517-1'!$E$36:$R$36</c:f>
              <c:numCache>
                <c:formatCode>General</c:formatCode>
                <c:ptCount val="14"/>
                <c:pt idx="2">
                  <c:v>0.97</c:v>
                </c:pt>
                <c:pt idx="4">
                  <c:v>1.23</c:v>
                </c:pt>
                <c:pt idx="6">
                  <c:v>1.43</c:v>
                </c:pt>
                <c:pt idx="8">
                  <c:v>1.88</c:v>
                </c:pt>
                <c:pt idx="10">
                  <c:v>0.53</c:v>
                </c:pt>
                <c:pt idx="12">
                  <c:v>0.77</c:v>
                </c:pt>
              </c:numCache>
            </c:numRef>
          </c:val>
        </c:ser>
        <c:marker val="1"/>
        <c:axId val="49776896"/>
        <c:axId val="49839104"/>
      </c:lineChart>
      <c:dateAx>
        <c:axId val="49776896"/>
        <c:scaling>
          <c:orientation val="minMax"/>
        </c:scaling>
        <c:axPos val="b"/>
        <c:numFmt formatCode="m&quot;月&quot;d&quot;日&quot;" sourceLinked="1"/>
        <c:tickLblPos val="nextTo"/>
        <c:crossAx val="49839104"/>
        <c:crosses val="autoZero"/>
        <c:auto val="1"/>
        <c:lblOffset val="100"/>
      </c:dateAx>
      <c:valAx>
        <c:axId val="49839104"/>
        <c:scaling>
          <c:orientation val="minMax"/>
        </c:scaling>
        <c:axPos val="l"/>
        <c:majorGridlines/>
        <c:numFmt formatCode="General" sourceLinked="1"/>
        <c:tickLblPos val="nextTo"/>
        <c:crossAx val="497768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'536-1'!$D$16</c:f>
              <c:strCache>
                <c:ptCount val="1"/>
                <c:pt idx="0">
                  <c:v>Target(%)</c:v>
                </c:pt>
              </c:strCache>
            </c:strRef>
          </c:tx>
          <c:cat>
            <c:numRef>
              <c:f>'536-1'!$E$15:$AB$15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'536-1'!$E$16:$AB$16</c:f>
              <c:numCache>
                <c:formatCode>0.00</c:formatCode>
                <c:ptCount val="24"/>
                <c:pt idx="0">
                  <c:v>98</c:v>
                </c:pt>
                <c:pt idx="1">
                  <c:v>98</c:v>
                </c:pt>
                <c:pt idx="2">
                  <c:v>98</c:v>
                </c:pt>
                <c:pt idx="3">
                  <c:v>98</c:v>
                </c:pt>
                <c:pt idx="4">
                  <c:v>98</c:v>
                </c:pt>
                <c:pt idx="5">
                  <c:v>98</c:v>
                </c:pt>
              </c:numCache>
            </c:numRef>
          </c:val>
        </c:ser>
        <c:ser>
          <c:idx val="1"/>
          <c:order val="1"/>
          <c:tx>
            <c:strRef>
              <c:f>'536-1'!$D$17</c:f>
              <c:strCache>
                <c:ptCount val="1"/>
                <c:pt idx="0">
                  <c:v>FPY(%)</c:v>
                </c:pt>
              </c:strCache>
            </c:strRef>
          </c:tx>
          <c:cat>
            <c:numRef>
              <c:f>'536-1'!$E$15:$AB$15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'536-1'!$E$17:$AB$17</c:f>
              <c:numCache>
                <c:formatCode>0.00</c:formatCode>
                <c:ptCount val="24"/>
                <c:pt idx="0">
                  <c:v>93.21</c:v>
                </c:pt>
                <c:pt idx="1">
                  <c:v>94.44</c:v>
                </c:pt>
                <c:pt idx="2">
                  <c:v>90.45</c:v>
                </c:pt>
                <c:pt idx="3">
                  <c:v>70</c:v>
                </c:pt>
                <c:pt idx="4">
                  <c:v>93.5</c:v>
                </c:pt>
                <c:pt idx="5">
                  <c:v>92.8</c:v>
                </c:pt>
              </c:numCache>
            </c:numRef>
          </c:val>
        </c:ser>
        <c:ser>
          <c:idx val="2"/>
          <c:order val="2"/>
          <c:tx>
            <c:strRef>
              <c:f>'536-1'!$D$18</c:f>
              <c:strCache>
                <c:ptCount val="1"/>
                <c:pt idx="0">
                  <c:v>SPY(%)</c:v>
                </c:pt>
              </c:strCache>
            </c:strRef>
          </c:tx>
          <c:cat>
            <c:numRef>
              <c:f>'536-1'!$E$15:$AB$15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'536-1'!$E$18:$AB$18</c:f>
              <c:numCache>
                <c:formatCode>0.00</c:formatCode>
                <c:ptCount val="24"/>
                <c:pt idx="0">
                  <c:v>96.43</c:v>
                </c:pt>
                <c:pt idx="1">
                  <c:v>98.61</c:v>
                </c:pt>
                <c:pt idx="2">
                  <c:v>92.9</c:v>
                </c:pt>
                <c:pt idx="3">
                  <c:v>96.08</c:v>
                </c:pt>
                <c:pt idx="4">
                  <c:v>93.5</c:v>
                </c:pt>
                <c:pt idx="5">
                  <c:v>94.96</c:v>
                </c:pt>
              </c:numCache>
            </c:numRef>
          </c:val>
        </c:ser>
        <c:ser>
          <c:idx val="3"/>
          <c:order val="3"/>
          <c:tx>
            <c:strRef>
              <c:f>'536-1'!$D$19</c:f>
              <c:strCache>
                <c:ptCount val="1"/>
                <c:pt idx="0">
                  <c:v>Final Yield(%)</c:v>
                </c:pt>
              </c:strCache>
            </c:strRef>
          </c:tx>
          <c:cat>
            <c:numRef>
              <c:f>'536-1'!$E$15:$AB$15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'536-1'!$E$19:$AB$19</c:f>
              <c:numCache>
                <c:formatCode>0.00</c:formatCode>
                <c:ptCount val="24"/>
                <c:pt idx="0">
                  <c:v>96.428571428571431</c:v>
                </c:pt>
                <c:pt idx="1">
                  <c:v>98.611111111111114</c:v>
                </c:pt>
                <c:pt idx="2">
                  <c:v>98.701298701298697</c:v>
                </c:pt>
                <c:pt idx="3">
                  <c:v>99.215686274509807</c:v>
                </c:pt>
                <c:pt idx="4">
                  <c:v>98.761609907120743</c:v>
                </c:pt>
                <c:pt idx="5">
                  <c:v>94.962853730239573</c:v>
                </c:pt>
              </c:numCache>
            </c:numRef>
          </c:val>
        </c:ser>
        <c:marker val="1"/>
        <c:axId val="94710400"/>
        <c:axId val="94720384"/>
      </c:lineChart>
      <c:catAx>
        <c:axId val="94710400"/>
        <c:scaling>
          <c:orientation val="minMax"/>
        </c:scaling>
        <c:axPos val="b"/>
        <c:numFmt formatCode="General" sourceLinked="1"/>
        <c:tickLblPos val="nextTo"/>
        <c:crossAx val="94720384"/>
        <c:crosses val="autoZero"/>
        <c:auto val="1"/>
        <c:lblAlgn val="ctr"/>
        <c:lblOffset val="100"/>
      </c:catAx>
      <c:valAx>
        <c:axId val="94720384"/>
        <c:scaling>
          <c:orientation val="minMax"/>
        </c:scaling>
        <c:axPos val="l"/>
        <c:majorGridlines/>
        <c:numFmt formatCode="0.00" sourceLinked="1"/>
        <c:tickLblPos val="nextTo"/>
        <c:crossAx val="947104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'536-1'!$D$34</c:f>
              <c:strCache>
                <c:ptCount val="1"/>
                <c:pt idx="0">
                  <c:v>US01</c:v>
                </c:pt>
              </c:strCache>
            </c:strRef>
          </c:tx>
          <c:cat>
            <c:numRef>
              <c:f>'536-1'!$E$33:$R$33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'536-1'!$E$34:$R$34</c:f>
              <c:numCache>
                <c:formatCode>General</c:formatCode>
                <c:ptCount val="14"/>
                <c:pt idx="4">
                  <c:v>1.76</c:v>
                </c:pt>
                <c:pt idx="6">
                  <c:v>1.56</c:v>
                </c:pt>
                <c:pt idx="10">
                  <c:v>3.4</c:v>
                </c:pt>
                <c:pt idx="12">
                  <c:v>2.82</c:v>
                </c:pt>
              </c:numCache>
            </c:numRef>
          </c:val>
        </c:ser>
        <c:ser>
          <c:idx val="1"/>
          <c:order val="1"/>
          <c:tx>
            <c:strRef>
              <c:f>'536-1'!$D$35</c:f>
              <c:strCache>
                <c:ptCount val="1"/>
                <c:pt idx="0">
                  <c:v>FOS01</c:v>
                </c:pt>
              </c:strCache>
            </c:strRef>
          </c:tx>
          <c:cat>
            <c:numRef>
              <c:f>'536-1'!$E$33:$R$33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'536-1'!$E$35:$R$35</c:f>
              <c:numCache>
                <c:formatCode>General</c:formatCode>
                <c:ptCount val="14"/>
                <c:pt idx="10">
                  <c:v>6.06</c:v>
                </c:pt>
                <c:pt idx="12">
                  <c:v>1.93</c:v>
                </c:pt>
              </c:numCache>
            </c:numRef>
          </c:val>
        </c:ser>
        <c:ser>
          <c:idx val="2"/>
          <c:order val="2"/>
          <c:tx>
            <c:strRef>
              <c:f>'536-1'!$D$36</c:f>
              <c:strCache>
                <c:ptCount val="1"/>
                <c:pt idx="0">
                  <c:v>MIC04</c:v>
                </c:pt>
              </c:strCache>
            </c:strRef>
          </c:tx>
          <c:cat>
            <c:numRef>
              <c:f>'536-1'!$E$33:$R$33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'536-1'!$E$36:$R$36</c:f>
              <c:numCache>
                <c:formatCode>General</c:formatCode>
                <c:ptCount val="14"/>
                <c:pt idx="12">
                  <c:v>1.2</c:v>
                </c:pt>
              </c:numCache>
            </c:numRef>
          </c:val>
        </c:ser>
        <c:marker val="1"/>
        <c:axId val="94902912"/>
        <c:axId val="94959488"/>
      </c:lineChart>
      <c:dateAx>
        <c:axId val="94902912"/>
        <c:scaling>
          <c:orientation val="minMax"/>
        </c:scaling>
        <c:axPos val="b"/>
        <c:numFmt formatCode="m&quot;月&quot;d&quot;日&quot;" sourceLinked="1"/>
        <c:tickLblPos val="nextTo"/>
        <c:crossAx val="94959488"/>
        <c:crosses val="autoZero"/>
        <c:auto val="1"/>
        <c:lblOffset val="100"/>
      </c:dateAx>
      <c:valAx>
        <c:axId val="94959488"/>
        <c:scaling>
          <c:orientation val="minMax"/>
        </c:scaling>
        <c:axPos val="l"/>
        <c:majorGridlines/>
        <c:numFmt formatCode="General" sourceLinked="1"/>
        <c:tickLblPos val="nextTo"/>
        <c:crossAx val="949029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'553'!$D$16</c:f>
              <c:strCache>
                <c:ptCount val="1"/>
                <c:pt idx="0">
                  <c:v>Target(%)</c:v>
                </c:pt>
              </c:strCache>
            </c:strRef>
          </c:tx>
          <c:cat>
            <c:numRef>
              <c:f>'553'!$E$15:$AB$15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'553'!$E$16:$AB$16</c:f>
              <c:numCache>
                <c:formatCode>0.00</c:formatCode>
                <c:ptCount val="24"/>
                <c:pt idx="0">
                  <c:v>98</c:v>
                </c:pt>
                <c:pt idx="1">
                  <c:v>98</c:v>
                </c:pt>
                <c:pt idx="2">
                  <c:v>98</c:v>
                </c:pt>
                <c:pt idx="3">
                  <c:v>98</c:v>
                </c:pt>
                <c:pt idx="4">
                  <c:v>98</c:v>
                </c:pt>
                <c:pt idx="5">
                  <c:v>98</c:v>
                </c:pt>
              </c:numCache>
            </c:numRef>
          </c:val>
        </c:ser>
        <c:ser>
          <c:idx val="1"/>
          <c:order val="1"/>
          <c:tx>
            <c:strRef>
              <c:f>'553'!$D$17</c:f>
              <c:strCache>
                <c:ptCount val="1"/>
                <c:pt idx="0">
                  <c:v>FPY(%)</c:v>
                </c:pt>
              </c:strCache>
            </c:strRef>
          </c:tx>
          <c:cat>
            <c:numRef>
              <c:f>'553'!$E$15:$AB$15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'553'!$E$17:$AB$17</c:f>
              <c:numCache>
                <c:formatCode>0.00</c:formatCode>
                <c:ptCount val="24"/>
                <c:pt idx="0">
                  <c:v>98.72</c:v>
                </c:pt>
                <c:pt idx="1">
                  <c:v>99.8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</c:ser>
        <c:ser>
          <c:idx val="2"/>
          <c:order val="2"/>
          <c:tx>
            <c:strRef>
              <c:f>'553'!$D$18</c:f>
              <c:strCache>
                <c:ptCount val="1"/>
                <c:pt idx="0">
                  <c:v>SPY(%)</c:v>
                </c:pt>
              </c:strCache>
            </c:strRef>
          </c:tx>
          <c:cat>
            <c:numRef>
              <c:f>'553'!$E$15:$AB$15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'553'!$E$18:$AB$18</c:f>
              <c:numCache>
                <c:formatCode>0.00</c:formatCode>
                <c:ptCount val="24"/>
                <c:pt idx="0">
                  <c:v>98.72</c:v>
                </c:pt>
                <c:pt idx="1">
                  <c:v>99.8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</c:ser>
        <c:ser>
          <c:idx val="3"/>
          <c:order val="3"/>
          <c:tx>
            <c:strRef>
              <c:f>'553'!$D$19</c:f>
              <c:strCache>
                <c:ptCount val="1"/>
                <c:pt idx="0">
                  <c:v>Final Yield(%)</c:v>
                </c:pt>
              </c:strCache>
            </c:strRef>
          </c:tx>
          <c:cat>
            <c:numRef>
              <c:f>'553'!$E$15:$AB$15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'553'!$E$19:$AB$19</c:f>
              <c:numCache>
                <c:formatCode>0.00</c:formatCode>
                <c:ptCount val="2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</c:ser>
        <c:marker val="1"/>
        <c:axId val="99627008"/>
        <c:axId val="99628544"/>
      </c:lineChart>
      <c:catAx>
        <c:axId val="99627008"/>
        <c:scaling>
          <c:orientation val="minMax"/>
        </c:scaling>
        <c:axPos val="b"/>
        <c:numFmt formatCode="General" sourceLinked="1"/>
        <c:tickLblPos val="nextTo"/>
        <c:crossAx val="99628544"/>
        <c:crosses val="autoZero"/>
        <c:auto val="1"/>
        <c:lblAlgn val="ctr"/>
        <c:lblOffset val="100"/>
      </c:catAx>
      <c:valAx>
        <c:axId val="99628544"/>
        <c:scaling>
          <c:orientation val="minMax"/>
        </c:scaling>
        <c:axPos val="l"/>
        <c:majorGridlines/>
        <c:numFmt formatCode="0.00" sourceLinked="1"/>
        <c:tickLblPos val="nextTo"/>
        <c:crossAx val="996270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'553'!$D$34</c:f>
              <c:strCache>
                <c:ptCount val="1"/>
                <c:pt idx="0">
                  <c:v>US01</c:v>
                </c:pt>
              </c:strCache>
            </c:strRef>
          </c:tx>
          <c:cat>
            <c:numRef>
              <c:f>'553'!$E$33:$R$33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'553'!$E$34:$R$34</c:f>
              <c:numCache>
                <c:formatCode>General</c:formatCode>
                <c:ptCount val="14"/>
                <c:pt idx="8">
                  <c:v>0.31</c:v>
                </c:pt>
                <c:pt idx="10">
                  <c:v>0.33</c:v>
                </c:pt>
                <c:pt idx="12">
                  <c:v>0.55000000000000004</c:v>
                </c:pt>
              </c:numCache>
            </c:numRef>
          </c:val>
        </c:ser>
        <c:ser>
          <c:idx val="1"/>
          <c:order val="1"/>
          <c:tx>
            <c:strRef>
              <c:f>'553'!$D$35</c:f>
              <c:strCache>
                <c:ptCount val="1"/>
                <c:pt idx="0">
                  <c:v>FP01</c:v>
                </c:pt>
              </c:strCache>
            </c:strRef>
          </c:tx>
          <c:cat>
            <c:numRef>
              <c:f>'553'!$E$33:$R$33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'553'!$E$35:$R$35</c:f>
              <c:numCache>
                <c:formatCode>General</c:formatCode>
                <c:ptCount val="14"/>
                <c:pt idx="12">
                  <c:v>0.08</c:v>
                </c:pt>
              </c:numCache>
            </c:numRef>
          </c:val>
        </c:ser>
        <c:ser>
          <c:idx val="2"/>
          <c:order val="2"/>
          <c:tx>
            <c:strRef>
              <c:f>'553'!$D$36</c:f>
              <c:strCache>
                <c:ptCount val="1"/>
              </c:strCache>
            </c:strRef>
          </c:tx>
          <c:cat>
            <c:numRef>
              <c:f>'553'!$E$33:$R$33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'553'!$E$36:$R$36</c:f>
              <c:numCache>
                <c:formatCode>General</c:formatCode>
                <c:ptCount val="14"/>
              </c:numCache>
            </c:numRef>
          </c:val>
        </c:ser>
        <c:marker val="1"/>
        <c:axId val="99796480"/>
        <c:axId val="99798016"/>
      </c:lineChart>
      <c:dateAx>
        <c:axId val="99796480"/>
        <c:scaling>
          <c:orientation val="minMax"/>
        </c:scaling>
        <c:axPos val="b"/>
        <c:numFmt formatCode="m&quot;月&quot;d&quot;日&quot;" sourceLinked="1"/>
        <c:tickLblPos val="nextTo"/>
        <c:crossAx val="99798016"/>
        <c:crosses val="autoZero"/>
        <c:auto val="1"/>
        <c:lblOffset val="100"/>
      </c:dateAx>
      <c:valAx>
        <c:axId val="99798016"/>
        <c:scaling>
          <c:orientation val="minMax"/>
        </c:scaling>
        <c:axPos val="l"/>
        <c:majorGridlines/>
        <c:numFmt formatCode="General" sourceLinked="1"/>
        <c:tickLblPos val="nextTo"/>
        <c:crossAx val="997964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'553-1'!$D$16</c:f>
              <c:strCache>
                <c:ptCount val="1"/>
                <c:pt idx="0">
                  <c:v>Target(%)</c:v>
                </c:pt>
              </c:strCache>
            </c:strRef>
          </c:tx>
          <c:cat>
            <c:numRef>
              <c:f>'553-1'!$E$15:$AB$15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'553-1'!$E$16:$AB$16</c:f>
              <c:numCache>
                <c:formatCode>0.00</c:formatCode>
                <c:ptCount val="24"/>
                <c:pt idx="2">
                  <c:v>98</c:v>
                </c:pt>
              </c:numCache>
            </c:numRef>
          </c:val>
        </c:ser>
        <c:ser>
          <c:idx val="1"/>
          <c:order val="1"/>
          <c:tx>
            <c:strRef>
              <c:f>'553-1'!$D$17</c:f>
              <c:strCache>
                <c:ptCount val="1"/>
                <c:pt idx="0">
                  <c:v>FPY(%)</c:v>
                </c:pt>
              </c:strCache>
            </c:strRef>
          </c:tx>
          <c:cat>
            <c:numRef>
              <c:f>'553-1'!$E$15:$AB$15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'553-1'!$E$17:$AB$17</c:f>
              <c:numCache>
                <c:formatCode>0.00</c:formatCode>
                <c:ptCount val="24"/>
                <c:pt idx="2">
                  <c:v>100</c:v>
                </c:pt>
              </c:numCache>
            </c:numRef>
          </c:val>
        </c:ser>
        <c:ser>
          <c:idx val="2"/>
          <c:order val="2"/>
          <c:tx>
            <c:strRef>
              <c:f>'553-1'!$D$18</c:f>
              <c:strCache>
                <c:ptCount val="1"/>
                <c:pt idx="0">
                  <c:v>SPY(%)</c:v>
                </c:pt>
              </c:strCache>
            </c:strRef>
          </c:tx>
          <c:cat>
            <c:numRef>
              <c:f>'553-1'!$E$15:$AB$15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'553-1'!$E$18:$AB$18</c:f>
              <c:numCache>
                <c:formatCode>0.00</c:formatCode>
                <c:ptCount val="24"/>
                <c:pt idx="2">
                  <c:v>100</c:v>
                </c:pt>
              </c:numCache>
            </c:numRef>
          </c:val>
        </c:ser>
        <c:ser>
          <c:idx val="3"/>
          <c:order val="3"/>
          <c:tx>
            <c:strRef>
              <c:f>'553-1'!$D$19</c:f>
              <c:strCache>
                <c:ptCount val="1"/>
                <c:pt idx="0">
                  <c:v>Final Yield(%)</c:v>
                </c:pt>
              </c:strCache>
            </c:strRef>
          </c:tx>
          <c:cat>
            <c:numRef>
              <c:f>'553-1'!$E$15:$AB$15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'553-1'!$E$19:$AB$19</c:f>
              <c:numCache>
                <c:formatCode>0.00</c:formatCode>
                <c:ptCount val="24"/>
                <c:pt idx="2">
                  <c:v>100</c:v>
                </c:pt>
              </c:numCache>
            </c:numRef>
          </c:val>
        </c:ser>
        <c:marker val="1"/>
        <c:axId val="150887808"/>
        <c:axId val="150897792"/>
      </c:lineChart>
      <c:catAx>
        <c:axId val="150887808"/>
        <c:scaling>
          <c:orientation val="minMax"/>
        </c:scaling>
        <c:axPos val="b"/>
        <c:numFmt formatCode="General" sourceLinked="1"/>
        <c:tickLblPos val="nextTo"/>
        <c:crossAx val="150897792"/>
        <c:crosses val="autoZero"/>
        <c:auto val="1"/>
        <c:lblAlgn val="ctr"/>
        <c:lblOffset val="100"/>
      </c:catAx>
      <c:valAx>
        <c:axId val="150897792"/>
        <c:scaling>
          <c:orientation val="minMax"/>
        </c:scaling>
        <c:axPos val="l"/>
        <c:majorGridlines/>
        <c:numFmt formatCode="0.00" sourceLinked="1"/>
        <c:tickLblPos val="nextTo"/>
        <c:crossAx val="1508878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'553-2'!$D$16</c:f>
              <c:strCache>
                <c:ptCount val="1"/>
                <c:pt idx="0">
                  <c:v>Target(%)</c:v>
                </c:pt>
              </c:strCache>
            </c:strRef>
          </c:tx>
          <c:cat>
            <c:numRef>
              <c:f>'553-2'!$E$15:$AB$15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'553-2'!$E$16:$AB$16</c:f>
              <c:numCache>
                <c:formatCode>0.00</c:formatCode>
                <c:ptCount val="24"/>
                <c:pt idx="0">
                  <c:v>98</c:v>
                </c:pt>
                <c:pt idx="1">
                  <c:v>98</c:v>
                </c:pt>
                <c:pt idx="2">
                  <c:v>98</c:v>
                </c:pt>
                <c:pt idx="3">
                  <c:v>98</c:v>
                </c:pt>
                <c:pt idx="5">
                  <c:v>98</c:v>
                </c:pt>
              </c:numCache>
            </c:numRef>
          </c:val>
        </c:ser>
        <c:ser>
          <c:idx val="1"/>
          <c:order val="1"/>
          <c:tx>
            <c:strRef>
              <c:f>'553-2'!$D$17</c:f>
              <c:strCache>
                <c:ptCount val="1"/>
                <c:pt idx="0">
                  <c:v>FPY(%)</c:v>
                </c:pt>
              </c:strCache>
            </c:strRef>
          </c:tx>
          <c:cat>
            <c:numRef>
              <c:f>'553-2'!$E$15:$AB$15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'553-2'!$E$17:$AB$17</c:f>
              <c:numCache>
                <c:formatCode>0.00</c:formatCode>
                <c:ptCount val="2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5">
                  <c:v>100</c:v>
                </c:pt>
              </c:numCache>
            </c:numRef>
          </c:val>
        </c:ser>
        <c:ser>
          <c:idx val="2"/>
          <c:order val="2"/>
          <c:tx>
            <c:strRef>
              <c:f>'553-2'!$D$18</c:f>
              <c:strCache>
                <c:ptCount val="1"/>
                <c:pt idx="0">
                  <c:v>SPY(%)</c:v>
                </c:pt>
              </c:strCache>
            </c:strRef>
          </c:tx>
          <c:cat>
            <c:numRef>
              <c:f>'553-2'!$E$15:$AB$15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'553-2'!$E$18:$AB$18</c:f>
              <c:numCache>
                <c:formatCode>0.00</c:formatCode>
                <c:ptCount val="2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5">
                  <c:v>100</c:v>
                </c:pt>
              </c:numCache>
            </c:numRef>
          </c:val>
        </c:ser>
        <c:ser>
          <c:idx val="3"/>
          <c:order val="3"/>
          <c:tx>
            <c:strRef>
              <c:f>'553-2'!$D$19</c:f>
              <c:strCache>
                <c:ptCount val="1"/>
                <c:pt idx="0">
                  <c:v>Final Yield(%)</c:v>
                </c:pt>
              </c:strCache>
            </c:strRef>
          </c:tx>
          <c:cat>
            <c:numRef>
              <c:f>'553-2'!$E$15:$AB$15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'553-2'!$E$19:$AB$19</c:f>
              <c:numCache>
                <c:formatCode>0.00</c:formatCode>
                <c:ptCount val="2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5">
                  <c:v>100</c:v>
                </c:pt>
              </c:numCache>
            </c:numRef>
          </c:val>
        </c:ser>
        <c:marker val="1"/>
        <c:axId val="160253824"/>
        <c:axId val="160255360"/>
      </c:lineChart>
      <c:catAx>
        <c:axId val="160253824"/>
        <c:scaling>
          <c:orientation val="minMax"/>
        </c:scaling>
        <c:axPos val="b"/>
        <c:numFmt formatCode="General" sourceLinked="1"/>
        <c:tickLblPos val="nextTo"/>
        <c:crossAx val="160255360"/>
        <c:crosses val="autoZero"/>
        <c:auto val="1"/>
        <c:lblAlgn val="ctr"/>
        <c:lblOffset val="100"/>
      </c:catAx>
      <c:valAx>
        <c:axId val="160255360"/>
        <c:scaling>
          <c:orientation val="minMax"/>
        </c:scaling>
        <c:axPos val="l"/>
        <c:majorGridlines/>
        <c:numFmt formatCode="0.00" sourceLinked="1"/>
        <c:tickLblPos val="nextTo"/>
        <c:crossAx val="1602538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'553-4'!$D$16</c:f>
              <c:strCache>
                <c:ptCount val="1"/>
                <c:pt idx="0">
                  <c:v>Target(%)</c:v>
                </c:pt>
              </c:strCache>
            </c:strRef>
          </c:tx>
          <c:cat>
            <c:numRef>
              <c:f>'553-4'!$E$15:$AB$15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'553-4'!$E$16:$AB$16</c:f>
              <c:numCache>
                <c:formatCode>0.00</c:formatCode>
                <c:ptCount val="24"/>
                <c:pt idx="0">
                  <c:v>98</c:v>
                </c:pt>
                <c:pt idx="1">
                  <c:v>98</c:v>
                </c:pt>
                <c:pt idx="2">
                  <c:v>98</c:v>
                </c:pt>
                <c:pt idx="3">
                  <c:v>98</c:v>
                </c:pt>
                <c:pt idx="4">
                  <c:v>98</c:v>
                </c:pt>
                <c:pt idx="5">
                  <c:v>98</c:v>
                </c:pt>
              </c:numCache>
            </c:numRef>
          </c:val>
        </c:ser>
        <c:ser>
          <c:idx val="1"/>
          <c:order val="1"/>
          <c:tx>
            <c:strRef>
              <c:f>'553-4'!$D$17</c:f>
              <c:strCache>
                <c:ptCount val="1"/>
                <c:pt idx="0">
                  <c:v>FPY(%)</c:v>
                </c:pt>
              </c:strCache>
            </c:strRef>
          </c:tx>
          <c:cat>
            <c:numRef>
              <c:f>'553-4'!$E$15:$AB$15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'553-4'!$E$17:$AB$17</c:f>
              <c:numCache>
                <c:formatCode>0.00</c:formatCode>
                <c:ptCount val="24"/>
                <c:pt idx="0">
                  <c:v>88.72</c:v>
                </c:pt>
                <c:pt idx="1">
                  <c:v>97.22</c:v>
                </c:pt>
                <c:pt idx="2">
                  <c:v>94.67</c:v>
                </c:pt>
                <c:pt idx="3">
                  <c:v>0</c:v>
                </c:pt>
                <c:pt idx="4">
                  <c:v>0</c:v>
                </c:pt>
                <c:pt idx="5">
                  <c:v>91.03</c:v>
                </c:pt>
              </c:numCache>
            </c:numRef>
          </c:val>
        </c:ser>
        <c:ser>
          <c:idx val="2"/>
          <c:order val="2"/>
          <c:tx>
            <c:strRef>
              <c:f>'553-4'!$D$18</c:f>
              <c:strCache>
                <c:ptCount val="1"/>
                <c:pt idx="0">
                  <c:v>SPY(%)</c:v>
                </c:pt>
              </c:strCache>
            </c:strRef>
          </c:tx>
          <c:cat>
            <c:numRef>
              <c:f>'553-4'!$E$15:$AB$15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'553-4'!$E$18:$AB$18</c:f>
              <c:numCache>
                <c:formatCode>0.00</c:formatCode>
                <c:ptCount val="24"/>
                <c:pt idx="0">
                  <c:v>90.98</c:v>
                </c:pt>
                <c:pt idx="1">
                  <c:v>97.88</c:v>
                </c:pt>
                <c:pt idx="2">
                  <c:v>99.33</c:v>
                </c:pt>
                <c:pt idx="3">
                  <c:v>0</c:v>
                </c:pt>
                <c:pt idx="4">
                  <c:v>0</c:v>
                </c:pt>
                <c:pt idx="5">
                  <c:v>95.93</c:v>
                </c:pt>
              </c:numCache>
            </c:numRef>
          </c:val>
        </c:ser>
        <c:ser>
          <c:idx val="3"/>
          <c:order val="3"/>
          <c:tx>
            <c:strRef>
              <c:f>'553-4'!$D$19</c:f>
              <c:strCache>
                <c:ptCount val="1"/>
                <c:pt idx="0">
                  <c:v>Final Yield(%)</c:v>
                </c:pt>
              </c:strCache>
            </c:strRef>
          </c:tx>
          <c:cat>
            <c:numRef>
              <c:f>'553-4'!$E$15:$AB$15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'553-4'!$E$19:$AB$19</c:f>
              <c:numCache>
                <c:formatCode>0.00</c:formatCode>
                <c:ptCount val="24"/>
                <c:pt idx="0">
                  <c:v>90.977443609022558</c:v>
                </c:pt>
                <c:pt idx="1">
                  <c:v>97.883597883597901</c:v>
                </c:pt>
                <c:pt idx="2">
                  <c:v>99.333333333333314</c:v>
                </c:pt>
                <c:pt idx="3">
                  <c:v>0</c:v>
                </c:pt>
                <c:pt idx="4">
                  <c:v>0</c:v>
                </c:pt>
                <c:pt idx="5">
                  <c:v>95.928923293455313</c:v>
                </c:pt>
              </c:numCache>
            </c:numRef>
          </c:val>
        </c:ser>
        <c:marker val="1"/>
        <c:axId val="160706944"/>
        <c:axId val="160708480"/>
      </c:lineChart>
      <c:catAx>
        <c:axId val="160706944"/>
        <c:scaling>
          <c:orientation val="minMax"/>
        </c:scaling>
        <c:axPos val="b"/>
        <c:numFmt formatCode="General" sourceLinked="1"/>
        <c:tickLblPos val="nextTo"/>
        <c:crossAx val="160708480"/>
        <c:crosses val="autoZero"/>
        <c:auto val="1"/>
        <c:lblAlgn val="ctr"/>
        <c:lblOffset val="100"/>
      </c:catAx>
      <c:valAx>
        <c:axId val="160708480"/>
        <c:scaling>
          <c:orientation val="minMax"/>
        </c:scaling>
        <c:axPos val="l"/>
        <c:majorGridlines/>
        <c:numFmt formatCode="0.00" sourceLinked="1"/>
        <c:tickLblPos val="nextTo"/>
        <c:crossAx val="1607069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'553-4'!$D$34</c:f>
              <c:strCache>
                <c:ptCount val="1"/>
                <c:pt idx="0">
                  <c:v>BS01</c:v>
                </c:pt>
              </c:strCache>
            </c:strRef>
          </c:tx>
          <c:cat>
            <c:numRef>
              <c:f>'553-4'!$E$33:$R$33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'553-4'!$E$34:$R$34</c:f>
              <c:numCache>
                <c:formatCode>General</c:formatCode>
                <c:ptCount val="14"/>
                <c:pt idx="10">
                  <c:v>1.75</c:v>
                </c:pt>
                <c:pt idx="12">
                  <c:v>1.68</c:v>
                </c:pt>
              </c:numCache>
            </c:numRef>
          </c:val>
        </c:ser>
        <c:ser>
          <c:idx val="1"/>
          <c:order val="1"/>
          <c:tx>
            <c:strRef>
              <c:f>'553-4'!$D$35</c:f>
              <c:strCache>
                <c:ptCount val="1"/>
                <c:pt idx="0">
                  <c:v>MT001</c:v>
                </c:pt>
              </c:strCache>
            </c:strRef>
          </c:tx>
          <c:cat>
            <c:numRef>
              <c:f>'553-4'!$E$33:$R$33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'553-4'!$E$35:$R$35</c:f>
              <c:numCache>
                <c:formatCode>General</c:formatCode>
                <c:ptCount val="14"/>
                <c:pt idx="10">
                  <c:v>0.79</c:v>
                </c:pt>
                <c:pt idx="12">
                  <c:v>1.23</c:v>
                </c:pt>
              </c:numCache>
            </c:numRef>
          </c:val>
        </c:ser>
        <c:ser>
          <c:idx val="2"/>
          <c:order val="2"/>
          <c:tx>
            <c:strRef>
              <c:f>'553-4'!$D$36</c:f>
              <c:strCache>
                <c:ptCount val="1"/>
                <c:pt idx="0">
                  <c:v>MIC06</c:v>
                </c:pt>
              </c:strCache>
            </c:strRef>
          </c:tx>
          <c:cat>
            <c:numRef>
              <c:f>'553-4'!$E$33:$R$33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'553-4'!$E$36:$R$36</c:f>
              <c:numCache>
                <c:formatCode>General</c:formatCode>
                <c:ptCount val="14"/>
                <c:pt idx="10">
                  <c:v>0.64</c:v>
                </c:pt>
                <c:pt idx="12">
                  <c:v>0.9</c:v>
                </c:pt>
              </c:numCache>
            </c:numRef>
          </c:val>
        </c:ser>
        <c:marker val="1"/>
        <c:axId val="161041792"/>
        <c:axId val="160909952"/>
      </c:lineChart>
      <c:dateAx>
        <c:axId val="161041792"/>
        <c:scaling>
          <c:orientation val="minMax"/>
        </c:scaling>
        <c:axPos val="b"/>
        <c:numFmt formatCode="m&quot;月&quot;d&quot;日&quot;" sourceLinked="1"/>
        <c:tickLblPos val="nextTo"/>
        <c:crossAx val="160909952"/>
        <c:crosses val="autoZero"/>
        <c:auto val="1"/>
        <c:lblOffset val="100"/>
      </c:dateAx>
      <c:valAx>
        <c:axId val="160909952"/>
        <c:scaling>
          <c:orientation val="minMax"/>
        </c:scaling>
        <c:axPos val="l"/>
        <c:majorGridlines/>
        <c:numFmt formatCode="General" sourceLinked="1"/>
        <c:tickLblPos val="nextTo"/>
        <c:crossAx val="1610417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'559-1'!$D$16</c:f>
              <c:strCache>
                <c:ptCount val="1"/>
                <c:pt idx="0">
                  <c:v>Target(%)</c:v>
                </c:pt>
              </c:strCache>
            </c:strRef>
          </c:tx>
          <c:cat>
            <c:numRef>
              <c:f>'559-1'!$E$15:$AB$15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'559-1'!$E$16:$AB$16</c:f>
              <c:numCache>
                <c:formatCode>0.00</c:formatCode>
                <c:ptCount val="24"/>
                <c:pt idx="0">
                  <c:v>98</c:v>
                </c:pt>
                <c:pt idx="1">
                  <c:v>98</c:v>
                </c:pt>
                <c:pt idx="2">
                  <c:v>98</c:v>
                </c:pt>
                <c:pt idx="3">
                  <c:v>98</c:v>
                </c:pt>
                <c:pt idx="4">
                  <c:v>98</c:v>
                </c:pt>
                <c:pt idx="5">
                  <c:v>98</c:v>
                </c:pt>
              </c:numCache>
            </c:numRef>
          </c:val>
        </c:ser>
        <c:ser>
          <c:idx val="1"/>
          <c:order val="1"/>
          <c:tx>
            <c:strRef>
              <c:f>'559-1'!$D$17</c:f>
              <c:strCache>
                <c:ptCount val="1"/>
                <c:pt idx="0">
                  <c:v>FPY(%)</c:v>
                </c:pt>
              </c:strCache>
            </c:strRef>
          </c:tx>
          <c:cat>
            <c:numRef>
              <c:f>'559-1'!$E$15:$AB$15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'559-1'!$E$17:$AB$17</c:f>
              <c:numCache>
                <c:formatCode>0.00</c:formatCode>
                <c:ptCount val="24"/>
                <c:pt idx="0">
                  <c:v>78.72</c:v>
                </c:pt>
                <c:pt idx="1">
                  <c:v>80</c:v>
                </c:pt>
                <c:pt idx="2">
                  <c:v>67.239999999999995</c:v>
                </c:pt>
                <c:pt idx="3">
                  <c:v>73.58</c:v>
                </c:pt>
                <c:pt idx="4">
                  <c:v>70</c:v>
                </c:pt>
                <c:pt idx="5">
                  <c:v>71.88</c:v>
                </c:pt>
              </c:numCache>
            </c:numRef>
          </c:val>
        </c:ser>
        <c:ser>
          <c:idx val="2"/>
          <c:order val="2"/>
          <c:tx>
            <c:strRef>
              <c:f>'559-1'!$D$18</c:f>
              <c:strCache>
                <c:ptCount val="1"/>
                <c:pt idx="0">
                  <c:v>SPY(%)</c:v>
                </c:pt>
              </c:strCache>
            </c:strRef>
          </c:tx>
          <c:cat>
            <c:numRef>
              <c:f>'559-1'!$E$15:$AB$15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'559-1'!$E$18:$AB$18</c:f>
              <c:numCache>
                <c:formatCode>0.00</c:formatCode>
                <c:ptCount val="24"/>
                <c:pt idx="0">
                  <c:v>80.849999999999994</c:v>
                </c:pt>
                <c:pt idx="1">
                  <c:v>80</c:v>
                </c:pt>
                <c:pt idx="2">
                  <c:v>67.239999999999995</c:v>
                </c:pt>
                <c:pt idx="3">
                  <c:v>75.47</c:v>
                </c:pt>
                <c:pt idx="4">
                  <c:v>73.75</c:v>
                </c:pt>
                <c:pt idx="5">
                  <c:v>81.25</c:v>
                </c:pt>
              </c:numCache>
            </c:numRef>
          </c:val>
        </c:ser>
        <c:ser>
          <c:idx val="3"/>
          <c:order val="3"/>
          <c:tx>
            <c:strRef>
              <c:f>'559-1'!$D$19</c:f>
              <c:strCache>
                <c:ptCount val="1"/>
                <c:pt idx="0">
                  <c:v>Final Yield(%)</c:v>
                </c:pt>
              </c:strCache>
            </c:strRef>
          </c:tx>
          <c:cat>
            <c:numRef>
              <c:f>'559-1'!$E$15:$AB$15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'559-1'!$E$19:$AB$19</c:f>
              <c:numCache>
                <c:formatCode>0.00</c:formatCode>
                <c:ptCount val="24"/>
                <c:pt idx="0">
                  <c:v>80.851063829787236</c:v>
                </c:pt>
                <c:pt idx="1">
                  <c:v>80</c:v>
                </c:pt>
                <c:pt idx="2">
                  <c:v>67.241379310344826</c:v>
                </c:pt>
                <c:pt idx="3">
                  <c:v>75.471698113207552</c:v>
                </c:pt>
                <c:pt idx="4">
                  <c:v>73.75</c:v>
                </c:pt>
                <c:pt idx="5">
                  <c:v>81.25</c:v>
                </c:pt>
              </c:numCache>
            </c:numRef>
          </c:val>
        </c:ser>
        <c:marker val="1"/>
        <c:axId val="163884416"/>
        <c:axId val="163898496"/>
      </c:lineChart>
      <c:catAx>
        <c:axId val="163884416"/>
        <c:scaling>
          <c:orientation val="minMax"/>
        </c:scaling>
        <c:axPos val="b"/>
        <c:numFmt formatCode="General" sourceLinked="1"/>
        <c:tickLblPos val="nextTo"/>
        <c:crossAx val="163898496"/>
        <c:crosses val="autoZero"/>
        <c:auto val="1"/>
        <c:lblAlgn val="ctr"/>
        <c:lblOffset val="100"/>
      </c:catAx>
      <c:valAx>
        <c:axId val="163898496"/>
        <c:scaling>
          <c:orientation val="minMax"/>
        </c:scaling>
        <c:axPos val="l"/>
        <c:majorGridlines/>
        <c:numFmt formatCode="0.00" sourceLinked="1"/>
        <c:tickLblPos val="nextTo"/>
        <c:crossAx val="1638844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'559-1'!$D$34</c:f>
              <c:strCache>
                <c:ptCount val="1"/>
                <c:pt idx="0">
                  <c:v>SD02</c:v>
                </c:pt>
              </c:strCache>
            </c:strRef>
          </c:tx>
          <c:cat>
            <c:numRef>
              <c:f>'559-1'!$E$33:$R$33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'559-1'!$E$34:$R$34</c:f>
              <c:numCache>
                <c:formatCode>General</c:formatCode>
                <c:ptCount val="14"/>
                <c:pt idx="6">
                  <c:v>5.15</c:v>
                </c:pt>
                <c:pt idx="8">
                  <c:v>5.92</c:v>
                </c:pt>
                <c:pt idx="10">
                  <c:v>3.59</c:v>
                </c:pt>
                <c:pt idx="12">
                  <c:v>7.26</c:v>
                </c:pt>
              </c:numCache>
            </c:numRef>
          </c:val>
        </c:ser>
        <c:ser>
          <c:idx val="1"/>
          <c:order val="1"/>
          <c:tx>
            <c:strRef>
              <c:f>'559-1'!$D$35</c:f>
              <c:strCache>
                <c:ptCount val="1"/>
                <c:pt idx="0">
                  <c:v>FAF04</c:v>
                </c:pt>
              </c:strCache>
            </c:strRef>
          </c:tx>
          <c:cat>
            <c:numRef>
              <c:f>'559-1'!$E$33:$R$33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'559-1'!$E$35:$R$35</c:f>
              <c:numCache>
                <c:formatCode>General</c:formatCode>
                <c:ptCount val="14"/>
                <c:pt idx="6">
                  <c:v>9.19</c:v>
                </c:pt>
                <c:pt idx="8">
                  <c:v>6.6</c:v>
                </c:pt>
                <c:pt idx="10">
                  <c:v>12.1</c:v>
                </c:pt>
                <c:pt idx="12">
                  <c:v>6.98</c:v>
                </c:pt>
              </c:numCache>
            </c:numRef>
          </c:val>
        </c:ser>
        <c:ser>
          <c:idx val="2"/>
          <c:order val="2"/>
          <c:tx>
            <c:strRef>
              <c:f>'559-1'!$D$36</c:f>
              <c:strCache>
                <c:ptCount val="1"/>
                <c:pt idx="0">
                  <c:v>FAF03</c:v>
                </c:pt>
              </c:strCache>
            </c:strRef>
          </c:tx>
          <c:cat>
            <c:numRef>
              <c:f>'559-1'!$E$33:$R$33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'559-1'!$E$36:$R$36</c:f>
              <c:numCache>
                <c:formatCode>General</c:formatCode>
                <c:ptCount val="14"/>
                <c:pt idx="6">
                  <c:v>2.21</c:v>
                </c:pt>
                <c:pt idx="8">
                  <c:v>2.65</c:v>
                </c:pt>
                <c:pt idx="10">
                  <c:v>5.57</c:v>
                </c:pt>
                <c:pt idx="12">
                  <c:v>3.91</c:v>
                </c:pt>
              </c:numCache>
            </c:numRef>
          </c:val>
        </c:ser>
        <c:marker val="1"/>
        <c:axId val="164244096"/>
        <c:axId val="164241792"/>
      </c:lineChart>
      <c:dateAx>
        <c:axId val="164244096"/>
        <c:scaling>
          <c:orientation val="minMax"/>
        </c:scaling>
        <c:axPos val="b"/>
        <c:numFmt formatCode="m&quot;月&quot;d&quot;日&quot;" sourceLinked="1"/>
        <c:tickLblPos val="nextTo"/>
        <c:crossAx val="164241792"/>
        <c:crosses val="autoZero"/>
        <c:auto val="1"/>
        <c:lblOffset val="100"/>
      </c:dateAx>
      <c:valAx>
        <c:axId val="164241792"/>
        <c:scaling>
          <c:orientation val="minMax"/>
        </c:scaling>
        <c:axPos val="l"/>
        <c:majorGridlines/>
        <c:numFmt formatCode="General" sourceLinked="1"/>
        <c:tickLblPos val="nextTo"/>
        <c:crossAx val="1642440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'566'!$D$16</c:f>
              <c:strCache>
                <c:ptCount val="1"/>
                <c:pt idx="0">
                  <c:v>Target(%)</c:v>
                </c:pt>
              </c:strCache>
            </c:strRef>
          </c:tx>
          <c:cat>
            <c:numRef>
              <c:f>'566'!$E$15:$AB$15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'566'!$E$16:$AB$16</c:f>
              <c:numCache>
                <c:formatCode>0.00</c:formatCode>
                <c:ptCount val="24"/>
                <c:pt idx="0">
                  <c:v>98</c:v>
                </c:pt>
                <c:pt idx="1">
                  <c:v>98</c:v>
                </c:pt>
                <c:pt idx="2">
                  <c:v>98</c:v>
                </c:pt>
                <c:pt idx="5">
                  <c:v>98</c:v>
                </c:pt>
              </c:numCache>
            </c:numRef>
          </c:val>
        </c:ser>
        <c:ser>
          <c:idx val="1"/>
          <c:order val="1"/>
          <c:tx>
            <c:strRef>
              <c:f>'566'!$D$17</c:f>
              <c:strCache>
                <c:ptCount val="1"/>
                <c:pt idx="0">
                  <c:v>FPY(%)</c:v>
                </c:pt>
              </c:strCache>
            </c:strRef>
          </c:tx>
          <c:cat>
            <c:numRef>
              <c:f>'566'!$E$15:$AB$15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'566'!$E$17:$AB$17</c:f>
              <c:numCache>
                <c:formatCode>0.00</c:formatCode>
                <c:ptCount val="24"/>
                <c:pt idx="0">
                  <c:v>100</c:v>
                </c:pt>
                <c:pt idx="1">
                  <c:v>98.04</c:v>
                </c:pt>
                <c:pt idx="2">
                  <c:v>99.06</c:v>
                </c:pt>
                <c:pt idx="5">
                  <c:v>100</c:v>
                </c:pt>
              </c:numCache>
            </c:numRef>
          </c:val>
        </c:ser>
        <c:ser>
          <c:idx val="2"/>
          <c:order val="2"/>
          <c:tx>
            <c:strRef>
              <c:f>'566'!$D$18</c:f>
              <c:strCache>
                <c:ptCount val="1"/>
                <c:pt idx="0">
                  <c:v>SPY(%)</c:v>
                </c:pt>
              </c:strCache>
            </c:strRef>
          </c:tx>
          <c:cat>
            <c:numRef>
              <c:f>'566'!$E$15:$AB$15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'566'!$E$18:$AB$18</c:f>
              <c:numCache>
                <c:formatCode>0.00</c:formatCode>
                <c:ptCount val="24"/>
                <c:pt idx="0">
                  <c:v>100</c:v>
                </c:pt>
                <c:pt idx="1">
                  <c:v>98.04</c:v>
                </c:pt>
                <c:pt idx="2">
                  <c:v>99.06</c:v>
                </c:pt>
                <c:pt idx="5">
                  <c:v>100</c:v>
                </c:pt>
              </c:numCache>
            </c:numRef>
          </c:val>
        </c:ser>
        <c:ser>
          <c:idx val="3"/>
          <c:order val="3"/>
          <c:tx>
            <c:strRef>
              <c:f>'566'!$D$19</c:f>
              <c:strCache>
                <c:ptCount val="1"/>
                <c:pt idx="0">
                  <c:v>Final Yield(%)</c:v>
                </c:pt>
              </c:strCache>
            </c:strRef>
          </c:tx>
          <c:cat>
            <c:numRef>
              <c:f>'566'!$E$15:$AB$15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'566'!$E$19:$AB$19</c:f>
              <c:numCache>
                <c:formatCode>0.00</c:formatCode>
                <c:ptCount val="24"/>
                <c:pt idx="0">
                  <c:v>100</c:v>
                </c:pt>
                <c:pt idx="1">
                  <c:v>98.039215686274517</c:v>
                </c:pt>
                <c:pt idx="2">
                  <c:v>99.056603773584897</c:v>
                </c:pt>
                <c:pt idx="5">
                  <c:v>100</c:v>
                </c:pt>
              </c:numCache>
            </c:numRef>
          </c:val>
        </c:ser>
        <c:marker val="1"/>
        <c:axId val="166042624"/>
        <c:axId val="166044416"/>
      </c:lineChart>
      <c:catAx>
        <c:axId val="166042624"/>
        <c:scaling>
          <c:orientation val="minMax"/>
        </c:scaling>
        <c:axPos val="b"/>
        <c:numFmt formatCode="General" sourceLinked="1"/>
        <c:tickLblPos val="nextTo"/>
        <c:crossAx val="166044416"/>
        <c:crosses val="autoZero"/>
        <c:auto val="1"/>
        <c:lblAlgn val="ctr"/>
        <c:lblOffset val="100"/>
      </c:catAx>
      <c:valAx>
        <c:axId val="166044416"/>
        <c:scaling>
          <c:orientation val="minMax"/>
        </c:scaling>
        <c:axPos val="l"/>
        <c:majorGridlines/>
        <c:numFmt formatCode="0.00" sourceLinked="1"/>
        <c:tickLblPos val="nextTo"/>
        <c:crossAx val="1660426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'566'!$D$34</c:f>
              <c:strCache>
                <c:ptCount val="1"/>
                <c:pt idx="0">
                  <c:v>LSS02</c:v>
                </c:pt>
              </c:strCache>
            </c:strRef>
          </c:tx>
          <c:cat>
            <c:numRef>
              <c:f>'566'!$E$33:$R$33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'566'!$E$34:$R$34</c:f>
              <c:numCache>
                <c:formatCode>General</c:formatCode>
                <c:ptCount val="14"/>
                <c:pt idx="10">
                  <c:v>0.28999999999999998</c:v>
                </c:pt>
                <c:pt idx="12">
                  <c:v>1.29</c:v>
                </c:pt>
              </c:numCache>
            </c:numRef>
          </c:val>
        </c:ser>
        <c:ser>
          <c:idx val="1"/>
          <c:order val="1"/>
          <c:tx>
            <c:strRef>
              <c:f>'566'!$D$35</c:f>
              <c:strCache>
                <c:ptCount val="1"/>
                <c:pt idx="0">
                  <c:v>OOT01</c:v>
                </c:pt>
              </c:strCache>
            </c:strRef>
          </c:tx>
          <c:cat>
            <c:numRef>
              <c:f>'566'!$E$33:$R$33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'566'!$E$35:$R$35</c:f>
              <c:numCache>
                <c:formatCode>General</c:formatCode>
                <c:ptCount val="14"/>
                <c:pt idx="12">
                  <c:v>0.32</c:v>
                </c:pt>
              </c:numCache>
            </c:numRef>
          </c:val>
        </c:ser>
        <c:ser>
          <c:idx val="2"/>
          <c:order val="2"/>
          <c:tx>
            <c:strRef>
              <c:f>'566'!$D$36</c:f>
              <c:strCache>
                <c:ptCount val="1"/>
              </c:strCache>
            </c:strRef>
          </c:tx>
          <c:cat>
            <c:numRef>
              <c:f>'566'!$E$33:$R$33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'566'!$E$36:$R$36</c:f>
              <c:numCache>
                <c:formatCode>General</c:formatCode>
                <c:ptCount val="14"/>
              </c:numCache>
            </c:numRef>
          </c:val>
        </c:ser>
        <c:marker val="1"/>
        <c:axId val="166470400"/>
        <c:axId val="166471936"/>
      </c:lineChart>
      <c:dateAx>
        <c:axId val="166470400"/>
        <c:scaling>
          <c:orientation val="minMax"/>
        </c:scaling>
        <c:axPos val="b"/>
        <c:numFmt formatCode="m&quot;月&quot;d&quot;日&quot;" sourceLinked="1"/>
        <c:tickLblPos val="nextTo"/>
        <c:crossAx val="166471936"/>
        <c:crosses val="autoZero"/>
        <c:auto val="1"/>
        <c:lblOffset val="100"/>
      </c:dateAx>
      <c:valAx>
        <c:axId val="166471936"/>
        <c:scaling>
          <c:orientation val="minMax"/>
        </c:scaling>
        <c:axPos val="l"/>
        <c:majorGridlines/>
        <c:numFmt formatCode="General" sourceLinked="1"/>
        <c:tickLblPos val="nextTo"/>
        <c:crossAx val="1664704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'579(NS)'!$D$16</c:f>
              <c:strCache>
                <c:ptCount val="1"/>
                <c:pt idx="0">
                  <c:v>Target(%)</c:v>
                </c:pt>
              </c:strCache>
            </c:strRef>
          </c:tx>
          <c:cat>
            <c:numRef>
              <c:f>'579(NS)'!$E$15:$AB$15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'579(NS)'!$E$16:$AB$16</c:f>
              <c:numCache>
                <c:formatCode>0.00</c:formatCode>
                <c:ptCount val="24"/>
                <c:pt idx="1">
                  <c:v>98</c:v>
                </c:pt>
                <c:pt idx="5">
                  <c:v>98</c:v>
                </c:pt>
              </c:numCache>
            </c:numRef>
          </c:val>
        </c:ser>
        <c:ser>
          <c:idx val="1"/>
          <c:order val="1"/>
          <c:tx>
            <c:strRef>
              <c:f>'579(NS)'!$D$17</c:f>
              <c:strCache>
                <c:ptCount val="1"/>
                <c:pt idx="0">
                  <c:v>FPY(%)</c:v>
                </c:pt>
              </c:strCache>
            </c:strRef>
          </c:tx>
          <c:cat>
            <c:numRef>
              <c:f>'579(NS)'!$E$15:$AB$15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'579(NS)'!$E$17:$AB$17</c:f>
              <c:numCache>
                <c:formatCode>0.00</c:formatCode>
                <c:ptCount val="24"/>
                <c:pt idx="1">
                  <c:v>100</c:v>
                </c:pt>
                <c:pt idx="5">
                  <c:v>100</c:v>
                </c:pt>
              </c:numCache>
            </c:numRef>
          </c:val>
        </c:ser>
        <c:ser>
          <c:idx val="2"/>
          <c:order val="2"/>
          <c:tx>
            <c:strRef>
              <c:f>'579(NS)'!$D$18</c:f>
              <c:strCache>
                <c:ptCount val="1"/>
                <c:pt idx="0">
                  <c:v>SPY(%)</c:v>
                </c:pt>
              </c:strCache>
            </c:strRef>
          </c:tx>
          <c:cat>
            <c:numRef>
              <c:f>'579(NS)'!$E$15:$AB$15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'579(NS)'!$E$18:$AB$18</c:f>
              <c:numCache>
                <c:formatCode>0.00</c:formatCode>
                <c:ptCount val="24"/>
                <c:pt idx="1">
                  <c:v>100</c:v>
                </c:pt>
                <c:pt idx="5">
                  <c:v>100</c:v>
                </c:pt>
              </c:numCache>
            </c:numRef>
          </c:val>
        </c:ser>
        <c:ser>
          <c:idx val="3"/>
          <c:order val="3"/>
          <c:tx>
            <c:strRef>
              <c:f>'579(NS)'!$D$19</c:f>
              <c:strCache>
                <c:ptCount val="1"/>
                <c:pt idx="0">
                  <c:v>Final Yield(%)</c:v>
                </c:pt>
              </c:strCache>
            </c:strRef>
          </c:tx>
          <c:cat>
            <c:numRef>
              <c:f>'579(NS)'!$E$15:$AB$15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'579(NS)'!$E$19:$AB$19</c:f>
              <c:numCache>
                <c:formatCode>0.00</c:formatCode>
                <c:ptCount val="24"/>
                <c:pt idx="1">
                  <c:v>100</c:v>
                </c:pt>
                <c:pt idx="5">
                  <c:v>100</c:v>
                </c:pt>
              </c:numCache>
            </c:numRef>
          </c:val>
        </c:ser>
        <c:marker val="1"/>
        <c:axId val="167599488"/>
        <c:axId val="167650432"/>
      </c:lineChart>
      <c:catAx>
        <c:axId val="167599488"/>
        <c:scaling>
          <c:orientation val="minMax"/>
        </c:scaling>
        <c:axPos val="b"/>
        <c:numFmt formatCode="General" sourceLinked="1"/>
        <c:tickLblPos val="nextTo"/>
        <c:crossAx val="167650432"/>
        <c:crosses val="autoZero"/>
        <c:auto val="1"/>
        <c:lblAlgn val="ctr"/>
        <c:lblOffset val="100"/>
      </c:catAx>
      <c:valAx>
        <c:axId val="167650432"/>
        <c:scaling>
          <c:orientation val="minMax"/>
        </c:scaling>
        <c:axPos val="l"/>
        <c:majorGridlines/>
        <c:numFmt formatCode="0.00" sourceLinked="1"/>
        <c:tickLblPos val="nextTo"/>
        <c:crossAx val="1675994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'579-1'!$D$16</c:f>
              <c:strCache>
                <c:ptCount val="1"/>
                <c:pt idx="0">
                  <c:v>Target(%)</c:v>
                </c:pt>
              </c:strCache>
            </c:strRef>
          </c:tx>
          <c:cat>
            <c:numRef>
              <c:f>'579-1'!$E$15:$AB$15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'579-1'!$E$16:$AB$16</c:f>
              <c:numCache>
                <c:formatCode>0.00</c:formatCode>
                <c:ptCount val="24"/>
                <c:pt idx="0">
                  <c:v>98</c:v>
                </c:pt>
                <c:pt idx="1">
                  <c:v>98</c:v>
                </c:pt>
                <c:pt idx="2">
                  <c:v>98</c:v>
                </c:pt>
                <c:pt idx="3">
                  <c:v>98</c:v>
                </c:pt>
                <c:pt idx="4">
                  <c:v>98</c:v>
                </c:pt>
                <c:pt idx="5">
                  <c:v>98</c:v>
                </c:pt>
              </c:numCache>
            </c:numRef>
          </c:val>
        </c:ser>
        <c:ser>
          <c:idx val="1"/>
          <c:order val="1"/>
          <c:tx>
            <c:strRef>
              <c:f>'579-1'!$D$17</c:f>
              <c:strCache>
                <c:ptCount val="1"/>
                <c:pt idx="0">
                  <c:v>FPY(%)</c:v>
                </c:pt>
              </c:strCache>
            </c:strRef>
          </c:tx>
          <c:cat>
            <c:numRef>
              <c:f>'579-1'!$E$15:$AB$15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'579-1'!$E$17:$AB$17</c:f>
              <c:numCache>
                <c:formatCode>0.00</c:formatCode>
                <c:ptCount val="24"/>
                <c:pt idx="0">
                  <c:v>92.37</c:v>
                </c:pt>
                <c:pt idx="1">
                  <c:v>93.41</c:v>
                </c:pt>
                <c:pt idx="2">
                  <c:v>96.4</c:v>
                </c:pt>
                <c:pt idx="3">
                  <c:v>62.82</c:v>
                </c:pt>
                <c:pt idx="4">
                  <c:v>83.51</c:v>
                </c:pt>
                <c:pt idx="5">
                  <c:v>94.28</c:v>
                </c:pt>
              </c:numCache>
            </c:numRef>
          </c:val>
        </c:ser>
        <c:ser>
          <c:idx val="2"/>
          <c:order val="2"/>
          <c:tx>
            <c:strRef>
              <c:f>'579-1'!$D$18</c:f>
              <c:strCache>
                <c:ptCount val="1"/>
                <c:pt idx="0">
                  <c:v>SPY(%)</c:v>
                </c:pt>
              </c:strCache>
            </c:strRef>
          </c:tx>
          <c:cat>
            <c:numRef>
              <c:f>'579-1'!$E$15:$AB$15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'579-1'!$E$18:$AB$18</c:f>
              <c:numCache>
                <c:formatCode>0.00</c:formatCode>
                <c:ptCount val="24"/>
                <c:pt idx="0">
                  <c:v>96.18</c:v>
                </c:pt>
                <c:pt idx="1">
                  <c:v>96.2</c:v>
                </c:pt>
                <c:pt idx="2">
                  <c:v>97.84</c:v>
                </c:pt>
                <c:pt idx="3">
                  <c:v>89.74</c:v>
                </c:pt>
                <c:pt idx="4">
                  <c:v>93.81</c:v>
                </c:pt>
                <c:pt idx="5">
                  <c:v>96.54</c:v>
                </c:pt>
              </c:numCache>
            </c:numRef>
          </c:val>
        </c:ser>
        <c:ser>
          <c:idx val="3"/>
          <c:order val="3"/>
          <c:tx>
            <c:strRef>
              <c:f>'579-1'!$D$19</c:f>
              <c:strCache>
                <c:ptCount val="1"/>
                <c:pt idx="0">
                  <c:v>Final Yield(%)</c:v>
                </c:pt>
              </c:strCache>
            </c:strRef>
          </c:tx>
          <c:cat>
            <c:numRef>
              <c:f>'579-1'!$E$15:$AB$15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'579-1'!$E$19:$AB$19</c:f>
              <c:numCache>
                <c:formatCode>0.00</c:formatCode>
                <c:ptCount val="24"/>
                <c:pt idx="0">
                  <c:v>96.183206106870244</c:v>
                </c:pt>
                <c:pt idx="1">
                  <c:v>96.202108080977069</c:v>
                </c:pt>
                <c:pt idx="2">
                  <c:v>97.841726618705039</c:v>
                </c:pt>
                <c:pt idx="3">
                  <c:v>89.743589743589752</c:v>
                </c:pt>
                <c:pt idx="4">
                  <c:v>93.814432989690715</c:v>
                </c:pt>
                <c:pt idx="5">
                  <c:v>96.540627514078821</c:v>
                </c:pt>
              </c:numCache>
            </c:numRef>
          </c:val>
        </c:ser>
        <c:marker val="1"/>
        <c:axId val="168290176"/>
        <c:axId val="168291712"/>
      </c:lineChart>
      <c:catAx>
        <c:axId val="168290176"/>
        <c:scaling>
          <c:orientation val="minMax"/>
        </c:scaling>
        <c:axPos val="b"/>
        <c:numFmt formatCode="General" sourceLinked="1"/>
        <c:tickLblPos val="nextTo"/>
        <c:crossAx val="168291712"/>
        <c:crosses val="autoZero"/>
        <c:auto val="1"/>
        <c:lblAlgn val="ctr"/>
        <c:lblOffset val="100"/>
      </c:catAx>
      <c:valAx>
        <c:axId val="168291712"/>
        <c:scaling>
          <c:orientation val="minMax"/>
        </c:scaling>
        <c:axPos val="l"/>
        <c:majorGridlines/>
        <c:numFmt formatCode="0.00" sourceLinked="1"/>
        <c:tickLblPos val="nextTo"/>
        <c:crossAx val="1682901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'579-1'!$D$34</c:f>
              <c:strCache>
                <c:ptCount val="1"/>
                <c:pt idx="0">
                  <c:v>BS01</c:v>
                </c:pt>
              </c:strCache>
            </c:strRef>
          </c:tx>
          <c:cat>
            <c:numRef>
              <c:f>'579-1'!$E$33:$R$33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'579-1'!$E$34:$R$34</c:f>
              <c:numCache>
                <c:formatCode>General</c:formatCode>
                <c:ptCount val="14"/>
                <c:pt idx="8">
                  <c:v>1.58</c:v>
                </c:pt>
                <c:pt idx="10">
                  <c:v>1.91</c:v>
                </c:pt>
                <c:pt idx="12">
                  <c:v>3.09</c:v>
                </c:pt>
              </c:numCache>
            </c:numRef>
          </c:val>
        </c:ser>
        <c:ser>
          <c:idx val="1"/>
          <c:order val="1"/>
          <c:tx>
            <c:strRef>
              <c:f>'579-1'!$D$35</c:f>
              <c:strCache>
                <c:ptCount val="1"/>
                <c:pt idx="0">
                  <c:v>WhB01</c:v>
                </c:pt>
              </c:strCache>
            </c:strRef>
          </c:tx>
          <c:cat>
            <c:numRef>
              <c:f>'579-1'!$E$33:$R$33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'579-1'!$E$35:$R$35</c:f>
              <c:numCache>
                <c:formatCode>General</c:formatCode>
                <c:ptCount val="14"/>
                <c:pt idx="8">
                  <c:v>0.53</c:v>
                </c:pt>
                <c:pt idx="10">
                  <c:v>1.1499999999999999</c:v>
                </c:pt>
                <c:pt idx="12">
                  <c:v>2.06</c:v>
                </c:pt>
              </c:numCache>
            </c:numRef>
          </c:val>
        </c:ser>
        <c:ser>
          <c:idx val="2"/>
          <c:order val="2"/>
          <c:tx>
            <c:strRef>
              <c:f>'579-1'!$D$36</c:f>
              <c:strCache>
                <c:ptCount val="1"/>
                <c:pt idx="0">
                  <c:v>MIC06</c:v>
                </c:pt>
              </c:strCache>
            </c:strRef>
          </c:tx>
          <c:cat>
            <c:numRef>
              <c:f>'579-1'!$E$33:$R$33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'579-1'!$E$36:$R$36</c:f>
              <c:numCache>
                <c:formatCode>General</c:formatCode>
                <c:ptCount val="14"/>
                <c:pt idx="10">
                  <c:v>0.04</c:v>
                </c:pt>
                <c:pt idx="12">
                  <c:v>1.54</c:v>
                </c:pt>
              </c:numCache>
            </c:numRef>
          </c:val>
        </c:ser>
        <c:marker val="1"/>
        <c:axId val="117675520"/>
        <c:axId val="117667712"/>
      </c:lineChart>
      <c:dateAx>
        <c:axId val="117675520"/>
        <c:scaling>
          <c:orientation val="minMax"/>
        </c:scaling>
        <c:axPos val="b"/>
        <c:numFmt formatCode="m&quot;月&quot;d&quot;日&quot;" sourceLinked="1"/>
        <c:tickLblPos val="nextTo"/>
        <c:crossAx val="117667712"/>
        <c:crosses val="autoZero"/>
        <c:auto val="1"/>
        <c:lblOffset val="100"/>
      </c:dateAx>
      <c:valAx>
        <c:axId val="117667712"/>
        <c:scaling>
          <c:orientation val="minMax"/>
        </c:scaling>
        <c:axPos val="l"/>
        <c:majorGridlines/>
        <c:numFmt formatCode="General" sourceLinked="1"/>
        <c:tickLblPos val="nextTo"/>
        <c:crossAx val="1176755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'584'!$D$16</c:f>
              <c:strCache>
                <c:ptCount val="1"/>
                <c:pt idx="0">
                  <c:v>Target(%)</c:v>
                </c:pt>
              </c:strCache>
            </c:strRef>
          </c:tx>
          <c:cat>
            <c:numRef>
              <c:f>'584'!$E$15:$AB$15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'584'!$E$16:$AB$16</c:f>
              <c:numCache>
                <c:formatCode>0.00</c:formatCode>
                <c:ptCount val="24"/>
                <c:pt idx="0">
                  <c:v>98</c:v>
                </c:pt>
                <c:pt idx="1">
                  <c:v>98</c:v>
                </c:pt>
                <c:pt idx="2">
                  <c:v>98</c:v>
                </c:pt>
                <c:pt idx="3">
                  <c:v>98</c:v>
                </c:pt>
                <c:pt idx="4">
                  <c:v>98</c:v>
                </c:pt>
                <c:pt idx="5">
                  <c:v>98</c:v>
                </c:pt>
              </c:numCache>
            </c:numRef>
          </c:val>
        </c:ser>
        <c:ser>
          <c:idx val="1"/>
          <c:order val="1"/>
          <c:tx>
            <c:strRef>
              <c:f>'584'!$D$17</c:f>
              <c:strCache>
                <c:ptCount val="1"/>
                <c:pt idx="0">
                  <c:v>FPY(%)</c:v>
                </c:pt>
              </c:strCache>
            </c:strRef>
          </c:tx>
          <c:cat>
            <c:numRef>
              <c:f>'584'!$E$15:$AB$15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'584'!$E$17:$AB$17</c:f>
              <c:numCache>
                <c:formatCode>0.00</c:formatCode>
                <c:ptCount val="24"/>
                <c:pt idx="0">
                  <c:v>93.26</c:v>
                </c:pt>
                <c:pt idx="1">
                  <c:v>98.34</c:v>
                </c:pt>
                <c:pt idx="2">
                  <c:v>89.36</c:v>
                </c:pt>
                <c:pt idx="3">
                  <c:v>85.71</c:v>
                </c:pt>
                <c:pt idx="4">
                  <c:v>98.18</c:v>
                </c:pt>
                <c:pt idx="5">
                  <c:v>95.29</c:v>
                </c:pt>
              </c:numCache>
            </c:numRef>
          </c:val>
        </c:ser>
        <c:ser>
          <c:idx val="2"/>
          <c:order val="2"/>
          <c:tx>
            <c:strRef>
              <c:f>'584'!$D$18</c:f>
              <c:strCache>
                <c:ptCount val="1"/>
                <c:pt idx="0">
                  <c:v>SPY(%)</c:v>
                </c:pt>
              </c:strCache>
            </c:strRef>
          </c:tx>
          <c:cat>
            <c:numRef>
              <c:f>'584'!$E$15:$AB$15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'584'!$E$18:$AB$18</c:f>
              <c:numCache>
                <c:formatCode>0.00</c:formatCode>
                <c:ptCount val="24"/>
                <c:pt idx="0">
                  <c:v>97.93</c:v>
                </c:pt>
                <c:pt idx="1">
                  <c:v>99.59</c:v>
                </c:pt>
                <c:pt idx="2">
                  <c:v>97.87</c:v>
                </c:pt>
                <c:pt idx="3">
                  <c:v>100</c:v>
                </c:pt>
                <c:pt idx="4">
                  <c:v>99.64</c:v>
                </c:pt>
                <c:pt idx="5">
                  <c:v>100</c:v>
                </c:pt>
              </c:numCache>
            </c:numRef>
          </c:val>
        </c:ser>
        <c:ser>
          <c:idx val="3"/>
          <c:order val="3"/>
          <c:tx>
            <c:strRef>
              <c:f>'584'!$D$19</c:f>
              <c:strCache>
                <c:ptCount val="1"/>
                <c:pt idx="0">
                  <c:v>Final Yield(%)</c:v>
                </c:pt>
              </c:strCache>
            </c:strRef>
          </c:tx>
          <c:cat>
            <c:numRef>
              <c:f>'584'!$E$15:$AB$15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'584'!$E$19:$AB$19</c:f>
              <c:numCache>
                <c:formatCode>0.00</c:formatCode>
                <c:ptCount val="24"/>
                <c:pt idx="0">
                  <c:v>97.92746113989638</c:v>
                </c:pt>
                <c:pt idx="1">
                  <c:v>99.585062240663902</c:v>
                </c:pt>
                <c:pt idx="2">
                  <c:v>97.872340425531917</c:v>
                </c:pt>
                <c:pt idx="3">
                  <c:v>100</c:v>
                </c:pt>
                <c:pt idx="4">
                  <c:v>99.63636363636364</c:v>
                </c:pt>
                <c:pt idx="5">
                  <c:v>100</c:v>
                </c:pt>
              </c:numCache>
            </c:numRef>
          </c:val>
        </c:ser>
        <c:marker val="1"/>
        <c:axId val="149805312"/>
        <c:axId val="149823488"/>
      </c:lineChart>
      <c:catAx>
        <c:axId val="149805312"/>
        <c:scaling>
          <c:orientation val="minMax"/>
        </c:scaling>
        <c:axPos val="b"/>
        <c:numFmt formatCode="General" sourceLinked="1"/>
        <c:tickLblPos val="nextTo"/>
        <c:crossAx val="149823488"/>
        <c:crosses val="autoZero"/>
        <c:auto val="1"/>
        <c:lblAlgn val="ctr"/>
        <c:lblOffset val="100"/>
      </c:catAx>
      <c:valAx>
        <c:axId val="149823488"/>
        <c:scaling>
          <c:orientation val="minMax"/>
        </c:scaling>
        <c:axPos val="l"/>
        <c:majorGridlines/>
        <c:numFmt formatCode="0.00" sourceLinked="1"/>
        <c:tickLblPos val="nextTo"/>
        <c:crossAx val="1498053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'584'!$D$34</c:f>
              <c:strCache>
                <c:ptCount val="1"/>
                <c:pt idx="0">
                  <c:v>MIC04</c:v>
                </c:pt>
              </c:strCache>
            </c:strRef>
          </c:tx>
          <c:cat>
            <c:numRef>
              <c:f>'584'!$E$33:$R$33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'584'!$E$34:$R$34</c:f>
              <c:numCache>
                <c:formatCode>General</c:formatCode>
                <c:ptCount val="14"/>
                <c:pt idx="10">
                  <c:v>2.99</c:v>
                </c:pt>
                <c:pt idx="12">
                  <c:v>3.98</c:v>
                </c:pt>
              </c:numCache>
            </c:numRef>
          </c:val>
        </c:ser>
        <c:ser>
          <c:idx val="1"/>
          <c:order val="1"/>
          <c:tx>
            <c:strRef>
              <c:f>'584'!$D$35</c:f>
              <c:strCache>
                <c:ptCount val="1"/>
                <c:pt idx="0">
                  <c:v>MIC03</c:v>
                </c:pt>
              </c:strCache>
            </c:strRef>
          </c:tx>
          <c:cat>
            <c:numRef>
              <c:f>'584'!$E$33:$R$33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'584'!$E$35:$R$35</c:f>
              <c:numCache>
                <c:formatCode>General</c:formatCode>
                <c:ptCount val="14"/>
                <c:pt idx="12">
                  <c:v>0.19</c:v>
                </c:pt>
              </c:numCache>
            </c:numRef>
          </c:val>
        </c:ser>
        <c:ser>
          <c:idx val="2"/>
          <c:order val="2"/>
          <c:tx>
            <c:strRef>
              <c:f>'584'!$D$36</c:f>
              <c:strCache>
                <c:ptCount val="1"/>
              </c:strCache>
            </c:strRef>
          </c:tx>
          <c:cat>
            <c:numRef>
              <c:f>'584'!$E$33:$R$33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'584'!$E$36:$R$36</c:f>
              <c:numCache>
                <c:formatCode>General</c:formatCode>
                <c:ptCount val="14"/>
              </c:numCache>
            </c:numRef>
          </c:val>
        </c:ser>
        <c:marker val="1"/>
        <c:axId val="167056128"/>
        <c:axId val="167058048"/>
      </c:lineChart>
      <c:dateAx>
        <c:axId val="167056128"/>
        <c:scaling>
          <c:orientation val="minMax"/>
        </c:scaling>
        <c:axPos val="b"/>
        <c:numFmt formatCode="m&quot;月&quot;d&quot;日&quot;" sourceLinked="1"/>
        <c:tickLblPos val="nextTo"/>
        <c:crossAx val="167058048"/>
        <c:crosses val="autoZero"/>
        <c:auto val="1"/>
        <c:lblOffset val="100"/>
      </c:dateAx>
      <c:valAx>
        <c:axId val="167058048"/>
        <c:scaling>
          <c:orientation val="minMax"/>
        </c:scaling>
        <c:axPos val="l"/>
        <c:majorGridlines/>
        <c:numFmt formatCode="General" sourceLinked="1"/>
        <c:tickLblPos val="nextTo"/>
        <c:crossAx val="1670561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'584-L'!$D$16</c:f>
              <c:strCache>
                <c:ptCount val="1"/>
                <c:pt idx="0">
                  <c:v>Target(%)</c:v>
                </c:pt>
              </c:strCache>
            </c:strRef>
          </c:tx>
          <c:cat>
            <c:numRef>
              <c:f>'584-L'!$E$15:$AB$15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'584-L'!$E$16:$AB$16</c:f>
              <c:numCache>
                <c:formatCode>0.00</c:formatCode>
                <c:ptCount val="24"/>
              </c:numCache>
            </c:numRef>
          </c:val>
        </c:ser>
        <c:ser>
          <c:idx val="1"/>
          <c:order val="1"/>
          <c:tx>
            <c:strRef>
              <c:f>'584-L'!$D$17</c:f>
              <c:strCache>
                <c:ptCount val="1"/>
                <c:pt idx="0">
                  <c:v>FPY(%)</c:v>
                </c:pt>
              </c:strCache>
            </c:strRef>
          </c:tx>
          <c:cat>
            <c:numRef>
              <c:f>'584-L'!$E$15:$AB$15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'584-L'!$E$17:$AB$17</c:f>
              <c:numCache>
                <c:formatCode>0.00</c:formatCode>
                <c:ptCount val="24"/>
              </c:numCache>
            </c:numRef>
          </c:val>
        </c:ser>
        <c:ser>
          <c:idx val="2"/>
          <c:order val="2"/>
          <c:tx>
            <c:strRef>
              <c:f>'584-L'!$D$18</c:f>
              <c:strCache>
                <c:ptCount val="1"/>
                <c:pt idx="0">
                  <c:v>SPY(%)</c:v>
                </c:pt>
              </c:strCache>
            </c:strRef>
          </c:tx>
          <c:cat>
            <c:numRef>
              <c:f>'584-L'!$E$15:$AB$15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'584-L'!$E$18:$AB$18</c:f>
              <c:numCache>
                <c:formatCode>0.00</c:formatCode>
                <c:ptCount val="24"/>
              </c:numCache>
            </c:numRef>
          </c:val>
        </c:ser>
        <c:ser>
          <c:idx val="3"/>
          <c:order val="3"/>
          <c:tx>
            <c:strRef>
              <c:f>'584-L'!$D$19</c:f>
              <c:strCache>
                <c:ptCount val="1"/>
                <c:pt idx="0">
                  <c:v>Final Yield(%)</c:v>
                </c:pt>
              </c:strCache>
            </c:strRef>
          </c:tx>
          <c:cat>
            <c:numRef>
              <c:f>'584-L'!$E$15:$AB$15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'584-L'!$E$19:$AB$19</c:f>
              <c:numCache>
                <c:formatCode>0.00</c:formatCode>
                <c:ptCount val="24"/>
              </c:numCache>
            </c:numRef>
          </c:val>
        </c:ser>
        <c:marker val="1"/>
        <c:axId val="185757696"/>
        <c:axId val="185759232"/>
      </c:lineChart>
      <c:catAx>
        <c:axId val="185757696"/>
        <c:scaling>
          <c:orientation val="minMax"/>
        </c:scaling>
        <c:axPos val="b"/>
        <c:numFmt formatCode="General" sourceLinked="1"/>
        <c:tickLblPos val="nextTo"/>
        <c:crossAx val="185759232"/>
        <c:crosses val="autoZero"/>
        <c:auto val="1"/>
        <c:lblAlgn val="ctr"/>
        <c:lblOffset val="100"/>
      </c:catAx>
      <c:valAx>
        <c:axId val="185759232"/>
        <c:scaling>
          <c:orientation val="minMax"/>
        </c:scaling>
        <c:axPos val="l"/>
        <c:majorGridlines/>
        <c:numFmt formatCode="0.00" sourceLinked="1"/>
        <c:tickLblPos val="nextTo"/>
        <c:crossAx val="1857576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'584-L'!$D$34</c:f>
              <c:strCache>
                <c:ptCount val="1"/>
                <c:pt idx="0">
                  <c:v>MIC04</c:v>
                </c:pt>
              </c:strCache>
            </c:strRef>
          </c:tx>
          <c:cat>
            <c:numRef>
              <c:f>'584-L'!$E$33:$R$33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'584-L'!$E$34:$R$34</c:f>
              <c:numCache>
                <c:formatCode>General</c:formatCode>
                <c:ptCount val="14"/>
                <c:pt idx="8">
                  <c:v>50</c:v>
                </c:pt>
                <c:pt idx="10">
                  <c:v>2.79</c:v>
                </c:pt>
                <c:pt idx="12">
                  <c:v>1.49</c:v>
                </c:pt>
              </c:numCache>
            </c:numRef>
          </c:val>
        </c:ser>
        <c:ser>
          <c:idx val="1"/>
          <c:order val="1"/>
          <c:tx>
            <c:strRef>
              <c:f>'584-L'!$D$35</c:f>
              <c:strCache>
                <c:ptCount val="1"/>
                <c:pt idx="0">
                  <c:v>MIC03</c:v>
                </c:pt>
              </c:strCache>
            </c:strRef>
          </c:tx>
          <c:cat>
            <c:numRef>
              <c:f>'584-L'!$E$33:$R$33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'584-L'!$E$35:$R$35</c:f>
              <c:numCache>
                <c:formatCode>General</c:formatCode>
                <c:ptCount val="14"/>
                <c:pt idx="10">
                  <c:v>2.13</c:v>
                </c:pt>
                <c:pt idx="12">
                  <c:v>1.36</c:v>
                </c:pt>
              </c:numCache>
            </c:numRef>
          </c:val>
        </c:ser>
        <c:ser>
          <c:idx val="2"/>
          <c:order val="2"/>
          <c:tx>
            <c:strRef>
              <c:f>'584-L'!$D$36</c:f>
              <c:strCache>
                <c:ptCount val="1"/>
              </c:strCache>
            </c:strRef>
          </c:tx>
          <c:cat>
            <c:numRef>
              <c:f>'584-L'!$E$33:$R$33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'584-L'!$E$36:$R$36</c:f>
              <c:numCache>
                <c:formatCode>General</c:formatCode>
                <c:ptCount val="14"/>
              </c:numCache>
            </c:numRef>
          </c:val>
        </c:ser>
        <c:marker val="1"/>
        <c:axId val="186391552"/>
        <c:axId val="186156544"/>
      </c:lineChart>
      <c:dateAx>
        <c:axId val="186391552"/>
        <c:scaling>
          <c:orientation val="minMax"/>
        </c:scaling>
        <c:axPos val="b"/>
        <c:numFmt formatCode="m&quot;月&quot;d&quot;日&quot;" sourceLinked="1"/>
        <c:tickLblPos val="nextTo"/>
        <c:crossAx val="186156544"/>
        <c:crosses val="autoZero"/>
        <c:auto val="1"/>
        <c:lblOffset val="100"/>
      </c:dateAx>
      <c:valAx>
        <c:axId val="186156544"/>
        <c:scaling>
          <c:orientation val="minMax"/>
        </c:scaling>
        <c:axPos val="l"/>
        <c:majorGridlines/>
        <c:numFmt formatCode="General" sourceLinked="1"/>
        <c:tickLblPos val="nextTo"/>
        <c:crossAx val="1863915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'587-1'!$D$16</c:f>
              <c:strCache>
                <c:ptCount val="1"/>
                <c:pt idx="0">
                  <c:v>Target(%)</c:v>
                </c:pt>
              </c:strCache>
            </c:strRef>
          </c:tx>
          <c:cat>
            <c:numRef>
              <c:f>'587-1'!$E$15:$AB$15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'587-1'!$E$16:$AB$16</c:f>
              <c:numCache>
                <c:formatCode>0.00</c:formatCode>
                <c:ptCount val="24"/>
                <c:pt idx="0">
                  <c:v>98</c:v>
                </c:pt>
                <c:pt idx="1">
                  <c:v>98</c:v>
                </c:pt>
                <c:pt idx="2">
                  <c:v>98</c:v>
                </c:pt>
                <c:pt idx="3">
                  <c:v>98</c:v>
                </c:pt>
                <c:pt idx="4">
                  <c:v>98</c:v>
                </c:pt>
                <c:pt idx="5">
                  <c:v>98</c:v>
                </c:pt>
              </c:numCache>
            </c:numRef>
          </c:val>
        </c:ser>
        <c:ser>
          <c:idx val="1"/>
          <c:order val="1"/>
          <c:tx>
            <c:strRef>
              <c:f>'587-1'!$D$17</c:f>
              <c:strCache>
                <c:ptCount val="1"/>
                <c:pt idx="0">
                  <c:v>FPY(%)</c:v>
                </c:pt>
              </c:strCache>
            </c:strRef>
          </c:tx>
          <c:cat>
            <c:numRef>
              <c:f>'587-1'!$E$15:$AB$15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'587-1'!$E$17:$AB$17</c:f>
              <c:numCache>
                <c:formatCode>0.00</c:formatCode>
                <c:ptCount val="24"/>
                <c:pt idx="0">
                  <c:v>0</c:v>
                </c:pt>
                <c:pt idx="1">
                  <c:v>98.7</c:v>
                </c:pt>
                <c:pt idx="2">
                  <c:v>97.2</c:v>
                </c:pt>
                <c:pt idx="3">
                  <c:v>94.5</c:v>
                </c:pt>
                <c:pt idx="4">
                  <c:v>66.67</c:v>
                </c:pt>
                <c:pt idx="5">
                  <c:v>97.63</c:v>
                </c:pt>
              </c:numCache>
            </c:numRef>
          </c:val>
        </c:ser>
        <c:ser>
          <c:idx val="2"/>
          <c:order val="2"/>
          <c:tx>
            <c:strRef>
              <c:f>'587-1'!$D$18</c:f>
              <c:strCache>
                <c:ptCount val="1"/>
                <c:pt idx="0">
                  <c:v>SPY(%)</c:v>
                </c:pt>
              </c:strCache>
            </c:strRef>
          </c:tx>
          <c:cat>
            <c:numRef>
              <c:f>'587-1'!$E$15:$AB$15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'587-1'!$E$18:$AB$18</c:f>
              <c:numCache>
                <c:formatCode>0.00</c:formatCode>
                <c:ptCount val="24"/>
                <c:pt idx="0">
                  <c:v>0</c:v>
                </c:pt>
                <c:pt idx="1">
                  <c:v>99.03</c:v>
                </c:pt>
                <c:pt idx="2">
                  <c:v>98.55</c:v>
                </c:pt>
                <c:pt idx="3">
                  <c:v>96.91</c:v>
                </c:pt>
                <c:pt idx="4">
                  <c:v>100</c:v>
                </c:pt>
                <c:pt idx="5">
                  <c:v>99.32</c:v>
                </c:pt>
              </c:numCache>
            </c:numRef>
          </c:val>
        </c:ser>
        <c:ser>
          <c:idx val="3"/>
          <c:order val="3"/>
          <c:tx>
            <c:strRef>
              <c:f>'587-1'!$D$19</c:f>
              <c:strCache>
                <c:ptCount val="1"/>
                <c:pt idx="0">
                  <c:v>Final Yield(%)</c:v>
                </c:pt>
              </c:strCache>
            </c:strRef>
          </c:tx>
          <c:cat>
            <c:numRef>
              <c:f>'587-1'!$E$15:$AB$15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'587-1'!$E$19:$AB$19</c:f>
              <c:numCache>
                <c:formatCode>0.00</c:formatCode>
                <c:ptCount val="24"/>
                <c:pt idx="0">
                  <c:v>0</c:v>
                </c:pt>
                <c:pt idx="1">
                  <c:v>99.025974025974023</c:v>
                </c:pt>
                <c:pt idx="2">
                  <c:v>98.545072746362692</c:v>
                </c:pt>
                <c:pt idx="3">
                  <c:v>96.907216494845358</c:v>
                </c:pt>
                <c:pt idx="4">
                  <c:v>100</c:v>
                </c:pt>
                <c:pt idx="5">
                  <c:v>99.322033898305065</c:v>
                </c:pt>
              </c:numCache>
            </c:numRef>
          </c:val>
        </c:ser>
        <c:marker val="1"/>
        <c:axId val="186909056"/>
        <c:axId val="186910592"/>
      </c:lineChart>
      <c:catAx>
        <c:axId val="186909056"/>
        <c:scaling>
          <c:orientation val="minMax"/>
        </c:scaling>
        <c:axPos val="b"/>
        <c:numFmt formatCode="General" sourceLinked="1"/>
        <c:tickLblPos val="nextTo"/>
        <c:crossAx val="186910592"/>
        <c:crosses val="autoZero"/>
        <c:auto val="1"/>
        <c:lblAlgn val="ctr"/>
        <c:lblOffset val="100"/>
      </c:catAx>
      <c:valAx>
        <c:axId val="186910592"/>
        <c:scaling>
          <c:orientation val="minMax"/>
        </c:scaling>
        <c:axPos val="l"/>
        <c:majorGridlines/>
        <c:numFmt formatCode="0.00" sourceLinked="1"/>
        <c:tickLblPos val="nextTo"/>
        <c:crossAx val="1869090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'587-1'!$D$34</c:f>
              <c:strCache>
                <c:ptCount val="1"/>
                <c:pt idx="0">
                  <c:v>BL01</c:v>
                </c:pt>
              </c:strCache>
            </c:strRef>
          </c:tx>
          <c:cat>
            <c:numRef>
              <c:f>'587-1'!$E$33:$R$33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'587-1'!$E$34:$R$34</c:f>
              <c:numCache>
                <c:formatCode>General</c:formatCode>
                <c:ptCount val="14"/>
                <c:pt idx="4">
                  <c:v>0.19</c:v>
                </c:pt>
                <c:pt idx="6">
                  <c:v>1.05</c:v>
                </c:pt>
                <c:pt idx="8">
                  <c:v>1.21</c:v>
                </c:pt>
                <c:pt idx="10">
                  <c:v>1.36</c:v>
                </c:pt>
                <c:pt idx="12">
                  <c:v>1.55</c:v>
                </c:pt>
              </c:numCache>
            </c:numRef>
          </c:val>
        </c:ser>
        <c:ser>
          <c:idx val="1"/>
          <c:order val="1"/>
          <c:tx>
            <c:strRef>
              <c:f>'587-1'!$D$35</c:f>
              <c:strCache>
                <c:ptCount val="1"/>
                <c:pt idx="0">
                  <c:v>LS01</c:v>
                </c:pt>
              </c:strCache>
            </c:strRef>
          </c:tx>
          <c:cat>
            <c:numRef>
              <c:f>'587-1'!$E$33:$R$33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'587-1'!$E$35:$R$35</c:f>
              <c:numCache>
                <c:formatCode>General</c:formatCode>
                <c:ptCount val="14"/>
                <c:pt idx="6">
                  <c:v>0.77</c:v>
                </c:pt>
                <c:pt idx="8">
                  <c:v>0.33</c:v>
                </c:pt>
                <c:pt idx="10">
                  <c:v>0.91</c:v>
                </c:pt>
                <c:pt idx="12">
                  <c:v>0.99</c:v>
                </c:pt>
              </c:numCache>
            </c:numRef>
          </c:val>
        </c:ser>
        <c:ser>
          <c:idx val="2"/>
          <c:order val="2"/>
          <c:tx>
            <c:strRef>
              <c:f>'587-1'!$D$36</c:f>
              <c:strCache>
                <c:ptCount val="1"/>
                <c:pt idx="0">
                  <c:v>LG001</c:v>
                </c:pt>
              </c:strCache>
            </c:strRef>
          </c:tx>
          <c:cat>
            <c:numRef>
              <c:f>'587-1'!$E$33:$R$33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'587-1'!$E$36:$R$36</c:f>
              <c:numCache>
                <c:formatCode>General</c:formatCode>
                <c:ptCount val="14"/>
                <c:pt idx="8">
                  <c:v>0.03</c:v>
                </c:pt>
                <c:pt idx="12">
                  <c:v>0.3</c:v>
                </c:pt>
              </c:numCache>
            </c:numRef>
          </c:val>
        </c:ser>
        <c:marker val="1"/>
        <c:axId val="166216064"/>
        <c:axId val="166307712"/>
      </c:lineChart>
      <c:dateAx>
        <c:axId val="166216064"/>
        <c:scaling>
          <c:orientation val="minMax"/>
        </c:scaling>
        <c:axPos val="b"/>
        <c:numFmt formatCode="m&quot;月&quot;d&quot;日&quot;" sourceLinked="1"/>
        <c:tickLblPos val="nextTo"/>
        <c:crossAx val="166307712"/>
        <c:crosses val="autoZero"/>
        <c:auto val="1"/>
        <c:lblOffset val="100"/>
      </c:dateAx>
      <c:valAx>
        <c:axId val="166307712"/>
        <c:scaling>
          <c:orientation val="minMax"/>
        </c:scaling>
        <c:axPos val="l"/>
        <c:majorGridlines/>
        <c:numFmt formatCode="General" sourceLinked="1"/>
        <c:tickLblPos val="nextTo"/>
        <c:crossAx val="1662160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'587-4 AIO'!$D$16</c:f>
              <c:strCache>
                <c:ptCount val="1"/>
                <c:pt idx="0">
                  <c:v>Target(%)</c:v>
                </c:pt>
              </c:strCache>
            </c:strRef>
          </c:tx>
          <c:cat>
            <c:numRef>
              <c:f>'587-4 AIO'!$E$15:$AB$15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'587-4 AIO'!$E$16:$AB$16</c:f>
              <c:numCache>
                <c:formatCode>0.00</c:formatCode>
                <c:ptCount val="24"/>
                <c:pt idx="0">
                  <c:v>98</c:v>
                </c:pt>
                <c:pt idx="1">
                  <c:v>98</c:v>
                </c:pt>
                <c:pt idx="2">
                  <c:v>98</c:v>
                </c:pt>
                <c:pt idx="3">
                  <c:v>98</c:v>
                </c:pt>
                <c:pt idx="4">
                  <c:v>98</c:v>
                </c:pt>
                <c:pt idx="5">
                  <c:v>98</c:v>
                </c:pt>
              </c:numCache>
            </c:numRef>
          </c:val>
        </c:ser>
        <c:ser>
          <c:idx val="1"/>
          <c:order val="1"/>
          <c:tx>
            <c:strRef>
              <c:f>'587-4 AIO'!$D$17</c:f>
              <c:strCache>
                <c:ptCount val="1"/>
                <c:pt idx="0">
                  <c:v>FPY(%)</c:v>
                </c:pt>
              </c:strCache>
            </c:strRef>
          </c:tx>
          <c:cat>
            <c:numRef>
              <c:f>'587-4 AIO'!$E$15:$AB$15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'587-4 AIO'!$E$17:$AB$17</c:f>
              <c:numCache>
                <c:formatCode>0.00</c:formatCode>
                <c:ptCount val="24"/>
                <c:pt idx="0">
                  <c:v>90.37</c:v>
                </c:pt>
                <c:pt idx="1">
                  <c:v>92.26</c:v>
                </c:pt>
                <c:pt idx="2">
                  <c:v>95.5</c:v>
                </c:pt>
                <c:pt idx="3">
                  <c:v>96.01</c:v>
                </c:pt>
                <c:pt idx="4">
                  <c:v>92.93</c:v>
                </c:pt>
                <c:pt idx="5">
                  <c:v>90.44</c:v>
                </c:pt>
              </c:numCache>
            </c:numRef>
          </c:val>
        </c:ser>
        <c:ser>
          <c:idx val="2"/>
          <c:order val="2"/>
          <c:tx>
            <c:strRef>
              <c:f>'587-4 AIO'!$D$18</c:f>
              <c:strCache>
                <c:ptCount val="1"/>
                <c:pt idx="0">
                  <c:v>SPY(%)</c:v>
                </c:pt>
              </c:strCache>
            </c:strRef>
          </c:tx>
          <c:cat>
            <c:numRef>
              <c:f>'587-4 AIO'!$E$15:$AB$15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'587-4 AIO'!$E$18:$AB$18</c:f>
              <c:numCache>
                <c:formatCode>0.00</c:formatCode>
                <c:ptCount val="24"/>
                <c:pt idx="0">
                  <c:v>96.26</c:v>
                </c:pt>
                <c:pt idx="1">
                  <c:v>94.84</c:v>
                </c:pt>
                <c:pt idx="2">
                  <c:v>97.58</c:v>
                </c:pt>
                <c:pt idx="3">
                  <c:v>96.81</c:v>
                </c:pt>
                <c:pt idx="4">
                  <c:v>98.23</c:v>
                </c:pt>
                <c:pt idx="5">
                  <c:v>95.58</c:v>
                </c:pt>
              </c:numCache>
            </c:numRef>
          </c:val>
        </c:ser>
        <c:ser>
          <c:idx val="3"/>
          <c:order val="3"/>
          <c:tx>
            <c:strRef>
              <c:f>'587-4 AIO'!$D$19</c:f>
              <c:strCache>
                <c:ptCount val="1"/>
                <c:pt idx="0">
                  <c:v>Final Yield(%)</c:v>
                </c:pt>
              </c:strCache>
            </c:strRef>
          </c:tx>
          <c:cat>
            <c:numRef>
              <c:f>'587-4 AIO'!$E$15:$AB$15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'587-4 AIO'!$E$19:$AB$19</c:f>
              <c:numCache>
                <c:formatCode>0.00</c:formatCode>
                <c:ptCount val="24"/>
                <c:pt idx="0">
                  <c:v>96.256684491978589</c:v>
                </c:pt>
                <c:pt idx="1">
                  <c:v>94.840311325818561</c:v>
                </c:pt>
                <c:pt idx="2">
                  <c:v>97.577854671280278</c:v>
                </c:pt>
                <c:pt idx="3">
                  <c:v>96.809638554216875</c:v>
                </c:pt>
                <c:pt idx="4">
                  <c:v>98.233215547703182</c:v>
                </c:pt>
                <c:pt idx="5">
                  <c:v>95.5776952230853</c:v>
                </c:pt>
              </c:numCache>
            </c:numRef>
          </c:val>
        </c:ser>
        <c:marker val="1"/>
        <c:axId val="187424128"/>
        <c:axId val="187630720"/>
      </c:lineChart>
      <c:catAx>
        <c:axId val="187424128"/>
        <c:scaling>
          <c:orientation val="minMax"/>
        </c:scaling>
        <c:axPos val="b"/>
        <c:numFmt formatCode="General" sourceLinked="1"/>
        <c:tickLblPos val="nextTo"/>
        <c:crossAx val="187630720"/>
        <c:crosses val="autoZero"/>
        <c:auto val="1"/>
        <c:lblAlgn val="ctr"/>
        <c:lblOffset val="100"/>
      </c:catAx>
      <c:valAx>
        <c:axId val="187630720"/>
        <c:scaling>
          <c:orientation val="minMax"/>
        </c:scaling>
        <c:axPos val="l"/>
        <c:majorGridlines/>
        <c:numFmt formatCode="0.00" sourceLinked="1"/>
        <c:tickLblPos val="nextTo"/>
        <c:crossAx val="1874241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'587-4 AIO'!$D$34</c:f>
              <c:strCache>
                <c:ptCount val="1"/>
                <c:pt idx="0">
                  <c:v>MIC04</c:v>
                </c:pt>
              </c:strCache>
            </c:strRef>
          </c:tx>
          <c:cat>
            <c:numRef>
              <c:f>'587-4 AIO'!$E$33:$R$33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'587-4 AIO'!$E$34:$R$34</c:f>
              <c:numCache>
                <c:formatCode>General</c:formatCode>
                <c:ptCount val="14"/>
                <c:pt idx="10">
                  <c:v>4</c:v>
                </c:pt>
                <c:pt idx="12">
                  <c:v>1.85</c:v>
                </c:pt>
              </c:numCache>
            </c:numRef>
          </c:val>
        </c:ser>
        <c:ser>
          <c:idx val="1"/>
          <c:order val="1"/>
          <c:tx>
            <c:strRef>
              <c:f>'587-4 AIO'!$D$35</c:f>
              <c:strCache>
                <c:ptCount val="1"/>
                <c:pt idx="0">
                  <c:v>BL01</c:v>
                </c:pt>
              </c:strCache>
            </c:strRef>
          </c:tx>
          <c:cat>
            <c:numRef>
              <c:f>'587-4 AIO'!$E$33:$R$33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'587-4 AIO'!$E$35:$R$35</c:f>
              <c:numCache>
                <c:formatCode>General</c:formatCode>
                <c:ptCount val="14"/>
                <c:pt idx="10">
                  <c:v>12</c:v>
                </c:pt>
                <c:pt idx="12">
                  <c:v>1.32</c:v>
                </c:pt>
              </c:numCache>
            </c:numRef>
          </c:val>
        </c:ser>
        <c:ser>
          <c:idx val="2"/>
          <c:order val="2"/>
          <c:tx>
            <c:strRef>
              <c:f>'587-4 AIO'!$D$36</c:f>
              <c:strCache>
                <c:ptCount val="1"/>
                <c:pt idx="0">
                  <c:v>MIC03</c:v>
                </c:pt>
              </c:strCache>
            </c:strRef>
          </c:tx>
          <c:cat>
            <c:numRef>
              <c:f>'587-4 AIO'!$E$33:$R$33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'587-4 AIO'!$E$36:$R$36</c:f>
              <c:numCache>
                <c:formatCode>General</c:formatCode>
                <c:ptCount val="14"/>
                <c:pt idx="10">
                  <c:v>4</c:v>
                </c:pt>
                <c:pt idx="12">
                  <c:v>1.26</c:v>
                </c:pt>
              </c:numCache>
            </c:numRef>
          </c:val>
        </c:ser>
        <c:marker val="1"/>
        <c:axId val="187802752"/>
        <c:axId val="187804288"/>
      </c:lineChart>
      <c:dateAx>
        <c:axId val="187802752"/>
        <c:scaling>
          <c:orientation val="minMax"/>
        </c:scaling>
        <c:axPos val="b"/>
        <c:numFmt formatCode="m&quot;月&quot;d&quot;日&quot;" sourceLinked="1"/>
        <c:tickLblPos val="nextTo"/>
        <c:crossAx val="187804288"/>
        <c:crosses val="autoZero"/>
        <c:auto val="1"/>
        <c:lblOffset val="100"/>
      </c:dateAx>
      <c:valAx>
        <c:axId val="187804288"/>
        <c:scaling>
          <c:orientation val="minMax"/>
        </c:scaling>
        <c:axPos val="l"/>
        <c:majorGridlines/>
        <c:numFmt formatCode="General" sourceLinked="1"/>
        <c:tickLblPos val="nextTo"/>
        <c:crossAx val="1878027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'600-1'!$D$16</c:f>
              <c:strCache>
                <c:ptCount val="1"/>
                <c:pt idx="0">
                  <c:v>Target(%)</c:v>
                </c:pt>
              </c:strCache>
            </c:strRef>
          </c:tx>
          <c:cat>
            <c:numRef>
              <c:f>'600-1'!$E$15:$AB$15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'600-1'!$E$16:$AB$16</c:f>
              <c:numCache>
                <c:formatCode>0.00</c:formatCode>
                <c:ptCount val="24"/>
                <c:pt idx="0">
                  <c:v>98</c:v>
                </c:pt>
                <c:pt idx="1">
                  <c:v>98</c:v>
                </c:pt>
                <c:pt idx="2">
                  <c:v>98</c:v>
                </c:pt>
                <c:pt idx="3">
                  <c:v>98</c:v>
                </c:pt>
                <c:pt idx="4">
                  <c:v>98</c:v>
                </c:pt>
                <c:pt idx="5">
                  <c:v>98</c:v>
                </c:pt>
              </c:numCache>
            </c:numRef>
          </c:val>
        </c:ser>
        <c:ser>
          <c:idx val="1"/>
          <c:order val="1"/>
          <c:tx>
            <c:strRef>
              <c:f>'600-1'!$D$17</c:f>
              <c:strCache>
                <c:ptCount val="1"/>
                <c:pt idx="0">
                  <c:v>FPY(%)</c:v>
                </c:pt>
              </c:strCache>
            </c:strRef>
          </c:tx>
          <c:cat>
            <c:numRef>
              <c:f>'600-1'!$E$15:$AB$15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'600-1'!$E$17:$AB$17</c:f>
              <c:numCache>
                <c:formatCode>0.00</c:formatCode>
                <c:ptCount val="24"/>
                <c:pt idx="0">
                  <c:v>93.41</c:v>
                </c:pt>
                <c:pt idx="1">
                  <c:v>98.21</c:v>
                </c:pt>
                <c:pt idx="2">
                  <c:v>95.67</c:v>
                </c:pt>
                <c:pt idx="3">
                  <c:v>98.47</c:v>
                </c:pt>
                <c:pt idx="4">
                  <c:v>93.73</c:v>
                </c:pt>
                <c:pt idx="5">
                  <c:v>93.96</c:v>
                </c:pt>
              </c:numCache>
            </c:numRef>
          </c:val>
        </c:ser>
        <c:ser>
          <c:idx val="2"/>
          <c:order val="2"/>
          <c:tx>
            <c:strRef>
              <c:f>'600-1'!$D$18</c:f>
              <c:strCache>
                <c:ptCount val="1"/>
                <c:pt idx="0">
                  <c:v>SPY(%)</c:v>
                </c:pt>
              </c:strCache>
            </c:strRef>
          </c:tx>
          <c:cat>
            <c:numRef>
              <c:f>'600-1'!$E$15:$AB$15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'600-1'!$E$18:$AB$18</c:f>
              <c:numCache>
                <c:formatCode>0.00</c:formatCode>
                <c:ptCount val="24"/>
                <c:pt idx="0">
                  <c:v>94.14</c:v>
                </c:pt>
                <c:pt idx="1">
                  <c:v>98.21</c:v>
                </c:pt>
                <c:pt idx="2">
                  <c:v>97.23</c:v>
                </c:pt>
                <c:pt idx="3">
                  <c:v>98.85</c:v>
                </c:pt>
                <c:pt idx="4">
                  <c:v>94.39</c:v>
                </c:pt>
                <c:pt idx="5">
                  <c:v>96.19</c:v>
                </c:pt>
              </c:numCache>
            </c:numRef>
          </c:val>
        </c:ser>
        <c:ser>
          <c:idx val="3"/>
          <c:order val="3"/>
          <c:tx>
            <c:strRef>
              <c:f>'600-1'!$D$19</c:f>
              <c:strCache>
                <c:ptCount val="1"/>
                <c:pt idx="0">
                  <c:v>Final Yield(%)</c:v>
                </c:pt>
              </c:strCache>
            </c:strRef>
          </c:tx>
          <c:cat>
            <c:numRef>
              <c:f>'600-1'!$E$15:$AB$15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'600-1'!$E$19:$AB$19</c:f>
              <c:numCache>
                <c:formatCode>0.00</c:formatCode>
                <c:ptCount val="24"/>
                <c:pt idx="0">
                  <c:v>94.143404488232079</c:v>
                </c:pt>
                <c:pt idx="1">
                  <c:v>98.210947237224758</c:v>
                </c:pt>
                <c:pt idx="2">
                  <c:v>97.232610321615553</c:v>
                </c:pt>
                <c:pt idx="3">
                  <c:v>98.850574712643677</c:v>
                </c:pt>
                <c:pt idx="4">
                  <c:v>94.38943894389439</c:v>
                </c:pt>
                <c:pt idx="5">
                  <c:v>96.194386149608803</c:v>
                </c:pt>
              </c:numCache>
            </c:numRef>
          </c:val>
        </c:ser>
        <c:marker val="1"/>
        <c:axId val="188732160"/>
        <c:axId val="188733696"/>
      </c:lineChart>
      <c:catAx>
        <c:axId val="188732160"/>
        <c:scaling>
          <c:orientation val="minMax"/>
        </c:scaling>
        <c:axPos val="b"/>
        <c:numFmt formatCode="General" sourceLinked="1"/>
        <c:tickLblPos val="nextTo"/>
        <c:crossAx val="188733696"/>
        <c:crosses val="autoZero"/>
        <c:auto val="1"/>
        <c:lblAlgn val="ctr"/>
        <c:lblOffset val="100"/>
      </c:catAx>
      <c:valAx>
        <c:axId val="188733696"/>
        <c:scaling>
          <c:orientation val="minMax"/>
        </c:scaling>
        <c:axPos val="l"/>
        <c:majorGridlines/>
        <c:numFmt formatCode="0.00" sourceLinked="1"/>
        <c:tickLblPos val="nextTo"/>
        <c:crossAx val="1887321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'600-1'!$D$34</c:f>
              <c:strCache>
                <c:ptCount val="1"/>
                <c:pt idx="0">
                  <c:v>LSS02</c:v>
                </c:pt>
              </c:strCache>
            </c:strRef>
          </c:tx>
          <c:cat>
            <c:numRef>
              <c:f>'600-1'!$E$33:$R$33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'600-1'!$E$34:$R$34</c:f>
              <c:numCache>
                <c:formatCode>General</c:formatCode>
                <c:ptCount val="14"/>
                <c:pt idx="4">
                  <c:v>1.2</c:v>
                </c:pt>
                <c:pt idx="6">
                  <c:v>0.75</c:v>
                </c:pt>
                <c:pt idx="8">
                  <c:v>0.81</c:v>
                </c:pt>
                <c:pt idx="10">
                  <c:v>0.39</c:v>
                </c:pt>
                <c:pt idx="12">
                  <c:v>1.65</c:v>
                </c:pt>
              </c:numCache>
            </c:numRef>
          </c:val>
        </c:ser>
        <c:ser>
          <c:idx val="1"/>
          <c:order val="1"/>
          <c:tx>
            <c:strRef>
              <c:f>'600-1'!$D$35</c:f>
              <c:strCache>
                <c:ptCount val="1"/>
                <c:pt idx="0">
                  <c:v>BL01</c:v>
                </c:pt>
              </c:strCache>
            </c:strRef>
          </c:tx>
          <c:cat>
            <c:numRef>
              <c:f>'600-1'!$E$33:$R$33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'600-1'!$E$35:$R$35</c:f>
              <c:numCache>
                <c:formatCode>General</c:formatCode>
                <c:ptCount val="14"/>
                <c:pt idx="4">
                  <c:v>0.67</c:v>
                </c:pt>
                <c:pt idx="6">
                  <c:v>1.41</c:v>
                </c:pt>
                <c:pt idx="8">
                  <c:v>0.69</c:v>
                </c:pt>
                <c:pt idx="10">
                  <c:v>0.99</c:v>
                </c:pt>
                <c:pt idx="12">
                  <c:v>0.94</c:v>
                </c:pt>
              </c:numCache>
            </c:numRef>
          </c:val>
        </c:ser>
        <c:ser>
          <c:idx val="2"/>
          <c:order val="2"/>
          <c:tx>
            <c:strRef>
              <c:f>'600-1'!$D$36</c:f>
              <c:strCache>
                <c:ptCount val="1"/>
                <c:pt idx="0">
                  <c:v>FOS04</c:v>
                </c:pt>
              </c:strCache>
            </c:strRef>
          </c:tx>
          <c:cat>
            <c:numRef>
              <c:f>'600-1'!$E$33:$R$33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'600-1'!$E$36:$R$36</c:f>
              <c:numCache>
                <c:formatCode>General</c:formatCode>
                <c:ptCount val="14"/>
                <c:pt idx="4">
                  <c:v>0.16</c:v>
                </c:pt>
                <c:pt idx="6">
                  <c:v>0.39</c:v>
                </c:pt>
                <c:pt idx="8">
                  <c:v>0.21</c:v>
                </c:pt>
                <c:pt idx="10">
                  <c:v>0.39</c:v>
                </c:pt>
                <c:pt idx="12">
                  <c:v>0.47</c:v>
                </c:pt>
              </c:numCache>
            </c:numRef>
          </c:val>
        </c:ser>
        <c:marker val="1"/>
        <c:axId val="188962688"/>
        <c:axId val="188964224"/>
      </c:lineChart>
      <c:dateAx>
        <c:axId val="188962688"/>
        <c:scaling>
          <c:orientation val="minMax"/>
        </c:scaling>
        <c:axPos val="b"/>
        <c:numFmt formatCode="m&quot;月&quot;d&quot;日&quot;" sourceLinked="1"/>
        <c:tickLblPos val="nextTo"/>
        <c:crossAx val="188964224"/>
        <c:crosses val="autoZero"/>
        <c:auto val="1"/>
        <c:lblOffset val="100"/>
      </c:dateAx>
      <c:valAx>
        <c:axId val="188964224"/>
        <c:scaling>
          <c:orientation val="minMax"/>
        </c:scaling>
        <c:axPos val="l"/>
        <c:majorGridlines/>
        <c:numFmt formatCode="General" sourceLinked="1"/>
        <c:tickLblPos val="nextTo"/>
        <c:crossAx val="1889626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'608-1'!$D$16</c:f>
              <c:strCache>
                <c:ptCount val="1"/>
                <c:pt idx="0">
                  <c:v>Target(%)</c:v>
                </c:pt>
              </c:strCache>
            </c:strRef>
          </c:tx>
          <c:cat>
            <c:numRef>
              <c:f>'608-1'!$E$15:$AB$15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'608-1'!$E$16:$AB$16</c:f>
              <c:numCache>
                <c:formatCode>0.00</c:formatCode>
                <c:ptCount val="24"/>
                <c:pt idx="1">
                  <c:v>98</c:v>
                </c:pt>
              </c:numCache>
            </c:numRef>
          </c:val>
        </c:ser>
        <c:ser>
          <c:idx val="1"/>
          <c:order val="1"/>
          <c:tx>
            <c:strRef>
              <c:f>'608-1'!$D$17</c:f>
              <c:strCache>
                <c:ptCount val="1"/>
                <c:pt idx="0">
                  <c:v>FPY(%)</c:v>
                </c:pt>
              </c:strCache>
            </c:strRef>
          </c:tx>
          <c:cat>
            <c:numRef>
              <c:f>'608-1'!$E$15:$AB$15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'608-1'!$E$17:$AB$17</c:f>
              <c:numCache>
                <c:formatCode>0.00</c:formatCode>
                <c:ptCount val="24"/>
                <c:pt idx="1">
                  <c:v>100</c:v>
                </c:pt>
              </c:numCache>
            </c:numRef>
          </c:val>
        </c:ser>
        <c:ser>
          <c:idx val="2"/>
          <c:order val="2"/>
          <c:tx>
            <c:strRef>
              <c:f>'608-1'!$D$18</c:f>
              <c:strCache>
                <c:ptCount val="1"/>
                <c:pt idx="0">
                  <c:v>SPY(%)</c:v>
                </c:pt>
              </c:strCache>
            </c:strRef>
          </c:tx>
          <c:cat>
            <c:numRef>
              <c:f>'608-1'!$E$15:$AB$15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'608-1'!$E$18:$AB$18</c:f>
              <c:numCache>
                <c:formatCode>0.00</c:formatCode>
                <c:ptCount val="24"/>
                <c:pt idx="1">
                  <c:v>100</c:v>
                </c:pt>
              </c:numCache>
            </c:numRef>
          </c:val>
        </c:ser>
        <c:ser>
          <c:idx val="3"/>
          <c:order val="3"/>
          <c:tx>
            <c:strRef>
              <c:f>'608-1'!$D$19</c:f>
              <c:strCache>
                <c:ptCount val="1"/>
                <c:pt idx="0">
                  <c:v>Final Yield(%)</c:v>
                </c:pt>
              </c:strCache>
            </c:strRef>
          </c:tx>
          <c:cat>
            <c:numRef>
              <c:f>'608-1'!$E$15:$AB$15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'608-1'!$E$19:$AB$19</c:f>
              <c:numCache>
                <c:formatCode>0.00</c:formatCode>
                <c:ptCount val="24"/>
                <c:pt idx="1">
                  <c:v>100</c:v>
                </c:pt>
              </c:numCache>
            </c:numRef>
          </c:val>
        </c:ser>
        <c:marker val="1"/>
        <c:axId val="191363712"/>
        <c:axId val="191369600"/>
      </c:lineChart>
      <c:catAx>
        <c:axId val="191363712"/>
        <c:scaling>
          <c:orientation val="minMax"/>
        </c:scaling>
        <c:axPos val="b"/>
        <c:numFmt formatCode="General" sourceLinked="1"/>
        <c:tickLblPos val="nextTo"/>
        <c:crossAx val="191369600"/>
        <c:crosses val="autoZero"/>
        <c:auto val="1"/>
        <c:lblAlgn val="ctr"/>
        <c:lblOffset val="100"/>
      </c:catAx>
      <c:valAx>
        <c:axId val="191369600"/>
        <c:scaling>
          <c:orientation val="minMax"/>
        </c:scaling>
        <c:axPos val="l"/>
        <c:majorGridlines/>
        <c:numFmt formatCode="0.00" sourceLinked="1"/>
        <c:tickLblPos val="nextTo"/>
        <c:crossAx val="1913637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'613-4'!$D$16</c:f>
              <c:strCache>
                <c:ptCount val="1"/>
                <c:pt idx="0">
                  <c:v>Target(%)</c:v>
                </c:pt>
              </c:strCache>
            </c:strRef>
          </c:tx>
          <c:cat>
            <c:numRef>
              <c:f>'613-4'!$E$15:$AB$15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'613-4'!$E$16:$AB$16</c:f>
              <c:numCache>
                <c:formatCode>0.00</c:formatCode>
                <c:ptCount val="24"/>
                <c:pt idx="2">
                  <c:v>98</c:v>
                </c:pt>
              </c:numCache>
            </c:numRef>
          </c:val>
        </c:ser>
        <c:ser>
          <c:idx val="1"/>
          <c:order val="1"/>
          <c:tx>
            <c:strRef>
              <c:f>'613-4'!$D$17</c:f>
              <c:strCache>
                <c:ptCount val="1"/>
                <c:pt idx="0">
                  <c:v>FPY(%)</c:v>
                </c:pt>
              </c:strCache>
            </c:strRef>
          </c:tx>
          <c:cat>
            <c:numRef>
              <c:f>'613-4'!$E$15:$AB$15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'613-4'!$E$17:$AB$17</c:f>
              <c:numCache>
                <c:formatCode>0.00</c:formatCode>
                <c:ptCount val="24"/>
                <c:pt idx="2">
                  <c:v>100</c:v>
                </c:pt>
              </c:numCache>
            </c:numRef>
          </c:val>
        </c:ser>
        <c:ser>
          <c:idx val="2"/>
          <c:order val="2"/>
          <c:tx>
            <c:strRef>
              <c:f>'613-4'!$D$18</c:f>
              <c:strCache>
                <c:ptCount val="1"/>
                <c:pt idx="0">
                  <c:v>SPY(%)</c:v>
                </c:pt>
              </c:strCache>
            </c:strRef>
          </c:tx>
          <c:cat>
            <c:numRef>
              <c:f>'613-4'!$E$15:$AB$15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'613-4'!$E$18:$AB$18</c:f>
              <c:numCache>
                <c:formatCode>0.00</c:formatCode>
                <c:ptCount val="24"/>
                <c:pt idx="2">
                  <c:v>100</c:v>
                </c:pt>
              </c:numCache>
            </c:numRef>
          </c:val>
        </c:ser>
        <c:ser>
          <c:idx val="3"/>
          <c:order val="3"/>
          <c:tx>
            <c:strRef>
              <c:f>'613-4'!$D$19</c:f>
              <c:strCache>
                <c:ptCount val="1"/>
                <c:pt idx="0">
                  <c:v>Final Yield(%)</c:v>
                </c:pt>
              </c:strCache>
            </c:strRef>
          </c:tx>
          <c:cat>
            <c:numRef>
              <c:f>'613-4'!$E$15:$AB$15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'613-4'!$E$19:$AB$19</c:f>
              <c:numCache>
                <c:formatCode>0.00</c:formatCode>
                <c:ptCount val="24"/>
                <c:pt idx="2">
                  <c:v>100</c:v>
                </c:pt>
              </c:numCache>
            </c:numRef>
          </c:val>
        </c:ser>
        <c:marker val="1"/>
        <c:axId val="192439424"/>
        <c:axId val="192440960"/>
      </c:lineChart>
      <c:catAx>
        <c:axId val="192439424"/>
        <c:scaling>
          <c:orientation val="minMax"/>
        </c:scaling>
        <c:axPos val="b"/>
        <c:numFmt formatCode="General" sourceLinked="1"/>
        <c:tickLblPos val="nextTo"/>
        <c:crossAx val="192440960"/>
        <c:crosses val="autoZero"/>
        <c:auto val="1"/>
        <c:lblAlgn val="ctr"/>
        <c:lblOffset val="100"/>
      </c:catAx>
      <c:valAx>
        <c:axId val="192440960"/>
        <c:scaling>
          <c:orientation val="minMax"/>
        </c:scaling>
        <c:axPos val="l"/>
        <c:majorGridlines/>
        <c:numFmt formatCode="0.00" sourceLinked="1"/>
        <c:tickLblPos val="nextTo"/>
        <c:crossAx val="1924394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'625'!$D$16</c:f>
              <c:strCache>
                <c:ptCount val="1"/>
                <c:pt idx="0">
                  <c:v>Target(%)</c:v>
                </c:pt>
              </c:strCache>
            </c:strRef>
          </c:tx>
          <c:cat>
            <c:numRef>
              <c:f>'625'!$E$15:$AB$15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'625'!$E$16:$AB$16</c:f>
              <c:numCache>
                <c:formatCode>0.00</c:formatCode>
                <c:ptCount val="24"/>
                <c:pt idx="0">
                  <c:v>98</c:v>
                </c:pt>
                <c:pt idx="1">
                  <c:v>98</c:v>
                </c:pt>
                <c:pt idx="2">
                  <c:v>98</c:v>
                </c:pt>
                <c:pt idx="3">
                  <c:v>98</c:v>
                </c:pt>
                <c:pt idx="4">
                  <c:v>98</c:v>
                </c:pt>
                <c:pt idx="5">
                  <c:v>98</c:v>
                </c:pt>
              </c:numCache>
            </c:numRef>
          </c:val>
        </c:ser>
        <c:ser>
          <c:idx val="1"/>
          <c:order val="1"/>
          <c:tx>
            <c:strRef>
              <c:f>'625'!$D$17</c:f>
              <c:strCache>
                <c:ptCount val="1"/>
                <c:pt idx="0">
                  <c:v>FPY(%)</c:v>
                </c:pt>
              </c:strCache>
            </c:strRef>
          </c:tx>
          <c:cat>
            <c:numRef>
              <c:f>'625'!$E$15:$AB$15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'625'!$E$17:$AB$17</c:f>
              <c:numCache>
                <c:formatCode>0.00</c:formatCode>
                <c:ptCount val="24"/>
                <c:pt idx="0">
                  <c:v>100</c:v>
                </c:pt>
                <c:pt idx="1">
                  <c:v>94.19</c:v>
                </c:pt>
                <c:pt idx="2">
                  <c:v>93.83</c:v>
                </c:pt>
                <c:pt idx="3">
                  <c:v>94.68</c:v>
                </c:pt>
                <c:pt idx="4">
                  <c:v>97.7</c:v>
                </c:pt>
                <c:pt idx="5">
                  <c:v>98.65</c:v>
                </c:pt>
              </c:numCache>
            </c:numRef>
          </c:val>
        </c:ser>
        <c:ser>
          <c:idx val="2"/>
          <c:order val="2"/>
          <c:tx>
            <c:strRef>
              <c:f>'625'!$D$18</c:f>
              <c:strCache>
                <c:ptCount val="1"/>
                <c:pt idx="0">
                  <c:v>SPY(%)</c:v>
                </c:pt>
              </c:strCache>
            </c:strRef>
          </c:tx>
          <c:cat>
            <c:numRef>
              <c:f>'625'!$E$15:$AB$15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'625'!$E$18:$AB$18</c:f>
              <c:numCache>
                <c:formatCode>0.00</c:formatCode>
                <c:ptCount val="24"/>
                <c:pt idx="0">
                  <c:v>100</c:v>
                </c:pt>
                <c:pt idx="1">
                  <c:v>94.19</c:v>
                </c:pt>
                <c:pt idx="2">
                  <c:v>97.53</c:v>
                </c:pt>
                <c:pt idx="3">
                  <c:v>96</c:v>
                </c:pt>
                <c:pt idx="4">
                  <c:v>97.7</c:v>
                </c:pt>
                <c:pt idx="5">
                  <c:v>98.65</c:v>
                </c:pt>
              </c:numCache>
            </c:numRef>
          </c:val>
        </c:ser>
        <c:ser>
          <c:idx val="3"/>
          <c:order val="3"/>
          <c:tx>
            <c:strRef>
              <c:f>'625'!$D$19</c:f>
              <c:strCache>
                <c:ptCount val="1"/>
                <c:pt idx="0">
                  <c:v>Final Yield(%)</c:v>
                </c:pt>
              </c:strCache>
            </c:strRef>
          </c:tx>
          <c:cat>
            <c:numRef>
              <c:f>'625'!$E$15:$AB$15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'625'!$E$19:$AB$19</c:f>
              <c:numCache>
                <c:formatCode>0.00</c:formatCode>
                <c:ptCount val="24"/>
                <c:pt idx="0">
                  <c:v>100</c:v>
                </c:pt>
                <c:pt idx="1">
                  <c:v>94.186046511627907</c:v>
                </c:pt>
                <c:pt idx="2">
                  <c:v>97.53086419753086</c:v>
                </c:pt>
                <c:pt idx="3">
                  <c:v>96</c:v>
                </c:pt>
                <c:pt idx="4">
                  <c:v>97.701149425287355</c:v>
                </c:pt>
                <c:pt idx="5">
                  <c:v>98.648648648648646</c:v>
                </c:pt>
              </c:numCache>
            </c:numRef>
          </c:val>
        </c:ser>
        <c:marker val="1"/>
        <c:axId val="190537088"/>
        <c:axId val="190542976"/>
      </c:lineChart>
      <c:catAx>
        <c:axId val="190537088"/>
        <c:scaling>
          <c:orientation val="minMax"/>
        </c:scaling>
        <c:axPos val="b"/>
        <c:numFmt formatCode="General" sourceLinked="1"/>
        <c:tickLblPos val="nextTo"/>
        <c:crossAx val="190542976"/>
        <c:crosses val="autoZero"/>
        <c:auto val="1"/>
        <c:lblAlgn val="ctr"/>
        <c:lblOffset val="100"/>
      </c:catAx>
      <c:valAx>
        <c:axId val="190542976"/>
        <c:scaling>
          <c:orientation val="minMax"/>
        </c:scaling>
        <c:axPos val="l"/>
        <c:majorGridlines/>
        <c:numFmt formatCode="0.00" sourceLinked="1"/>
        <c:tickLblPos val="nextTo"/>
        <c:crossAx val="1905370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'625'!$D$34</c:f>
              <c:strCache>
                <c:ptCount val="1"/>
                <c:pt idx="0">
                  <c:v>MIC06</c:v>
                </c:pt>
              </c:strCache>
            </c:strRef>
          </c:tx>
          <c:cat>
            <c:numRef>
              <c:f>'625'!$E$33:$R$33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'625'!$E$34:$R$34</c:f>
              <c:numCache>
                <c:formatCode>General</c:formatCode>
                <c:ptCount val="14"/>
                <c:pt idx="8">
                  <c:v>1.23</c:v>
                </c:pt>
                <c:pt idx="10">
                  <c:v>1.48</c:v>
                </c:pt>
                <c:pt idx="12">
                  <c:v>1.87</c:v>
                </c:pt>
              </c:numCache>
            </c:numRef>
          </c:val>
        </c:ser>
        <c:ser>
          <c:idx val="1"/>
          <c:order val="1"/>
          <c:tx>
            <c:strRef>
              <c:f>'625'!$D$35</c:f>
              <c:strCache>
                <c:ptCount val="1"/>
                <c:pt idx="0">
                  <c:v>LS01</c:v>
                </c:pt>
              </c:strCache>
            </c:strRef>
          </c:tx>
          <c:cat>
            <c:numRef>
              <c:f>'625'!$E$33:$R$33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'625'!$E$35:$R$35</c:f>
              <c:numCache>
                <c:formatCode>General</c:formatCode>
                <c:ptCount val="14"/>
                <c:pt idx="8">
                  <c:v>0.18</c:v>
                </c:pt>
                <c:pt idx="10">
                  <c:v>0.05</c:v>
                </c:pt>
                <c:pt idx="12">
                  <c:v>0.62</c:v>
                </c:pt>
              </c:numCache>
            </c:numRef>
          </c:val>
        </c:ser>
        <c:ser>
          <c:idx val="2"/>
          <c:order val="2"/>
          <c:tx>
            <c:strRef>
              <c:f>'625'!$D$36</c:f>
              <c:strCache>
                <c:ptCount val="1"/>
                <c:pt idx="0">
                  <c:v>FOS03</c:v>
                </c:pt>
              </c:strCache>
            </c:strRef>
          </c:tx>
          <c:cat>
            <c:numRef>
              <c:f>'625'!$E$33:$R$33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'625'!$E$36:$R$36</c:f>
              <c:numCache>
                <c:formatCode>General</c:formatCode>
                <c:ptCount val="14"/>
                <c:pt idx="8">
                  <c:v>0.64</c:v>
                </c:pt>
                <c:pt idx="10">
                  <c:v>1</c:v>
                </c:pt>
                <c:pt idx="12">
                  <c:v>0.41</c:v>
                </c:pt>
              </c:numCache>
            </c:numRef>
          </c:val>
        </c:ser>
        <c:marker val="1"/>
        <c:axId val="190806656"/>
        <c:axId val="190764928"/>
      </c:lineChart>
      <c:dateAx>
        <c:axId val="190806656"/>
        <c:scaling>
          <c:orientation val="minMax"/>
        </c:scaling>
        <c:axPos val="b"/>
        <c:numFmt formatCode="m&quot;月&quot;d&quot;日&quot;" sourceLinked="1"/>
        <c:tickLblPos val="nextTo"/>
        <c:crossAx val="190764928"/>
        <c:crosses val="autoZero"/>
        <c:auto val="1"/>
        <c:lblOffset val="100"/>
      </c:dateAx>
      <c:valAx>
        <c:axId val="190764928"/>
        <c:scaling>
          <c:orientation val="minMax"/>
        </c:scaling>
        <c:axPos val="l"/>
        <c:majorGridlines/>
        <c:numFmt formatCode="General" sourceLinked="1"/>
        <c:tickLblPos val="nextTo"/>
        <c:crossAx val="1908066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'627'!$D$16</c:f>
              <c:strCache>
                <c:ptCount val="1"/>
                <c:pt idx="0">
                  <c:v>Target(%)</c:v>
                </c:pt>
              </c:strCache>
            </c:strRef>
          </c:tx>
          <c:cat>
            <c:numRef>
              <c:f>'627'!$E$15:$AB$15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'627'!$E$16:$AB$16</c:f>
              <c:numCache>
                <c:formatCode>0.00</c:formatCode>
                <c:ptCount val="24"/>
                <c:pt idx="0">
                  <c:v>98</c:v>
                </c:pt>
                <c:pt idx="1">
                  <c:v>98</c:v>
                </c:pt>
                <c:pt idx="2">
                  <c:v>98</c:v>
                </c:pt>
                <c:pt idx="3">
                  <c:v>98</c:v>
                </c:pt>
                <c:pt idx="4">
                  <c:v>98</c:v>
                </c:pt>
                <c:pt idx="5">
                  <c:v>98</c:v>
                </c:pt>
              </c:numCache>
            </c:numRef>
          </c:val>
        </c:ser>
        <c:ser>
          <c:idx val="1"/>
          <c:order val="1"/>
          <c:tx>
            <c:strRef>
              <c:f>'627'!$D$17</c:f>
              <c:strCache>
                <c:ptCount val="1"/>
                <c:pt idx="0">
                  <c:v>FPY(%)</c:v>
                </c:pt>
              </c:strCache>
            </c:strRef>
          </c:tx>
          <c:cat>
            <c:numRef>
              <c:f>'627'!$E$15:$AB$15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'627'!$E$17:$AB$17</c:f>
              <c:numCache>
                <c:formatCode>0.00</c:formatCode>
                <c:ptCount val="24"/>
                <c:pt idx="0">
                  <c:v>96.88</c:v>
                </c:pt>
                <c:pt idx="1">
                  <c:v>96.55</c:v>
                </c:pt>
                <c:pt idx="2">
                  <c:v>98.65</c:v>
                </c:pt>
                <c:pt idx="3">
                  <c:v>97.33</c:v>
                </c:pt>
                <c:pt idx="4">
                  <c:v>100</c:v>
                </c:pt>
                <c:pt idx="5">
                  <c:v>96.88</c:v>
                </c:pt>
              </c:numCache>
            </c:numRef>
          </c:val>
        </c:ser>
        <c:ser>
          <c:idx val="2"/>
          <c:order val="2"/>
          <c:tx>
            <c:strRef>
              <c:f>'627'!$D$18</c:f>
              <c:strCache>
                <c:ptCount val="1"/>
                <c:pt idx="0">
                  <c:v>SPY(%)</c:v>
                </c:pt>
              </c:strCache>
            </c:strRef>
          </c:tx>
          <c:cat>
            <c:numRef>
              <c:f>'627'!$E$15:$AB$15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'627'!$E$18:$AB$18</c:f>
              <c:numCache>
                <c:formatCode>0.00</c:formatCode>
                <c:ptCount val="24"/>
                <c:pt idx="0">
                  <c:v>96.88</c:v>
                </c:pt>
                <c:pt idx="1">
                  <c:v>98.85</c:v>
                </c:pt>
                <c:pt idx="2">
                  <c:v>98.65</c:v>
                </c:pt>
                <c:pt idx="3">
                  <c:v>100</c:v>
                </c:pt>
                <c:pt idx="4">
                  <c:v>100</c:v>
                </c:pt>
                <c:pt idx="5">
                  <c:v>96.88</c:v>
                </c:pt>
              </c:numCache>
            </c:numRef>
          </c:val>
        </c:ser>
        <c:ser>
          <c:idx val="3"/>
          <c:order val="3"/>
          <c:tx>
            <c:strRef>
              <c:f>'627'!$D$19</c:f>
              <c:strCache>
                <c:ptCount val="1"/>
                <c:pt idx="0">
                  <c:v>Final Yield(%)</c:v>
                </c:pt>
              </c:strCache>
            </c:strRef>
          </c:tx>
          <c:cat>
            <c:numRef>
              <c:f>'627'!$E$15:$AB$15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'627'!$E$19:$AB$19</c:f>
              <c:numCache>
                <c:formatCode>0.00</c:formatCode>
                <c:ptCount val="24"/>
                <c:pt idx="0">
                  <c:v>96.875</c:v>
                </c:pt>
                <c:pt idx="1">
                  <c:v>98.850574712643677</c:v>
                </c:pt>
                <c:pt idx="2">
                  <c:v>98.648648648648646</c:v>
                </c:pt>
                <c:pt idx="3">
                  <c:v>100</c:v>
                </c:pt>
                <c:pt idx="4">
                  <c:v>100</c:v>
                </c:pt>
                <c:pt idx="5">
                  <c:v>96.875</c:v>
                </c:pt>
              </c:numCache>
            </c:numRef>
          </c:val>
        </c:ser>
        <c:marker val="1"/>
        <c:axId val="192971520"/>
        <c:axId val="192973056"/>
      </c:lineChart>
      <c:catAx>
        <c:axId val="192971520"/>
        <c:scaling>
          <c:orientation val="minMax"/>
        </c:scaling>
        <c:axPos val="b"/>
        <c:numFmt formatCode="General" sourceLinked="1"/>
        <c:tickLblPos val="nextTo"/>
        <c:crossAx val="192973056"/>
        <c:crosses val="autoZero"/>
        <c:auto val="1"/>
        <c:lblAlgn val="ctr"/>
        <c:lblOffset val="100"/>
      </c:catAx>
      <c:valAx>
        <c:axId val="192973056"/>
        <c:scaling>
          <c:orientation val="minMax"/>
        </c:scaling>
        <c:axPos val="l"/>
        <c:majorGridlines/>
        <c:numFmt formatCode="0.00" sourceLinked="1"/>
        <c:tickLblPos val="nextTo"/>
        <c:crossAx val="1929715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'627'!$D$34</c:f>
              <c:strCache>
                <c:ptCount val="1"/>
                <c:pt idx="0">
                  <c:v>MTF01</c:v>
                </c:pt>
              </c:strCache>
            </c:strRef>
          </c:tx>
          <c:cat>
            <c:numRef>
              <c:f>'627'!$E$33:$R$33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'627'!$E$34:$R$34</c:f>
              <c:numCache>
                <c:formatCode>General</c:formatCode>
                <c:ptCount val="14"/>
                <c:pt idx="8">
                  <c:v>5.71</c:v>
                </c:pt>
                <c:pt idx="10">
                  <c:v>2.2999999999999998</c:v>
                </c:pt>
                <c:pt idx="12">
                  <c:v>1.26</c:v>
                </c:pt>
              </c:numCache>
            </c:numRef>
          </c:val>
        </c:ser>
        <c:ser>
          <c:idx val="1"/>
          <c:order val="1"/>
          <c:tx>
            <c:strRef>
              <c:f>'627'!$D$35</c:f>
              <c:strCache>
                <c:ptCount val="1"/>
                <c:pt idx="0">
                  <c:v>FOS03</c:v>
                </c:pt>
              </c:strCache>
            </c:strRef>
          </c:tx>
          <c:cat>
            <c:numRef>
              <c:f>'627'!$E$33:$R$33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'627'!$E$35:$R$35</c:f>
              <c:numCache>
                <c:formatCode>General</c:formatCode>
                <c:ptCount val="14"/>
                <c:pt idx="8">
                  <c:v>1.81</c:v>
                </c:pt>
                <c:pt idx="10">
                  <c:v>2.74</c:v>
                </c:pt>
                <c:pt idx="12">
                  <c:v>0.76</c:v>
                </c:pt>
              </c:numCache>
            </c:numRef>
          </c:val>
        </c:ser>
        <c:ser>
          <c:idx val="2"/>
          <c:order val="2"/>
          <c:tx>
            <c:strRef>
              <c:f>'627'!$D$36</c:f>
              <c:strCache>
                <c:ptCount val="1"/>
                <c:pt idx="0">
                  <c:v>LBC01</c:v>
                </c:pt>
              </c:strCache>
            </c:strRef>
          </c:tx>
          <c:cat>
            <c:numRef>
              <c:f>'627'!$E$33:$R$33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'627'!$E$36:$R$36</c:f>
              <c:numCache>
                <c:formatCode>General</c:formatCode>
                <c:ptCount val="14"/>
                <c:pt idx="12">
                  <c:v>0.44</c:v>
                </c:pt>
              </c:numCache>
            </c:numRef>
          </c:val>
        </c:ser>
        <c:marker val="1"/>
        <c:axId val="192120704"/>
        <c:axId val="192122240"/>
      </c:lineChart>
      <c:dateAx>
        <c:axId val="192120704"/>
        <c:scaling>
          <c:orientation val="minMax"/>
        </c:scaling>
        <c:axPos val="b"/>
        <c:numFmt formatCode="m&quot;月&quot;d&quot;日&quot;" sourceLinked="1"/>
        <c:tickLblPos val="nextTo"/>
        <c:crossAx val="192122240"/>
        <c:crosses val="autoZero"/>
        <c:auto val="1"/>
        <c:lblOffset val="100"/>
      </c:dateAx>
      <c:valAx>
        <c:axId val="192122240"/>
        <c:scaling>
          <c:orientation val="minMax"/>
        </c:scaling>
        <c:axPos val="l"/>
        <c:majorGridlines/>
        <c:numFmt formatCode="General" sourceLinked="1"/>
        <c:tickLblPos val="nextTo"/>
        <c:crossAx val="1921207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'631'!$D$16</c:f>
              <c:strCache>
                <c:ptCount val="1"/>
                <c:pt idx="0">
                  <c:v>Target(%)</c:v>
                </c:pt>
              </c:strCache>
            </c:strRef>
          </c:tx>
          <c:cat>
            <c:numRef>
              <c:f>'631'!$E$15:$AB$15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'631'!$E$16:$AB$16</c:f>
              <c:numCache>
                <c:formatCode>0.00</c:formatCode>
                <c:ptCount val="24"/>
                <c:pt idx="0">
                  <c:v>98</c:v>
                </c:pt>
                <c:pt idx="1">
                  <c:v>98</c:v>
                </c:pt>
                <c:pt idx="2">
                  <c:v>98</c:v>
                </c:pt>
                <c:pt idx="3">
                  <c:v>98</c:v>
                </c:pt>
                <c:pt idx="4">
                  <c:v>98</c:v>
                </c:pt>
                <c:pt idx="5">
                  <c:v>98</c:v>
                </c:pt>
              </c:numCache>
            </c:numRef>
          </c:val>
        </c:ser>
        <c:ser>
          <c:idx val="1"/>
          <c:order val="1"/>
          <c:tx>
            <c:strRef>
              <c:f>'631'!$D$17</c:f>
              <c:strCache>
                <c:ptCount val="1"/>
                <c:pt idx="0">
                  <c:v>FPY(%)</c:v>
                </c:pt>
              </c:strCache>
            </c:strRef>
          </c:tx>
          <c:cat>
            <c:numRef>
              <c:f>'631'!$E$15:$AB$15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'631'!$E$17:$AB$17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61.45</c:v>
                </c:pt>
                <c:pt idx="3">
                  <c:v>86.09</c:v>
                </c:pt>
                <c:pt idx="4">
                  <c:v>48.14</c:v>
                </c:pt>
                <c:pt idx="5">
                  <c:v>75.83</c:v>
                </c:pt>
              </c:numCache>
            </c:numRef>
          </c:val>
        </c:ser>
        <c:ser>
          <c:idx val="2"/>
          <c:order val="2"/>
          <c:tx>
            <c:strRef>
              <c:f>'631'!$D$18</c:f>
              <c:strCache>
                <c:ptCount val="1"/>
                <c:pt idx="0">
                  <c:v>SPY(%)</c:v>
                </c:pt>
              </c:strCache>
            </c:strRef>
          </c:tx>
          <c:cat>
            <c:numRef>
              <c:f>'631'!$E$15:$AB$15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'631'!$E$18:$AB$18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72.34</c:v>
                </c:pt>
                <c:pt idx="3">
                  <c:v>92.96</c:v>
                </c:pt>
                <c:pt idx="4">
                  <c:v>89.84</c:v>
                </c:pt>
                <c:pt idx="5">
                  <c:v>93.75</c:v>
                </c:pt>
              </c:numCache>
            </c:numRef>
          </c:val>
        </c:ser>
        <c:ser>
          <c:idx val="3"/>
          <c:order val="3"/>
          <c:tx>
            <c:strRef>
              <c:f>'631'!$D$19</c:f>
              <c:strCache>
                <c:ptCount val="1"/>
                <c:pt idx="0">
                  <c:v>Final Yield(%)</c:v>
                </c:pt>
              </c:strCache>
            </c:strRef>
          </c:tx>
          <c:cat>
            <c:numRef>
              <c:f>'631'!$E$15:$AB$15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'631'!$E$19:$AB$19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72.340455321889607</c:v>
                </c:pt>
                <c:pt idx="3">
                  <c:v>92.957746478873233</c:v>
                </c:pt>
                <c:pt idx="4">
                  <c:v>89.840283939662811</c:v>
                </c:pt>
                <c:pt idx="5">
                  <c:v>93.75</c:v>
                </c:pt>
              </c:numCache>
            </c:numRef>
          </c:val>
        </c:ser>
        <c:marker val="1"/>
        <c:axId val="193909120"/>
        <c:axId val="193910656"/>
      </c:lineChart>
      <c:catAx>
        <c:axId val="193909120"/>
        <c:scaling>
          <c:orientation val="minMax"/>
        </c:scaling>
        <c:axPos val="b"/>
        <c:numFmt formatCode="General" sourceLinked="1"/>
        <c:tickLblPos val="nextTo"/>
        <c:crossAx val="193910656"/>
        <c:crosses val="autoZero"/>
        <c:auto val="1"/>
        <c:lblAlgn val="ctr"/>
        <c:lblOffset val="100"/>
      </c:catAx>
      <c:valAx>
        <c:axId val="193910656"/>
        <c:scaling>
          <c:orientation val="minMax"/>
        </c:scaling>
        <c:axPos val="l"/>
        <c:majorGridlines/>
        <c:numFmt formatCode="0.00" sourceLinked="1"/>
        <c:tickLblPos val="nextTo"/>
        <c:crossAx val="1939091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'631'!$D$34</c:f>
              <c:strCache>
                <c:ptCount val="1"/>
                <c:pt idx="0">
                  <c:v>BS01</c:v>
                </c:pt>
              </c:strCache>
            </c:strRef>
          </c:tx>
          <c:cat>
            <c:numRef>
              <c:f>'631'!$E$33:$R$33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'631'!$E$34:$R$34</c:f>
              <c:numCache>
                <c:formatCode>General</c:formatCode>
                <c:ptCount val="14"/>
                <c:pt idx="6">
                  <c:v>1.21</c:v>
                </c:pt>
                <c:pt idx="8">
                  <c:v>2.13</c:v>
                </c:pt>
                <c:pt idx="10">
                  <c:v>2.73</c:v>
                </c:pt>
                <c:pt idx="12">
                  <c:v>9.02</c:v>
                </c:pt>
              </c:numCache>
            </c:numRef>
          </c:val>
        </c:ser>
        <c:ser>
          <c:idx val="1"/>
          <c:order val="1"/>
          <c:tx>
            <c:strRef>
              <c:f>'631'!$D$35</c:f>
              <c:strCache>
                <c:ptCount val="1"/>
                <c:pt idx="0">
                  <c:v>LED01</c:v>
                </c:pt>
              </c:strCache>
            </c:strRef>
          </c:tx>
          <c:cat>
            <c:numRef>
              <c:f>'631'!$E$33:$R$33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'631'!$E$35:$R$35</c:f>
              <c:numCache>
                <c:formatCode>General</c:formatCode>
                <c:ptCount val="14"/>
                <c:pt idx="6">
                  <c:v>1.7</c:v>
                </c:pt>
                <c:pt idx="8">
                  <c:v>1.26</c:v>
                </c:pt>
                <c:pt idx="10">
                  <c:v>3.21</c:v>
                </c:pt>
                <c:pt idx="12">
                  <c:v>5.84</c:v>
                </c:pt>
              </c:numCache>
            </c:numRef>
          </c:val>
        </c:ser>
        <c:ser>
          <c:idx val="2"/>
          <c:order val="2"/>
          <c:tx>
            <c:strRef>
              <c:f>'631'!$D$36</c:f>
              <c:strCache>
                <c:ptCount val="1"/>
                <c:pt idx="0">
                  <c:v>BL01</c:v>
                </c:pt>
              </c:strCache>
            </c:strRef>
          </c:tx>
          <c:cat>
            <c:numRef>
              <c:f>'631'!$E$33:$R$33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'631'!$E$36:$R$36</c:f>
              <c:numCache>
                <c:formatCode>General</c:formatCode>
                <c:ptCount val="14"/>
                <c:pt idx="6">
                  <c:v>0.48</c:v>
                </c:pt>
                <c:pt idx="8">
                  <c:v>2.39</c:v>
                </c:pt>
                <c:pt idx="10">
                  <c:v>3.35</c:v>
                </c:pt>
                <c:pt idx="12">
                  <c:v>3.19</c:v>
                </c:pt>
              </c:numCache>
            </c:numRef>
          </c:val>
        </c:ser>
        <c:marker val="1"/>
        <c:axId val="195221376"/>
        <c:axId val="195222912"/>
      </c:lineChart>
      <c:dateAx>
        <c:axId val="195221376"/>
        <c:scaling>
          <c:orientation val="minMax"/>
        </c:scaling>
        <c:axPos val="b"/>
        <c:numFmt formatCode="m&quot;月&quot;d&quot;日&quot;" sourceLinked="1"/>
        <c:tickLblPos val="nextTo"/>
        <c:crossAx val="195222912"/>
        <c:crosses val="autoZero"/>
        <c:auto val="1"/>
        <c:lblOffset val="100"/>
      </c:dateAx>
      <c:valAx>
        <c:axId val="195222912"/>
        <c:scaling>
          <c:orientation val="minMax"/>
        </c:scaling>
        <c:axPos val="l"/>
        <c:majorGridlines/>
        <c:numFmt formatCode="General" sourceLinked="1"/>
        <c:tickLblPos val="nextTo"/>
        <c:crossAx val="1952213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'634'!$D$16</c:f>
              <c:strCache>
                <c:ptCount val="1"/>
                <c:pt idx="0">
                  <c:v>Target(%)</c:v>
                </c:pt>
              </c:strCache>
            </c:strRef>
          </c:tx>
          <c:cat>
            <c:numRef>
              <c:f>'634'!$E$15:$AB$15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'634'!$E$16:$AB$16</c:f>
              <c:numCache>
                <c:formatCode>0.00</c:formatCode>
                <c:ptCount val="24"/>
                <c:pt idx="0">
                  <c:v>98</c:v>
                </c:pt>
                <c:pt idx="5">
                  <c:v>98</c:v>
                </c:pt>
              </c:numCache>
            </c:numRef>
          </c:val>
        </c:ser>
        <c:ser>
          <c:idx val="1"/>
          <c:order val="1"/>
          <c:tx>
            <c:strRef>
              <c:f>'634'!$D$17</c:f>
              <c:strCache>
                <c:ptCount val="1"/>
                <c:pt idx="0">
                  <c:v>FPY(%)</c:v>
                </c:pt>
              </c:strCache>
            </c:strRef>
          </c:tx>
          <c:cat>
            <c:numRef>
              <c:f>'634'!$E$15:$AB$15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'634'!$E$17:$AB$17</c:f>
              <c:numCache>
                <c:formatCode>0.00</c:formatCode>
                <c:ptCount val="24"/>
                <c:pt idx="0">
                  <c:v>100</c:v>
                </c:pt>
                <c:pt idx="5">
                  <c:v>100</c:v>
                </c:pt>
              </c:numCache>
            </c:numRef>
          </c:val>
        </c:ser>
        <c:ser>
          <c:idx val="2"/>
          <c:order val="2"/>
          <c:tx>
            <c:strRef>
              <c:f>'634'!$D$18</c:f>
              <c:strCache>
                <c:ptCount val="1"/>
                <c:pt idx="0">
                  <c:v>SPY(%)</c:v>
                </c:pt>
              </c:strCache>
            </c:strRef>
          </c:tx>
          <c:cat>
            <c:numRef>
              <c:f>'634'!$E$15:$AB$15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'634'!$E$18:$AB$18</c:f>
              <c:numCache>
                <c:formatCode>0.00</c:formatCode>
                <c:ptCount val="24"/>
                <c:pt idx="0">
                  <c:v>100</c:v>
                </c:pt>
                <c:pt idx="5">
                  <c:v>100</c:v>
                </c:pt>
              </c:numCache>
            </c:numRef>
          </c:val>
        </c:ser>
        <c:ser>
          <c:idx val="3"/>
          <c:order val="3"/>
          <c:tx>
            <c:strRef>
              <c:f>'634'!$D$19</c:f>
              <c:strCache>
                <c:ptCount val="1"/>
                <c:pt idx="0">
                  <c:v>Final Yield(%)</c:v>
                </c:pt>
              </c:strCache>
            </c:strRef>
          </c:tx>
          <c:cat>
            <c:numRef>
              <c:f>'634'!$E$15:$AB$15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'634'!$E$19:$AB$19</c:f>
              <c:numCache>
                <c:formatCode>0.00</c:formatCode>
                <c:ptCount val="24"/>
                <c:pt idx="0">
                  <c:v>100</c:v>
                </c:pt>
                <c:pt idx="5">
                  <c:v>100</c:v>
                </c:pt>
              </c:numCache>
            </c:numRef>
          </c:val>
        </c:ser>
        <c:marker val="1"/>
        <c:axId val="196141824"/>
        <c:axId val="196143360"/>
      </c:lineChart>
      <c:catAx>
        <c:axId val="196141824"/>
        <c:scaling>
          <c:orientation val="minMax"/>
        </c:scaling>
        <c:axPos val="b"/>
        <c:numFmt formatCode="General" sourceLinked="1"/>
        <c:tickLblPos val="nextTo"/>
        <c:crossAx val="196143360"/>
        <c:crosses val="autoZero"/>
        <c:auto val="1"/>
        <c:lblAlgn val="ctr"/>
        <c:lblOffset val="100"/>
      </c:catAx>
      <c:valAx>
        <c:axId val="196143360"/>
        <c:scaling>
          <c:orientation val="minMax"/>
        </c:scaling>
        <c:axPos val="l"/>
        <c:majorGridlines/>
        <c:numFmt formatCode="0.00" sourceLinked="1"/>
        <c:tickLblPos val="nextTo"/>
        <c:crossAx val="1961418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'636'!$D$16</c:f>
              <c:strCache>
                <c:ptCount val="1"/>
                <c:pt idx="0">
                  <c:v>Target(%)</c:v>
                </c:pt>
              </c:strCache>
            </c:strRef>
          </c:tx>
          <c:cat>
            <c:numRef>
              <c:f>'636'!$E$15:$AB$15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'636'!$E$16:$AB$16</c:f>
              <c:numCache>
                <c:formatCode>0.00</c:formatCode>
                <c:ptCount val="24"/>
                <c:pt idx="5">
                  <c:v>98</c:v>
                </c:pt>
              </c:numCache>
            </c:numRef>
          </c:val>
        </c:ser>
        <c:ser>
          <c:idx val="1"/>
          <c:order val="1"/>
          <c:tx>
            <c:strRef>
              <c:f>'636'!$D$17</c:f>
              <c:strCache>
                <c:ptCount val="1"/>
                <c:pt idx="0">
                  <c:v>FPY(%)</c:v>
                </c:pt>
              </c:strCache>
            </c:strRef>
          </c:tx>
          <c:cat>
            <c:numRef>
              <c:f>'636'!$E$15:$AB$15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'636'!$E$17:$AB$17</c:f>
              <c:numCache>
                <c:formatCode>0.00</c:formatCode>
                <c:ptCount val="24"/>
                <c:pt idx="5">
                  <c:v>100</c:v>
                </c:pt>
              </c:numCache>
            </c:numRef>
          </c:val>
        </c:ser>
        <c:ser>
          <c:idx val="2"/>
          <c:order val="2"/>
          <c:tx>
            <c:strRef>
              <c:f>'636'!$D$18</c:f>
              <c:strCache>
                <c:ptCount val="1"/>
                <c:pt idx="0">
                  <c:v>SPY(%)</c:v>
                </c:pt>
              </c:strCache>
            </c:strRef>
          </c:tx>
          <c:cat>
            <c:numRef>
              <c:f>'636'!$E$15:$AB$15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'636'!$E$18:$AB$18</c:f>
              <c:numCache>
                <c:formatCode>0.00</c:formatCode>
                <c:ptCount val="24"/>
                <c:pt idx="5">
                  <c:v>100</c:v>
                </c:pt>
              </c:numCache>
            </c:numRef>
          </c:val>
        </c:ser>
        <c:ser>
          <c:idx val="3"/>
          <c:order val="3"/>
          <c:tx>
            <c:strRef>
              <c:f>'636'!$D$19</c:f>
              <c:strCache>
                <c:ptCount val="1"/>
                <c:pt idx="0">
                  <c:v>Final Yield(%)</c:v>
                </c:pt>
              </c:strCache>
            </c:strRef>
          </c:tx>
          <c:cat>
            <c:numRef>
              <c:f>'636'!$E$15:$AB$15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'636'!$E$19:$AB$19</c:f>
              <c:numCache>
                <c:formatCode>0.00</c:formatCode>
                <c:ptCount val="24"/>
                <c:pt idx="5">
                  <c:v>100</c:v>
                </c:pt>
              </c:numCache>
            </c:numRef>
          </c:val>
        </c:ser>
        <c:marker val="1"/>
        <c:axId val="196844544"/>
        <c:axId val="196850432"/>
      </c:lineChart>
      <c:catAx>
        <c:axId val="196844544"/>
        <c:scaling>
          <c:orientation val="minMax"/>
        </c:scaling>
        <c:axPos val="b"/>
        <c:numFmt formatCode="General" sourceLinked="1"/>
        <c:tickLblPos val="nextTo"/>
        <c:crossAx val="196850432"/>
        <c:crosses val="autoZero"/>
        <c:auto val="1"/>
        <c:lblAlgn val="ctr"/>
        <c:lblOffset val="100"/>
      </c:catAx>
      <c:valAx>
        <c:axId val="196850432"/>
        <c:scaling>
          <c:orientation val="minMax"/>
        </c:scaling>
        <c:axPos val="l"/>
        <c:majorGridlines/>
        <c:numFmt formatCode="0.00" sourceLinked="1"/>
        <c:tickLblPos val="nextTo"/>
        <c:crossAx val="1968445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'637'!$D$16</c:f>
              <c:strCache>
                <c:ptCount val="1"/>
                <c:pt idx="0">
                  <c:v>Target(%)</c:v>
                </c:pt>
              </c:strCache>
            </c:strRef>
          </c:tx>
          <c:cat>
            <c:numRef>
              <c:f>'637'!$E$15:$AB$15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'637'!$E$16:$AB$16</c:f>
              <c:numCache>
                <c:formatCode>0.00</c:formatCode>
                <c:ptCount val="24"/>
                <c:pt idx="2">
                  <c:v>98</c:v>
                </c:pt>
                <c:pt idx="5">
                  <c:v>98</c:v>
                </c:pt>
              </c:numCache>
            </c:numRef>
          </c:val>
        </c:ser>
        <c:ser>
          <c:idx val="1"/>
          <c:order val="1"/>
          <c:tx>
            <c:strRef>
              <c:f>'637'!$D$17</c:f>
              <c:strCache>
                <c:ptCount val="1"/>
                <c:pt idx="0">
                  <c:v>FPY(%)</c:v>
                </c:pt>
              </c:strCache>
            </c:strRef>
          </c:tx>
          <c:cat>
            <c:numRef>
              <c:f>'637'!$E$15:$AB$15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'637'!$E$17:$AB$17</c:f>
              <c:numCache>
                <c:formatCode>0.00</c:formatCode>
                <c:ptCount val="24"/>
                <c:pt idx="2">
                  <c:v>100</c:v>
                </c:pt>
                <c:pt idx="5">
                  <c:v>100</c:v>
                </c:pt>
              </c:numCache>
            </c:numRef>
          </c:val>
        </c:ser>
        <c:ser>
          <c:idx val="2"/>
          <c:order val="2"/>
          <c:tx>
            <c:strRef>
              <c:f>'637'!$D$18</c:f>
              <c:strCache>
                <c:ptCount val="1"/>
                <c:pt idx="0">
                  <c:v>SPY(%)</c:v>
                </c:pt>
              </c:strCache>
            </c:strRef>
          </c:tx>
          <c:cat>
            <c:numRef>
              <c:f>'637'!$E$15:$AB$15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'637'!$E$18:$AB$18</c:f>
              <c:numCache>
                <c:formatCode>0.00</c:formatCode>
                <c:ptCount val="24"/>
                <c:pt idx="2">
                  <c:v>100</c:v>
                </c:pt>
                <c:pt idx="5">
                  <c:v>100</c:v>
                </c:pt>
              </c:numCache>
            </c:numRef>
          </c:val>
        </c:ser>
        <c:ser>
          <c:idx val="3"/>
          <c:order val="3"/>
          <c:tx>
            <c:strRef>
              <c:f>'637'!$D$19</c:f>
              <c:strCache>
                <c:ptCount val="1"/>
                <c:pt idx="0">
                  <c:v>Final Yield(%)</c:v>
                </c:pt>
              </c:strCache>
            </c:strRef>
          </c:tx>
          <c:cat>
            <c:numRef>
              <c:f>'637'!$E$15:$AB$15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'637'!$E$19:$AB$19</c:f>
              <c:numCache>
                <c:formatCode>0.00</c:formatCode>
                <c:ptCount val="24"/>
                <c:pt idx="2">
                  <c:v>100</c:v>
                </c:pt>
                <c:pt idx="5">
                  <c:v>100</c:v>
                </c:pt>
              </c:numCache>
            </c:numRef>
          </c:val>
        </c:ser>
        <c:marker val="1"/>
        <c:axId val="164681216"/>
        <c:axId val="164682752"/>
      </c:lineChart>
      <c:catAx>
        <c:axId val="164681216"/>
        <c:scaling>
          <c:orientation val="minMax"/>
        </c:scaling>
        <c:axPos val="b"/>
        <c:numFmt formatCode="General" sourceLinked="1"/>
        <c:tickLblPos val="nextTo"/>
        <c:crossAx val="164682752"/>
        <c:crosses val="autoZero"/>
        <c:auto val="1"/>
        <c:lblAlgn val="ctr"/>
        <c:lblOffset val="100"/>
      </c:catAx>
      <c:valAx>
        <c:axId val="164682752"/>
        <c:scaling>
          <c:orientation val="minMax"/>
        </c:scaling>
        <c:axPos val="l"/>
        <c:majorGridlines/>
        <c:numFmt formatCode="0.00" sourceLinked="1"/>
        <c:tickLblPos val="nextTo"/>
        <c:crossAx val="1646812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'650'!$D$16</c:f>
              <c:strCache>
                <c:ptCount val="1"/>
                <c:pt idx="0">
                  <c:v>Target(%)</c:v>
                </c:pt>
              </c:strCache>
            </c:strRef>
          </c:tx>
          <c:cat>
            <c:numRef>
              <c:f>'650'!$E$15:$AB$15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'650'!$E$16:$AB$16</c:f>
              <c:numCache>
                <c:formatCode>0.00</c:formatCode>
                <c:ptCount val="24"/>
                <c:pt idx="0">
                  <c:v>98</c:v>
                </c:pt>
                <c:pt idx="1">
                  <c:v>98</c:v>
                </c:pt>
                <c:pt idx="2">
                  <c:v>98</c:v>
                </c:pt>
                <c:pt idx="3">
                  <c:v>98</c:v>
                </c:pt>
                <c:pt idx="4">
                  <c:v>98</c:v>
                </c:pt>
                <c:pt idx="5">
                  <c:v>98</c:v>
                </c:pt>
              </c:numCache>
            </c:numRef>
          </c:val>
        </c:ser>
        <c:ser>
          <c:idx val="1"/>
          <c:order val="1"/>
          <c:tx>
            <c:strRef>
              <c:f>'650'!$D$17</c:f>
              <c:strCache>
                <c:ptCount val="1"/>
                <c:pt idx="0">
                  <c:v>FPY(%)</c:v>
                </c:pt>
              </c:strCache>
            </c:strRef>
          </c:tx>
          <c:cat>
            <c:numRef>
              <c:f>'650'!$E$15:$AB$15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'650'!$E$17:$AB$17</c:f>
              <c:numCache>
                <c:formatCode>0.00</c:formatCode>
                <c:ptCount val="24"/>
                <c:pt idx="0">
                  <c:v>81.31</c:v>
                </c:pt>
                <c:pt idx="1">
                  <c:v>90.03</c:v>
                </c:pt>
                <c:pt idx="2">
                  <c:v>89.12</c:v>
                </c:pt>
                <c:pt idx="3">
                  <c:v>94.91</c:v>
                </c:pt>
                <c:pt idx="4">
                  <c:v>95.03</c:v>
                </c:pt>
                <c:pt idx="5">
                  <c:v>94.73</c:v>
                </c:pt>
              </c:numCache>
            </c:numRef>
          </c:val>
        </c:ser>
        <c:ser>
          <c:idx val="2"/>
          <c:order val="2"/>
          <c:tx>
            <c:strRef>
              <c:f>'650'!$D$18</c:f>
              <c:strCache>
                <c:ptCount val="1"/>
                <c:pt idx="0">
                  <c:v>SPY(%)</c:v>
                </c:pt>
              </c:strCache>
            </c:strRef>
          </c:tx>
          <c:cat>
            <c:numRef>
              <c:f>'650'!$E$15:$AB$15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'650'!$E$18:$AB$18</c:f>
              <c:numCache>
                <c:formatCode>0.00</c:formatCode>
                <c:ptCount val="24"/>
                <c:pt idx="0">
                  <c:v>96.25</c:v>
                </c:pt>
                <c:pt idx="1">
                  <c:v>94.23</c:v>
                </c:pt>
                <c:pt idx="2">
                  <c:v>93.18</c:v>
                </c:pt>
                <c:pt idx="3">
                  <c:v>95.51</c:v>
                </c:pt>
                <c:pt idx="4">
                  <c:v>95.97</c:v>
                </c:pt>
                <c:pt idx="5">
                  <c:v>95.15</c:v>
                </c:pt>
              </c:numCache>
            </c:numRef>
          </c:val>
        </c:ser>
        <c:ser>
          <c:idx val="3"/>
          <c:order val="3"/>
          <c:tx>
            <c:strRef>
              <c:f>'650'!$D$19</c:f>
              <c:strCache>
                <c:ptCount val="1"/>
                <c:pt idx="0">
                  <c:v>Final Yield(%)</c:v>
                </c:pt>
              </c:strCache>
            </c:strRef>
          </c:tx>
          <c:cat>
            <c:numRef>
              <c:f>'650'!$E$15:$AB$15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'650'!$E$19:$AB$19</c:f>
              <c:numCache>
                <c:formatCode>0.00</c:formatCode>
                <c:ptCount val="24"/>
                <c:pt idx="0">
                  <c:v>96.248684858897008</c:v>
                </c:pt>
                <c:pt idx="1">
                  <c:v>94.230665061822947</c:v>
                </c:pt>
                <c:pt idx="2">
                  <c:v>93.177747047350891</c:v>
                </c:pt>
                <c:pt idx="3">
                  <c:v>95.512385476756023</c:v>
                </c:pt>
                <c:pt idx="4">
                  <c:v>95.973738529258171</c:v>
                </c:pt>
                <c:pt idx="5">
                  <c:v>95.14711575687187</c:v>
                </c:pt>
              </c:numCache>
            </c:numRef>
          </c:val>
        </c:ser>
        <c:marker val="1"/>
        <c:axId val="165253120"/>
        <c:axId val="165254656"/>
      </c:lineChart>
      <c:catAx>
        <c:axId val="165253120"/>
        <c:scaling>
          <c:orientation val="minMax"/>
        </c:scaling>
        <c:axPos val="b"/>
        <c:numFmt formatCode="General" sourceLinked="1"/>
        <c:tickLblPos val="nextTo"/>
        <c:crossAx val="165254656"/>
        <c:crosses val="autoZero"/>
        <c:auto val="1"/>
        <c:lblAlgn val="ctr"/>
        <c:lblOffset val="100"/>
      </c:catAx>
      <c:valAx>
        <c:axId val="165254656"/>
        <c:scaling>
          <c:orientation val="minMax"/>
        </c:scaling>
        <c:axPos val="l"/>
        <c:majorGridlines/>
        <c:numFmt formatCode="0.00" sourceLinked="1"/>
        <c:tickLblPos val="nextTo"/>
        <c:crossAx val="1652531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'650'!$D$34</c:f>
              <c:strCache>
                <c:ptCount val="1"/>
                <c:pt idx="0">
                  <c:v>BL01</c:v>
                </c:pt>
              </c:strCache>
            </c:strRef>
          </c:tx>
          <c:cat>
            <c:numRef>
              <c:f>'650'!$E$33:$R$33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'650'!$E$34:$R$34</c:f>
              <c:numCache>
                <c:formatCode>General</c:formatCode>
                <c:ptCount val="14"/>
                <c:pt idx="2">
                  <c:v>0.88</c:v>
                </c:pt>
                <c:pt idx="4">
                  <c:v>1.21</c:v>
                </c:pt>
                <c:pt idx="6">
                  <c:v>1.71</c:v>
                </c:pt>
                <c:pt idx="8">
                  <c:v>1.1499999999999999</c:v>
                </c:pt>
                <c:pt idx="10">
                  <c:v>1.59</c:v>
                </c:pt>
                <c:pt idx="12">
                  <c:v>1.37</c:v>
                </c:pt>
              </c:numCache>
            </c:numRef>
          </c:val>
        </c:ser>
        <c:ser>
          <c:idx val="1"/>
          <c:order val="1"/>
          <c:tx>
            <c:strRef>
              <c:f>'650'!$D$35</c:f>
              <c:strCache>
                <c:ptCount val="1"/>
                <c:pt idx="0">
                  <c:v>LS01</c:v>
                </c:pt>
              </c:strCache>
            </c:strRef>
          </c:tx>
          <c:cat>
            <c:numRef>
              <c:f>'650'!$E$33:$R$33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'650'!$E$35:$R$35</c:f>
              <c:numCache>
                <c:formatCode>General</c:formatCode>
                <c:ptCount val="14"/>
                <c:pt idx="2">
                  <c:v>0.76</c:v>
                </c:pt>
                <c:pt idx="4">
                  <c:v>3.38</c:v>
                </c:pt>
                <c:pt idx="6">
                  <c:v>6.59</c:v>
                </c:pt>
                <c:pt idx="8">
                  <c:v>1.08</c:v>
                </c:pt>
                <c:pt idx="10">
                  <c:v>0.96</c:v>
                </c:pt>
                <c:pt idx="12">
                  <c:v>1.6</c:v>
                </c:pt>
              </c:numCache>
            </c:numRef>
          </c:val>
        </c:ser>
        <c:ser>
          <c:idx val="2"/>
          <c:order val="2"/>
          <c:tx>
            <c:strRef>
              <c:f>'650'!$D$36</c:f>
              <c:strCache>
                <c:ptCount val="1"/>
                <c:pt idx="0">
                  <c:v>WhB01</c:v>
                </c:pt>
              </c:strCache>
            </c:strRef>
          </c:tx>
          <c:cat>
            <c:numRef>
              <c:f>'650'!$E$33:$R$33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'650'!$E$36:$R$36</c:f>
              <c:numCache>
                <c:formatCode>General</c:formatCode>
                <c:ptCount val="14"/>
                <c:pt idx="2">
                  <c:v>0.5</c:v>
                </c:pt>
                <c:pt idx="4">
                  <c:v>2.82</c:v>
                </c:pt>
                <c:pt idx="6">
                  <c:v>3.92</c:v>
                </c:pt>
                <c:pt idx="8">
                  <c:v>2</c:v>
                </c:pt>
                <c:pt idx="10">
                  <c:v>1.1100000000000001</c:v>
                </c:pt>
                <c:pt idx="12">
                  <c:v>0.74</c:v>
                </c:pt>
              </c:numCache>
            </c:numRef>
          </c:val>
        </c:ser>
        <c:marker val="1"/>
        <c:axId val="198171648"/>
        <c:axId val="196990464"/>
      </c:lineChart>
      <c:dateAx>
        <c:axId val="198171648"/>
        <c:scaling>
          <c:orientation val="minMax"/>
        </c:scaling>
        <c:axPos val="b"/>
        <c:numFmt formatCode="m&quot;月&quot;d&quot;日&quot;" sourceLinked="1"/>
        <c:tickLblPos val="nextTo"/>
        <c:crossAx val="196990464"/>
        <c:crosses val="autoZero"/>
        <c:auto val="1"/>
        <c:lblOffset val="100"/>
      </c:dateAx>
      <c:valAx>
        <c:axId val="196990464"/>
        <c:scaling>
          <c:orientation val="minMax"/>
        </c:scaling>
        <c:axPos val="l"/>
        <c:majorGridlines/>
        <c:numFmt formatCode="General" sourceLinked="1"/>
        <c:tickLblPos val="nextTo"/>
        <c:crossAx val="1981716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'651'!$D$16</c:f>
              <c:strCache>
                <c:ptCount val="1"/>
                <c:pt idx="0">
                  <c:v>Target(%)</c:v>
                </c:pt>
              </c:strCache>
            </c:strRef>
          </c:tx>
          <c:cat>
            <c:numRef>
              <c:f>'651'!$E$15:$AB$15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'651'!$E$16:$AB$16</c:f>
              <c:numCache>
                <c:formatCode>0.00</c:formatCode>
                <c:ptCount val="24"/>
                <c:pt idx="0">
                  <c:v>98</c:v>
                </c:pt>
                <c:pt idx="1">
                  <c:v>98</c:v>
                </c:pt>
                <c:pt idx="2">
                  <c:v>98</c:v>
                </c:pt>
                <c:pt idx="3">
                  <c:v>98</c:v>
                </c:pt>
                <c:pt idx="4">
                  <c:v>98</c:v>
                </c:pt>
                <c:pt idx="5">
                  <c:v>98</c:v>
                </c:pt>
              </c:numCache>
            </c:numRef>
          </c:val>
        </c:ser>
        <c:ser>
          <c:idx val="1"/>
          <c:order val="1"/>
          <c:tx>
            <c:strRef>
              <c:f>'651'!$D$17</c:f>
              <c:strCache>
                <c:ptCount val="1"/>
                <c:pt idx="0">
                  <c:v>FPY(%)</c:v>
                </c:pt>
              </c:strCache>
            </c:strRef>
          </c:tx>
          <c:cat>
            <c:numRef>
              <c:f>'651'!$E$15:$AB$15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'651'!$E$17:$AB$17</c:f>
              <c:numCache>
                <c:formatCode>0.00</c:formatCode>
                <c:ptCount val="24"/>
                <c:pt idx="0">
                  <c:v>80.58</c:v>
                </c:pt>
                <c:pt idx="1">
                  <c:v>80.02</c:v>
                </c:pt>
                <c:pt idx="2">
                  <c:v>82.89</c:v>
                </c:pt>
                <c:pt idx="3">
                  <c:v>77.16</c:v>
                </c:pt>
                <c:pt idx="4">
                  <c:v>81.52</c:v>
                </c:pt>
                <c:pt idx="5">
                  <c:v>78.84</c:v>
                </c:pt>
              </c:numCache>
            </c:numRef>
          </c:val>
        </c:ser>
        <c:ser>
          <c:idx val="2"/>
          <c:order val="2"/>
          <c:tx>
            <c:strRef>
              <c:f>'651'!$D$18</c:f>
              <c:strCache>
                <c:ptCount val="1"/>
                <c:pt idx="0">
                  <c:v>SPY(%)</c:v>
                </c:pt>
              </c:strCache>
            </c:strRef>
          </c:tx>
          <c:cat>
            <c:numRef>
              <c:f>'651'!$E$15:$AB$15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'651'!$E$18:$AB$18</c:f>
              <c:numCache>
                <c:formatCode>0.00</c:formatCode>
                <c:ptCount val="24"/>
                <c:pt idx="0">
                  <c:v>88.44</c:v>
                </c:pt>
                <c:pt idx="1">
                  <c:v>84.73</c:v>
                </c:pt>
                <c:pt idx="2">
                  <c:v>90.12</c:v>
                </c:pt>
                <c:pt idx="3">
                  <c:v>90.32</c:v>
                </c:pt>
                <c:pt idx="4">
                  <c:v>87.97</c:v>
                </c:pt>
                <c:pt idx="5">
                  <c:v>85.65</c:v>
                </c:pt>
              </c:numCache>
            </c:numRef>
          </c:val>
        </c:ser>
        <c:ser>
          <c:idx val="3"/>
          <c:order val="3"/>
          <c:tx>
            <c:strRef>
              <c:f>'651'!$D$19</c:f>
              <c:strCache>
                <c:ptCount val="1"/>
                <c:pt idx="0">
                  <c:v>Final Yield(%)</c:v>
                </c:pt>
              </c:strCache>
            </c:strRef>
          </c:tx>
          <c:cat>
            <c:numRef>
              <c:f>'651'!$E$15:$AB$15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'651'!$E$19:$AB$19</c:f>
              <c:numCache>
                <c:formatCode>0.00</c:formatCode>
                <c:ptCount val="24"/>
                <c:pt idx="0">
                  <c:v>88.441945863347712</c:v>
                </c:pt>
                <c:pt idx="1">
                  <c:v>84.730223354048249</c:v>
                </c:pt>
                <c:pt idx="2">
                  <c:v>90.116470793402357</c:v>
                </c:pt>
                <c:pt idx="3">
                  <c:v>90.324669559813444</c:v>
                </c:pt>
                <c:pt idx="4">
                  <c:v>87.969349172095633</c:v>
                </c:pt>
                <c:pt idx="5">
                  <c:v>85.651011451770046</c:v>
                </c:pt>
              </c:numCache>
            </c:numRef>
          </c:val>
        </c:ser>
        <c:marker val="1"/>
        <c:axId val="194482944"/>
        <c:axId val="194484480"/>
      </c:lineChart>
      <c:catAx>
        <c:axId val="194482944"/>
        <c:scaling>
          <c:orientation val="minMax"/>
        </c:scaling>
        <c:axPos val="b"/>
        <c:numFmt formatCode="General" sourceLinked="1"/>
        <c:tickLblPos val="nextTo"/>
        <c:crossAx val="194484480"/>
        <c:crosses val="autoZero"/>
        <c:auto val="1"/>
        <c:lblAlgn val="ctr"/>
        <c:lblOffset val="100"/>
      </c:catAx>
      <c:valAx>
        <c:axId val="194484480"/>
        <c:scaling>
          <c:orientation val="minMax"/>
        </c:scaling>
        <c:axPos val="l"/>
        <c:majorGridlines/>
        <c:numFmt formatCode="0.00" sourceLinked="1"/>
        <c:tickLblPos val="nextTo"/>
        <c:crossAx val="1944829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'651'!$D$34</c:f>
              <c:strCache>
                <c:ptCount val="1"/>
                <c:pt idx="0">
                  <c:v>MTF01</c:v>
                </c:pt>
              </c:strCache>
            </c:strRef>
          </c:tx>
          <c:cat>
            <c:numRef>
              <c:f>'651'!$E$33:$R$33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'651'!$E$34:$R$34</c:f>
              <c:numCache>
                <c:formatCode>General</c:formatCode>
                <c:ptCount val="14"/>
                <c:pt idx="2">
                  <c:v>7.66</c:v>
                </c:pt>
                <c:pt idx="4">
                  <c:v>10.14</c:v>
                </c:pt>
                <c:pt idx="6">
                  <c:v>14.88</c:v>
                </c:pt>
                <c:pt idx="8">
                  <c:v>5.62</c:v>
                </c:pt>
                <c:pt idx="10">
                  <c:v>6.6</c:v>
                </c:pt>
                <c:pt idx="12">
                  <c:v>6.15</c:v>
                </c:pt>
              </c:numCache>
            </c:numRef>
          </c:val>
        </c:ser>
        <c:ser>
          <c:idx val="1"/>
          <c:order val="1"/>
          <c:tx>
            <c:strRef>
              <c:f>'651'!$D$35</c:f>
              <c:strCache>
                <c:ptCount val="1"/>
                <c:pt idx="0">
                  <c:v>FOS04</c:v>
                </c:pt>
              </c:strCache>
            </c:strRef>
          </c:tx>
          <c:cat>
            <c:numRef>
              <c:f>'651'!$E$33:$R$33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'651'!$E$35:$R$35</c:f>
              <c:numCache>
                <c:formatCode>General</c:formatCode>
                <c:ptCount val="14"/>
                <c:pt idx="2">
                  <c:v>6.57</c:v>
                </c:pt>
                <c:pt idx="4">
                  <c:v>2.19</c:v>
                </c:pt>
                <c:pt idx="6">
                  <c:v>2.7</c:v>
                </c:pt>
                <c:pt idx="8">
                  <c:v>7.55</c:v>
                </c:pt>
                <c:pt idx="10">
                  <c:v>3.79</c:v>
                </c:pt>
                <c:pt idx="12">
                  <c:v>3.29</c:v>
                </c:pt>
              </c:numCache>
            </c:numRef>
          </c:val>
        </c:ser>
        <c:ser>
          <c:idx val="2"/>
          <c:order val="2"/>
          <c:tx>
            <c:strRef>
              <c:f>'651'!$D$36</c:f>
              <c:strCache>
                <c:ptCount val="1"/>
                <c:pt idx="0">
                  <c:v>FOS03</c:v>
                </c:pt>
              </c:strCache>
            </c:strRef>
          </c:tx>
          <c:cat>
            <c:numRef>
              <c:f>'651'!$E$33:$R$33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'651'!$E$36:$R$36</c:f>
              <c:numCache>
                <c:formatCode>General</c:formatCode>
                <c:ptCount val="14"/>
                <c:pt idx="2">
                  <c:v>1.0900000000000001</c:v>
                </c:pt>
                <c:pt idx="4">
                  <c:v>2.19</c:v>
                </c:pt>
                <c:pt idx="6">
                  <c:v>2.7</c:v>
                </c:pt>
                <c:pt idx="8">
                  <c:v>4.74</c:v>
                </c:pt>
                <c:pt idx="10">
                  <c:v>2.81</c:v>
                </c:pt>
                <c:pt idx="12">
                  <c:v>2.5499999999999998</c:v>
                </c:pt>
              </c:numCache>
            </c:numRef>
          </c:val>
        </c:ser>
        <c:marker val="1"/>
        <c:axId val="194826240"/>
        <c:axId val="194578304"/>
      </c:lineChart>
      <c:dateAx>
        <c:axId val="194826240"/>
        <c:scaling>
          <c:orientation val="minMax"/>
        </c:scaling>
        <c:axPos val="b"/>
        <c:numFmt formatCode="m&quot;月&quot;d&quot;日&quot;" sourceLinked="1"/>
        <c:tickLblPos val="nextTo"/>
        <c:crossAx val="194578304"/>
        <c:crosses val="autoZero"/>
        <c:auto val="1"/>
        <c:lblOffset val="100"/>
      </c:dateAx>
      <c:valAx>
        <c:axId val="194578304"/>
        <c:scaling>
          <c:orientation val="minMax"/>
        </c:scaling>
        <c:axPos val="l"/>
        <c:majorGridlines/>
        <c:numFmt formatCode="General" sourceLinked="1"/>
        <c:tickLblPos val="nextTo"/>
        <c:crossAx val="1948262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'655'!$D$16</c:f>
              <c:strCache>
                <c:ptCount val="1"/>
                <c:pt idx="0">
                  <c:v>Target(%)</c:v>
                </c:pt>
              </c:strCache>
            </c:strRef>
          </c:tx>
          <c:cat>
            <c:numRef>
              <c:f>'655'!$E$15:$AB$15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'655'!$E$16:$AB$16</c:f>
              <c:numCache>
                <c:formatCode>0.00</c:formatCode>
                <c:ptCount val="24"/>
                <c:pt idx="0">
                  <c:v>98</c:v>
                </c:pt>
                <c:pt idx="1">
                  <c:v>98</c:v>
                </c:pt>
                <c:pt idx="2">
                  <c:v>98</c:v>
                </c:pt>
                <c:pt idx="3">
                  <c:v>98</c:v>
                </c:pt>
                <c:pt idx="4">
                  <c:v>98</c:v>
                </c:pt>
                <c:pt idx="5">
                  <c:v>98</c:v>
                </c:pt>
              </c:numCache>
            </c:numRef>
          </c:val>
        </c:ser>
        <c:ser>
          <c:idx val="1"/>
          <c:order val="1"/>
          <c:tx>
            <c:strRef>
              <c:f>'655'!$D$17</c:f>
              <c:strCache>
                <c:ptCount val="1"/>
                <c:pt idx="0">
                  <c:v>FPY(%)</c:v>
                </c:pt>
              </c:strCache>
            </c:strRef>
          </c:tx>
          <c:cat>
            <c:numRef>
              <c:f>'655'!$E$15:$AB$15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'655'!$E$17:$AB$17</c:f>
              <c:numCache>
                <c:formatCode>0.00</c:formatCode>
                <c:ptCount val="24"/>
                <c:pt idx="0">
                  <c:v>96.15</c:v>
                </c:pt>
                <c:pt idx="1">
                  <c:v>0</c:v>
                </c:pt>
                <c:pt idx="2">
                  <c:v>98.05</c:v>
                </c:pt>
                <c:pt idx="3">
                  <c:v>97.01</c:v>
                </c:pt>
                <c:pt idx="4">
                  <c:v>98.88</c:v>
                </c:pt>
                <c:pt idx="5">
                  <c:v>97.86</c:v>
                </c:pt>
              </c:numCache>
            </c:numRef>
          </c:val>
        </c:ser>
        <c:ser>
          <c:idx val="2"/>
          <c:order val="2"/>
          <c:tx>
            <c:strRef>
              <c:f>'655'!$D$18</c:f>
              <c:strCache>
                <c:ptCount val="1"/>
                <c:pt idx="0">
                  <c:v>SPY(%)</c:v>
                </c:pt>
              </c:strCache>
            </c:strRef>
          </c:tx>
          <c:cat>
            <c:numRef>
              <c:f>'655'!$E$15:$AB$15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'655'!$E$18:$AB$18</c:f>
              <c:numCache>
                <c:formatCode>0.00</c:formatCode>
                <c:ptCount val="24"/>
                <c:pt idx="0">
                  <c:v>96.15</c:v>
                </c:pt>
                <c:pt idx="1">
                  <c:v>0</c:v>
                </c:pt>
                <c:pt idx="2">
                  <c:v>99.35</c:v>
                </c:pt>
                <c:pt idx="3">
                  <c:v>98.11</c:v>
                </c:pt>
                <c:pt idx="4">
                  <c:v>100</c:v>
                </c:pt>
                <c:pt idx="5">
                  <c:v>98.44</c:v>
                </c:pt>
              </c:numCache>
            </c:numRef>
          </c:val>
        </c:ser>
        <c:ser>
          <c:idx val="3"/>
          <c:order val="3"/>
          <c:tx>
            <c:strRef>
              <c:f>'655'!$D$19</c:f>
              <c:strCache>
                <c:ptCount val="1"/>
                <c:pt idx="0">
                  <c:v>Final Yield(%)</c:v>
                </c:pt>
              </c:strCache>
            </c:strRef>
          </c:tx>
          <c:cat>
            <c:numRef>
              <c:f>'655'!$E$15:$AB$15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'655'!$E$19:$AB$19</c:f>
              <c:numCache>
                <c:formatCode>0.00</c:formatCode>
                <c:ptCount val="24"/>
                <c:pt idx="0">
                  <c:v>97.115384615384613</c:v>
                </c:pt>
                <c:pt idx="1">
                  <c:v>0</c:v>
                </c:pt>
                <c:pt idx="2">
                  <c:v>99.350649350649348</c:v>
                </c:pt>
                <c:pt idx="3">
                  <c:v>98.110146452687871</c:v>
                </c:pt>
                <c:pt idx="4">
                  <c:v>100</c:v>
                </c:pt>
                <c:pt idx="5">
                  <c:v>98.437499999999986</c:v>
                </c:pt>
              </c:numCache>
            </c:numRef>
          </c:val>
        </c:ser>
        <c:marker val="1"/>
        <c:axId val="199584000"/>
        <c:axId val="199585792"/>
      </c:lineChart>
      <c:catAx>
        <c:axId val="199584000"/>
        <c:scaling>
          <c:orientation val="minMax"/>
        </c:scaling>
        <c:axPos val="b"/>
        <c:numFmt formatCode="General" sourceLinked="1"/>
        <c:tickLblPos val="nextTo"/>
        <c:crossAx val="199585792"/>
        <c:crosses val="autoZero"/>
        <c:auto val="1"/>
        <c:lblAlgn val="ctr"/>
        <c:lblOffset val="100"/>
      </c:catAx>
      <c:valAx>
        <c:axId val="199585792"/>
        <c:scaling>
          <c:orientation val="minMax"/>
        </c:scaling>
        <c:axPos val="l"/>
        <c:majorGridlines/>
        <c:numFmt formatCode="0.00" sourceLinked="1"/>
        <c:tickLblPos val="nextTo"/>
        <c:crossAx val="1995840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'655'!$D$34</c:f>
              <c:strCache>
                <c:ptCount val="1"/>
                <c:pt idx="0">
                  <c:v>LSS02</c:v>
                </c:pt>
              </c:strCache>
            </c:strRef>
          </c:tx>
          <c:cat>
            <c:numRef>
              <c:f>'655'!$E$33:$R$33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'655'!$E$34:$R$34</c:f>
              <c:numCache>
                <c:formatCode>General</c:formatCode>
                <c:ptCount val="14"/>
                <c:pt idx="8">
                  <c:v>0.66</c:v>
                </c:pt>
                <c:pt idx="10">
                  <c:v>0.25</c:v>
                </c:pt>
                <c:pt idx="12">
                  <c:v>0.92</c:v>
                </c:pt>
              </c:numCache>
            </c:numRef>
          </c:val>
        </c:ser>
        <c:ser>
          <c:idx val="1"/>
          <c:order val="1"/>
          <c:tx>
            <c:strRef>
              <c:f>'655'!$D$35</c:f>
              <c:strCache>
                <c:ptCount val="1"/>
                <c:pt idx="0">
                  <c:v>MIC06</c:v>
                </c:pt>
              </c:strCache>
            </c:strRef>
          </c:tx>
          <c:cat>
            <c:numRef>
              <c:f>'655'!$E$33:$R$33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'655'!$E$35:$R$35</c:f>
              <c:numCache>
                <c:formatCode>General</c:formatCode>
                <c:ptCount val="14"/>
                <c:pt idx="10">
                  <c:v>0.16</c:v>
                </c:pt>
                <c:pt idx="12">
                  <c:v>0.38</c:v>
                </c:pt>
              </c:numCache>
            </c:numRef>
          </c:val>
        </c:ser>
        <c:ser>
          <c:idx val="2"/>
          <c:order val="2"/>
          <c:tx>
            <c:strRef>
              <c:f>'655'!$D$36</c:f>
              <c:strCache>
                <c:ptCount val="1"/>
                <c:pt idx="0">
                  <c:v>BS01</c:v>
                </c:pt>
              </c:strCache>
            </c:strRef>
          </c:tx>
          <c:cat>
            <c:numRef>
              <c:f>'655'!$E$33:$R$33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'655'!$E$36:$R$36</c:f>
              <c:numCache>
                <c:formatCode>General</c:formatCode>
                <c:ptCount val="14"/>
                <c:pt idx="8">
                  <c:v>3.66</c:v>
                </c:pt>
                <c:pt idx="10">
                  <c:v>1.19</c:v>
                </c:pt>
                <c:pt idx="12">
                  <c:v>0.38</c:v>
                </c:pt>
              </c:numCache>
            </c:numRef>
          </c:val>
        </c:ser>
        <c:marker val="1"/>
        <c:axId val="200151040"/>
        <c:axId val="200152576"/>
      </c:lineChart>
      <c:dateAx>
        <c:axId val="200151040"/>
        <c:scaling>
          <c:orientation val="minMax"/>
        </c:scaling>
        <c:axPos val="b"/>
        <c:numFmt formatCode="m&quot;月&quot;d&quot;日&quot;" sourceLinked="1"/>
        <c:tickLblPos val="nextTo"/>
        <c:crossAx val="200152576"/>
        <c:crosses val="autoZero"/>
        <c:auto val="1"/>
        <c:lblOffset val="100"/>
      </c:dateAx>
      <c:valAx>
        <c:axId val="200152576"/>
        <c:scaling>
          <c:orientation val="minMax"/>
        </c:scaling>
        <c:axPos val="l"/>
        <c:majorGridlines/>
        <c:numFmt formatCode="General" sourceLinked="1"/>
        <c:tickLblPos val="nextTo"/>
        <c:crossAx val="2001510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'655(NS)'!$D$16</c:f>
              <c:strCache>
                <c:ptCount val="1"/>
                <c:pt idx="0">
                  <c:v>Target(%)</c:v>
                </c:pt>
              </c:strCache>
            </c:strRef>
          </c:tx>
          <c:cat>
            <c:numRef>
              <c:f>'655(NS)'!$E$15:$AB$15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'655(NS)'!$E$16:$AB$16</c:f>
              <c:numCache>
                <c:formatCode>0.00</c:formatCode>
                <c:ptCount val="24"/>
                <c:pt idx="0">
                  <c:v>98</c:v>
                </c:pt>
                <c:pt idx="1">
                  <c:v>98</c:v>
                </c:pt>
                <c:pt idx="2">
                  <c:v>98</c:v>
                </c:pt>
                <c:pt idx="3">
                  <c:v>98</c:v>
                </c:pt>
                <c:pt idx="4">
                  <c:v>98</c:v>
                </c:pt>
                <c:pt idx="5">
                  <c:v>98</c:v>
                </c:pt>
              </c:numCache>
            </c:numRef>
          </c:val>
        </c:ser>
        <c:ser>
          <c:idx val="1"/>
          <c:order val="1"/>
          <c:tx>
            <c:strRef>
              <c:f>'655(NS)'!$D$17</c:f>
              <c:strCache>
                <c:ptCount val="1"/>
                <c:pt idx="0">
                  <c:v>FPY(%)</c:v>
                </c:pt>
              </c:strCache>
            </c:strRef>
          </c:tx>
          <c:cat>
            <c:numRef>
              <c:f>'655(NS)'!$E$15:$AB$15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'655(NS)'!$E$17:$AB$17</c:f>
              <c:numCache>
                <c:formatCode>0.00</c:formatCode>
                <c:ptCount val="24"/>
                <c:pt idx="0">
                  <c:v>99.94</c:v>
                </c:pt>
                <c:pt idx="1">
                  <c:v>99.88</c:v>
                </c:pt>
                <c:pt idx="2">
                  <c:v>100</c:v>
                </c:pt>
                <c:pt idx="3">
                  <c:v>99.68</c:v>
                </c:pt>
                <c:pt idx="4">
                  <c:v>99.36</c:v>
                </c:pt>
                <c:pt idx="5">
                  <c:v>99.67</c:v>
                </c:pt>
              </c:numCache>
            </c:numRef>
          </c:val>
        </c:ser>
        <c:ser>
          <c:idx val="2"/>
          <c:order val="2"/>
          <c:tx>
            <c:strRef>
              <c:f>'655(NS)'!$D$18</c:f>
              <c:strCache>
                <c:ptCount val="1"/>
                <c:pt idx="0">
                  <c:v>SPY(%)</c:v>
                </c:pt>
              </c:strCache>
            </c:strRef>
          </c:tx>
          <c:cat>
            <c:numRef>
              <c:f>'655(NS)'!$E$15:$AB$15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'655(NS)'!$E$18:$AB$18</c:f>
              <c:numCache>
                <c:formatCode>0.00</c:formatCode>
                <c:ptCount val="24"/>
                <c:pt idx="0">
                  <c:v>99.94</c:v>
                </c:pt>
                <c:pt idx="1">
                  <c:v>99.88</c:v>
                </c:pt>
                <c:pt idx="2">
                  <c:v>100</c:v>
                </c:pt>
                <c:pt idx="3">
                  <c:v>99.68</c:v>
                </c:pt>
                <c:pt idx="4">
                  <c:v>99.36</c:v>
                </c:pt>
                <c:pt idx="5">
                  <c:v>99.67</c:v>
                </c:pt>
              </c:numCache>
            </c:numRef>
          </c:val>
        </c:ser>
        <c:ser>
          <c:idx val="3"/>
          <c:order val="3"/>
          <c:tx>
            <c:strRef>
              <c:f>'655(NS)'!$D$19</c:f>
              <c:strCache>
                <c:ptCount val="1"/>
                <c:pt idx="0">
                  <c:v>Final Yield(%)</c:v>
                </c:pt>
              </c:strCache>
            </c:strRef>
          </c:tx>
          <c:cat>
            <c:numRef>
              <c:f>'655(NS)'!$E$15:$AB$15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'655(NS)'!$E$19:$AB$19</c:f>
              <c:numCache>
                <c:formatCode>0.00</c:formatCode>
                <c:ptCount val="24"/>
                <c:pt idx="0">
                  <c:v>99.941724941724928</c:v>
                </c:pt>
                <c:pt idx="1">
                  <c:v>99.875930521091817</c:v>
                </c:pt>
                <c:pt idx="2">
                  <c:v>100</c:v>
                </c:pt>
                <c:pt idx="3">
                  <c:v>99.797570850202433</c:v>
                </c:pt>
                <c:pt idx="4">
                  <c:v>99.358974358974379</c:v>
                </c:pt>
                <c:pt idx="5">
                  <c:v>99.670329670329664</c:v>
                </c:pt>
              </c:numCache>
            </c:numRef>
          </c:val>
        </c:ser>
        <c:marker val="1"/>
        <c:axId val="200551808"/>
        <c:axId val="200553600"/>
      </c:lineChart>
      <c:catAx>
        <c:axId val="200551808"/>
        <c:scaling>
          <c:orientation val="minMax"/>
        </c:scaling>
        <c:axPos val="b"/>
        <c:numFmt formatCode="General" sourceLinked="1"/>
        <c:tickLblPos val="nextTo"/>
        <c:crossAx val="200553600"/>
        <c:crosses val="autoZero"/>
        <c:auto val="1"/>
        <c:lblAlgn val="ctr"/>
        <c:lblOffset val="100"/>
      </c:catAx>
      <c:valAx>
        <c:axId val="200553600"/>
        <c:scaling>
          <c:orientation val="minMax"/>
        </c:scaling>
        <c:axPos val="l"/>
        <c:majorGridlines/>
        <c:numFmt formatCode="0.00" sourceLinked="1"/>
        <c:tickLblPos val="nextTo"/>
        <c:crossAx val="2005518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'655(NS)'!$D$34</c:f>
              <c:strCache>
                <c:ptCount val="1"/>
                <c:pt idx="0">
                  <c:v>US01</c:v>
                </c:pt>
              </c:strCache>
            </c:strRef>
          </c:tx>
          <c:cat>
            <c:numRef>
              <c:f>'655(NS)'!$E$33:$R$33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'655(NS)'!$E$34:$R$34</c:f>
              <c:numCache>
                <c:formatCode>General</c:formatCode>
                <c:ptCount val="14"/>
                <c:pt idx="6">
                  <c:v>4.8099999999999996</c:v>
                </c:pt>
                <c:pt idx="12">
                  <c:v>0.14000000000000001</c:v>
                </c:pt>
              </c:numCache>
            </c:numRef>
          </c:val>
        </c:ser>
        <c:ser>
          <c:idx val="1"/>
          <c:order val="1"/>
          <c:tx>
            <c:strRef>
              <c:f>'655(NS)'!$D$35</c:f>
              <c:strCache>
                <c:ptCount val="1"/>
                <c:pt idx="0">
                  <c:v>SP01</c:v>
                </c:pt>
              </c:strCache>
            </c:strRef>
          </c:tx>
          <c:cat>
            <c:numRef>
              <c:f>'655(NS)'!$E$33:$R$33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'655(NS)'!$E$35:$R$35</c:f>
              <c:numCache>
                <c:formatCode>General</c:formatCode>
                <c:ptCount val="14"/>
                <c:pt idx="12">
                  <c:v>0.05</c:v>
                </c:pt>
              </c:numCache>
            </c:numRef>
          </c:val>
        </c:ser>
        <c:ser>
          <c:idx val="2"/>
          <c:order val="2"/>
          <c:tx>
            <c:strRef>
              <c:f>'655(NS)'!$D$36</c:f>
              <c:strCache>
                <c:ptCount val="1"/>
                <c:pt idx="0">
                  <c:v>SPOT001</c:v>
                </c:pt>
              </c:strCache>
            </c:strRef>
          </c:tx>
          <c:cat>
            <c:numRef>
              <c:f>'655(NS)'!$E$33:$R$33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'655(NS)'!$E$36:$R$36</c:f>
              <c:numCache>
                <c:formatCode>General</c:formatCode>
                <c:ptCount val="14"/>
                <c:pt idx="10">
                  <c:v>0.11</c:v>
                </c:pt>
                <c:pt idx="12">
                  <c:v>0.02</c:v>
                </c:pt>
              </c:numCache>
            </c:numRef>
          </c:val>
        </c:ser>
        <c:marker val="1"/>
        <c:axId val="95943296"/>
        <c:axId val="95687808"/>
      </c:lineChart>
      <c:dateAx>
        <c:axId val="95943296"/>
        <c:scaling>
          <c:orientation val="minMax"/>
        </c:scaling>
        <c:axPos val="b"/>
        <c:numFmt formatCode="m&quot;月&quot;d&quot;日&quot;" sourceLinked="1"/>
        <c:tickLblPos val="nextTo"/>
        <c:crossAx val="95687808"/>
        <c:crosses val="autoZero"/>
        <c:auto val="1"/>
        <c:lblOffset val="100"/>
      </c:dateAx>
      <c:valAx>
        <c:axId val="95687808"/>
        <c:scaling>
          <c:orientation val="minMax"/>
        </c:scaling>
        <c:axPos val="l"/>
        <c:majorGridlines/>
        <c:numFmt formatCode="General" sourceLinked="1"/>
        <c:tickLblPos val="nextTo"/>
        <c:crossAx val="959432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'657'!$D$16</c:f>
              <c:strCache>
                <c:ptCount val="1"/>
                <c:pt idx="0">
                  <c:v>Target(%)</c:v>
                </c:pt>
              </c:strCache>
            </c:strRef>
          </c:tx>
          <c:cat>
            <c:numRef>
              <c:f>'657'!$E$15:$AB$15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'657'!$E$16:$AB$16</c:f>
              <c:numCache>
                <c:formatCode>0.00</c:formatCode>
                <c:ptCount val="24"/>
                <c:pt idx="0">
                  <c:v>98</c:v>
                </c:pt>
                <c:pt idx="2">
                  <c:v>98</c:v>
                </c:pt>
                <c:pt idx="3">
                  <c:v>98</c:v>
                </c:pt>
                <c:pt idx="4">
                  <c:v>98</c:v>
                </c:pt>
                <c:pt idx="5">
                  <c:v>98</c:v>
                </c:pt>
              </c:numCache>
            </c:numRef>
          </c:val>
        </c:ser>
        <c:ser>
          <c:idx val="1"/>
          <c:order val="1"/>
          <c:tx>
            <c:strRef>
              <c:f>'657'!$D$17</c:f>
              <c:strCache>
                <c:ptCount val="1"/>
                <c:pt idx="0">
                  <c:v>FPY(%)</c:v>
                </c:pt>
              </c:strCache>
            </c:strRef>
          </c:tx>
          <c:cat>
            <c:numRef>
              <c:f>'657'!$E$15:$AB$15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'657'!$E$17:$AB$17</c:f>
              <c:numCache>
                <c:formatCode>0.00</c:formatCode>
                <c:ptCount val="24"/>
                <c:pt idx="0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</c:ser>
        <c:ser>
          <c:idx val="2"/>
          <c:order val="2"/>
          <c:tx>
            <c:strRef>
              <c:f>'657'!$D$18</c:f>
              <c:strCache>
                <c:ptCount val="1"/>
                <c:pt idx="0">
                  <c:v>SPY(%)</c:v>
                </c:pt>
              </c:strCache>
            </c:strRef>
          </c:tx>
          <c:cat>
            <c:numRef>
              <c:f>'657'!$E$15:$AB$15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'657'!$E$18:$AB$18</c:f>
              <c:numCache>
                <c:formatCode>0.00</c:formatCode>
                <c:ptCount val="24"/>
                <c:pt idx="0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</c:ser>
        <c:ser>
          <c:idx val="3"/>
          <c:order val="3"/>
          <c:tx>
            <c:strRef>
              <c:f>'657'!$D$19</c:f>
              <c:strCache>
                <c:ptCount val="1"/>
                <c:pt idx="0">
                  <c:v>Final Yield(%)</c:v>
                </c:pt>
              </c:strCache>
            </c:strRef>
          </c:tx>
          <c:cat>
            <c:numRef>
              <c:f>'657'!$E$15:$AB$15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'657'!$E$19:$AB$19</c:f>
              <c:numCache>
                <c:formatCode>0.00</c:formatCode>
                <c:ptCount val="24"/>
                <c:pt idx="0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</c:ser>
        <c:marker val="1"/>
        <c:axId val="104522496"/>
        <c:axId val="104524032"/>
      </c:lineChart>
      <c:catAx>
        <c:axId val="104522496"/>
        <c:scaling>
          <c:orientation val="minMax"/>
        </c:scaling>
        <c:axPos val="b"/>
        <c:numFmt formatCode="General" sourceLinked="1"/>
        <c:tickLblPos val="nextTo"/>
        <c:crossAx val="104524032"/>
        <c:crosses val="autoZero"/>
        <c:auto val="1"/>
        <c:lblAlgn val="ctr"/>
        <c:lblOffset val="100"/>
      </c:catAx>
      <c:valAx>
        <c:axId val="104524032"/>
        <c:scaling>
          <c:orientation val="minMax"/>
        </c:scaling>
        <c:axPos val="l"/>
        <c:majorGridlines/>
        <c:numFmt formatCode="0.00" sourceLinked="1"/>
        <c:tickLblPos val="nextTo"/>
        <c:crossAx val="1045224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'666-1'!$D$16</c:f>
              <c:strCache>
                <c:ptCount val="1"/>
                <c:pt idx="0">
                  <c:v>Target(%)</c:v>
                </c:pt>
              </c:strCache>
            </c:strRef>
          </c:tx>
          <c:cat>
            <c:numRef>
              <c:f>'666-1'!$E$15:$AB$15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'666-1'!$E$16:$AB$16</c:f>
              <c:numCache>
                <c:formatCode>0.00</c:formatCode>
                <c:ptCount val="24"/>
                <c:pt idx="0">
                  <c:v>98</c:v>
                </c:pt>
                <c:pt idx="1">
                  <c:v>98</c:v>
                </c:pt>
                <c:pt idx="2">
                  <c:v>98</c:v>
                </c:pt>
                <c:pt idx="3">
                  <c:v>98</c:v>
                </c:pt>
                <c:pt idx="4">
                  <c:v>98</c:v>
                </c:pt>
                <c:pt idx="5">
                  <c:v>98</c:v>
                </c:pt>
              </c:numCache>
            </c:numRef>
          </c:val>
        </c:ser>
        <c:ser>
          <c:idx val="1"/>
          <c:order val="1"/>
          <c:tx>
            <c:strRef>
              <c:f>'666-1'!$D$17</c:f>
              <c:strCache>
                <c:ptCount val="1"/>
                <c:pt idx="0">
                  <c:v>FPY(%)</c:v>
                </c:pt>
              </c:strCache>
            </c:strRef>
          </c:tx>
          <c:cat>
            <c:numRef>
              <c:f>'666-1'!$E$15:$AB$15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'666-1'!$E$17:$AB$17</c:f>
              <c:numCache>
                <c:formatCode>0.00</c:formatCode>
                <c:ptCount val="24"/>
                <c:pt idx="0">
                  <c:v>89.74</c:v>
                </c:pt>
                <c:pt idx="1">
                  <c:v>88.13</c:v>
                </c:pt>
                <c:pt idx="2">
                  <c:v>86.37</c:v>
                </c:pt>
                <c:pt idx="3">
                  <c:v>87.5</c:v>
                </c:pt>
                <c:pt idx="4">
                  <c:v>75</c:v>
                </c:pt>
                <c:pt idx="5">
                  <c:v>89.42</c:v>
                </c:pt>
              </c:numCache>
            </c:numRef>
          </c:val>
        </c:ser>
        <c:ser>
          <c:idx val="2"/>
          <c:order val="2"/>
          <c:tx>
            <c:strRef>
              <c:f>'666-1'!$D$18</c:f>
              <c:strCache>
                <c:ptCount val="1"/>
                <c:pt idx="0">
                  <c:v>SPY(%)</c:v>
                </c:pt>
              </c:strCache>
            </c:strRef>
          </c:tx>
          <c:cat>
            <c:numRef>
              <c:f>'666-1'!$E$15:$AB$15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'666-1'!$E$18:$AB$18</c:f>
              <c:numCache>
                <c:formatCode>0.00</c:formatCode>
                <c:ptCount val="24"/>
                <c:pt idx="0">
                  <c:v>97.44</c:v>
                </c:pt>
                <c:pt idx="1">
                  <c:v>94.65</c:v>
                </c:pt>
                <c:pt idx="2">
                  <c:v>91.23</c:v>
                </c:pt>
                <c:pt idx="3">
                  <c:v>100</c:v>
                </c:pt>
                <c:pt idx="4">
                  <c:v>75</c:v>
                </c:pt>
                <c:pt idx="5">
                  <c:v>94.63</c:v>
                </c:pt>
              </c:numCache>
            </c:numRef>
          </c:val>
        </c:ser>
        <c:ser>
          <c:idx val="3"/>
          <c:order val="3"/>
          <c:tx>
            <c:strRef>
              <c:f>'666-1'!$D$19</c:f>
              <c:strCache>
                <c:ptCount val="1"/>
                <c:pt idx="0">
                  <c:v>Final Yield(%)</c:v>
                </c:pt>
              </c:strCache>
            </c:strRef>
          </c:tx>
          <c:cat>
            <c:numRef>
              <c:f>'666-1'!$E$15:$AB$15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'666-1'!$E$19:$AB$19</c:f>
              <c:numCache>
                <c:formatCode>0.00</c:formatCode>
                <c:ptCount val="24"/>
                <c:pt idx="0">
                  <c:v>97.435897435897417</c:v>
                </c:pt>
                <c:pt idx="1">
                  <c:v>94.652777777777786</c:v>
                </c:pt>
                <c:pt idx="2">
                  <c:v>91.234347048300535</c:v>
                </c:pt>
                <c:pt idx="3">
                  <c:v>100</c:v>
                </c:pt>
                <c:pt idx="4">
                  <c:v>75</c:v>
                </c:pt>
                <c:pt idx="5">
                  <c:v>94.628323385784043</c:v>
                </c:pt>
              </c:numCache>
            </c:numRef>
          </c:val>
        </c:ser>
        <c:marker val="1"/>
        <c:axId val="197504000"/>
        <c:axId val="197505792"/>
      </c:lineChart>
      <c:catAx>
        <c:axId val="197504000"/>
        <c:scaling>
          <c:orientation val="minMax"/>
        </c:scaling>
        <c:axPos val="b"/>
        <c:numFmt formatCode="General" sourceLinked="1"/>
        <c:tickLblPos val="nextTo"/>
        <c:crossAx val="197505792"/>
        <c:crosses val="autoZero"/>
        <c:auto val="1"/>
        <c:lblAlgn val="ctr"/>
        <c:lblOffset val="100"/>
      </c:catAx>
      <c:valAx>
        <c:axId val="197505792"/>
        <c:scaling>
          <c:orientation val="minMax"/>
        </c:scaling>
        <c:axPos val="l"/>
        <c:majorGridlines/>
        <c:numFmt formatCode="0.00" sourceLinked="1"/>
        <c:tickLblPos val="nextTo"/>
        <c:crossAx val="1975040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'666-1'!$D$34</c:f>
              <c:strCache>
                <c:ptCount val="1"/>
                <c:pt idx="0">
                  <c:v>FOS01</c:v>
                </c:pt>
              </c:strCache>
            </c:strRef>
          </c:tx>
          <c:cat>
            <c:numRef>
              <c:f>'666-1'!$E$33:$R$33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'666-1'!$E$34:$R$34</c:f>
              <c:numCache>
                <c:formatCode>General</c:formatCode>
                <c:ptCount val="14"/>
                <c:pt idx="2">
                  <c:v>5.87</c:v>
                </c:pt>
                <c:pt idx="4">
                  <c:v>9.0399999999999991</c:v>
                </c:pt>
                <c:pt idx="6">
                  <c:v>8.3699999999999992</c:v>
                </c:pt>
                <c:pt idx="8">
                  <c:v>5.49</c:v>
                </c:pt>
                <c:pt idx="10">
                  <c:v>4.38</c:v>
                </c:pt>
                <c:pt idx="12">
                  <c:v>6.19</c:v>
                </c:pt>
              </c:numCache>
            </c:numRef>
          </c:val>
        </c:ser>
        <c:ser>
          <c:idx val="1"/>
          <c:order val="1"/>
          <c:tx>
            <c:strRef>
              <c:f>'666-1'!$D$35</c:f>
              <c:strCache>
                <c:ptCount val="1"/>
                <c:pt idx="0">
                  <c:v>BL01</c:v>
                </c:pt>
              </c:strCache>
            </c:strRef>
          </c:tx>
          <c:cat>
            <c:numRef>
              <c:f>'666-1'!$E$33:$R$33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'666-1'!$E$35:$R$35</c:f>
              <c:numCache>
                <c:formatCode>General</c:formatCode>
                <c:ptCount val="14"/>
                <c:pt idx="2">
                  <c:v>6.22</c:v>
                </c:pt>
                <c:pt idx="4">
                  <c:v>6.58</c:v>
                </c:pt>
                <c:pt idx="6">
                  <c:v>7.74</c:v>
                </c:pt>
                <c:pt idx="8">
                  <c:v>2.5299999999999998</c:v>
                </c:pt>
                <c:pt idx="10">
                  <c:v>3.72</c:v>
                </c:pt>
                <c:pt idx="12">
                  <c:v>2.17</c:v>
                </c:pt>
              </c:numCache>
            </c:numRef>
          </c:val>
        </c:ser>
        <c:ser>
          <c:idx val="2"/>
          <c:order val="2"/>
          <c:tx>
            <c:strRef>
              <c:f>'666-1'!$D$36</c:f>
              <c:strCache>
                <c:ptCount val="1"/>
                <c:pt idx="0">
                  <c:v>FOS05</c:v>
                </c:pt>
              </c:strCache>
            </c:strRef>
          </c:tx>
          <c:cat>
            <c:numRef>
              <c:f>'666-1'!$E$33:$R$33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'666-1'!$E$36:$R$36</c:f>
              <c:numCache>
                <c:formatCode>General</c:formatCode>
                <c:ptCount val="14"/>
                <c:pt idx="8">
                  <c:v>0.05</c:v>
                </c:pt>
                <c:pt idx="12">
                  <c:v>0.67</c:v>
                </c:pt>
              </c:numCache>
            </c:numRef>
          </c:val>
        </c:ser>
        <c:marker val="1"/>
        <c:axId val="197639552"/>
        <c:axId val="197744896"/>
      </c:lineChart>
      <c:dateAx>
        <c:axId val="197639552"/>
        <c:scaling>
          <c:orientation val="minMax"/>
        </c:scaling>
        <c:axPos val="b"/>
        <c:numFmt formatCode="m&quot;月&quot;d&quot;日&quot;" sourceLinked="1"/>
        <c:tickLblPos val="nextTo"/>
        <c:crossAx val="197744896"/>
        <c:crosses val="autoZero"/>
        <c:auto val="1"/>
        <c:lblOffset val="100"/>
      </c:dateAx>
      <c:valAx>
        <c:axId val="197744896"/>
        <c:scaling>
          <c:orientation val="minMax"/>
        </c:scaling>
        <c:axPos val="l"/>
        <c:majorGridlines/>
        <c:numFmt formatCode="General" sourceLinked="1"/>
        <c:tickLblPos val="nextTo"/>
        <c:crossAx val="1976395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'691'!$D$16</c:f>
              <c:strCache>
                <c:ptCount val="1"/>
                <c:pt idx="0">
                  <c:v>Target(%)</c:v>
                </c:pt>
              </c:strCache>
            </c:strRef>
          </c:tx>
          <c:cat>
            <c:numRef>
              <c:f>'691'!$E$15:$AB$15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'691'!$E$16:$AB$16</c:f>
              <c:numCache>
                <c:formatCode>0.00</c:formatCode>
                <c:ptCount val="24"/>
                <c:pt idx="0">
                  <c:v>98</c:v>
                </c:pt>
                <c:pt idx="1">
                  <c:v>98</c:v>
                </c:pt>
                <c:pt idx="2">
                  <c:v>98</c:v>
                </c:pt>
                <c:pt idx="3">
                  <c:v>98</c:v>
                </c:pt>
                <c:pt idx="4">
                  <c:v>98</c:v>
                </c:pt>
                <c:pt idx="5">
                  <c:v>98</c:v>
                </c:pt>
              </c:numCache>
            </c:numRef>
          </c:val>
        </c:ser>
        <c:ser>
          <c:idx val="1"/>
          <c:order val="1"/>
          <c:tx>
            <c:strRef>
              <c:f>'691'!$D$17</c:f>
              <c:strCache>
                <c:ptCount val="1"/>
                <c:pt idx="0">
                  <c:v>FPY(%)</c:v>
                </c:pt>
              </c:strCache>
            </c:strRef>
          </c:tx>
          <c:cat>
            <c:numRef>
              <c:f>'691'!$E$15:$AB$15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'691'!$E$17:$AB$17</c:f>
              <c:numCache>
                <c:formatCode>0.00</c:formatCode>
                <c:ptCount val="24"/>
                <c:pt idx="0">
                  <c:v>0</c:v>
                </c:pt>
                <c:pt idx="1">
                  <c:v>62.44</c:v>
                </c:pt>
                <c:pt idx="2">
                  <c:v>0</c:v>
                </c:pt>
                <c:pt idx="3">
                  <c:v>91.32</c:v>
                </c:pt>
                <c:pt idx="4">
                  <c:v>91.77</c:v>
                </c:pt>
                <c:pt idx="5">
                  <c:v>87.99</c:v>
                </c:pt>
              </c:numCache>
            </c:numRef>
          </c:val>
        </c:ser>
        <c:ser>
          <c:idx val="2"/>
          <c:order val="2"/>
          <c:tx>
            <c:strRef>
              <c:f>'691'!$D$18</c:f>
              <c:strCache>
                <c:ptCount val="1"/>
                <c:pt idx="0">
                  <c:v>SPY(%)</c:v>
                </c:pt>
              </c:strCache>
            </c:strRef>
          </c:tx>
          <c:cat>
            <c:numRef>
              <c:f>'691'!$E$15:$AB$15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'691'!$E$18:$AB$18</c:f>
              <c:numCache>
                <c:formatCode>0.00</c:formatCode>
                <c:ptCount val="24"/>
                <c:pt idx="0">
                  <c:v>0</c:v>
                </c:pt>
                <c:pt idx="1">
                  <c:v>65.41</c:v>
                </c:pt>
                <c:pt idx="2">
                  <c:v>0</c:v>
                </c:pt>
                <c:pt idx="3">
                  <c:v>96.08</c:v>
                </c:pt>
                <c:pt idx="4">
                  <c:v>95.24</c:v>
                </c:pt>
                <c:pt idx="5">
                  <c:v>91.96</c:v>
                </c:pt>
              </c:numCache>
            </c:numRef>
          </c:val>
        </c:ser>
        <c:ser>
          <c:idx val="3"/>
          <c:order val="3"/>
          <c:tx>
            <c:strRef>
              <c:f>'691'!$D$19</c:f>
              <c:strCache>
                <c:ptCount val="1"/>
                <c:pt idx="0">
                  <c:v>Final Yield(%)</c:v>
                </c:pt>
              </c:strCache>
            </c:strRef>
          </c:tx>
          <c:cat>
            <c:numRef>
              <c:f>'691'!$E$15:$AB$15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'691'!$E$19:$AB$19</c:f>
              <c:numCache>
                <c:formatCode>0.00</c:formatCode>
                <c:ptCount val="24"/>
                <c:pt idx="0">
                  <c:v>0</c:v>
                </c:pt>
                <c:pt idx="1">
                  <c:v>65.410395919975457</c:v>
                </c:pt>
                <c:pt idx="2">
                  <c:v>0</c:v>
                </c:pt>
                <c:pt idx="3">
                  <c:v>96.079404466501231</c:v>
                </c:pt>
                <c:pt idx="4">
                  <c:v>95.238095238095241</c:v>
                </c:pt>
                <c:pt idx="5">
                  <c:v>91.955909446843705</c:v>
                </c:pt>
              </c:numCache>
            </c:numRef>
          </c:val>
        </c:ser>
        <c:marker val="1"/>
        <c:axId val="219077248"/>
        <c:axId val="219079040"/>
      </c:lineChart>
      <c:catAx>
        <c:axId val="219077248"/>
        <c:scaling>
          <c:orientation val="minMax"/>
        </c:scaling>
        <c:axPos val="b"/>
        <c:numFmt formatCode="General" sourceLinked="1"/>
        <c:tickLblPos val="nextTo"/>
        <c:crossAx val="219079040"/>
        <c:crosses val="autoZero"/>
        <c:auto val="1"/>
        <c:lblAlgn val="ctr"/>
        <c:lblOffset val="100"/>
      </c:catAx>
      <c:valAx>
        <c:axId val="219079040"/>
        <c:scaling>
          <c:orientation val="minMax"/>
        </c:scaling>
        <c:axPos val="l"/>
        <c:majorGridlines/>
        <c:numFmt formatCode="0.00" sourceLinked="1"/>
        <c:tickLblPos val="nextTo"/>
        <c:crossAx val="2190772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'691'!$D$34</c:f>
              <c:strCache>
                <c:ptCount val="1"/>
                <c:pt idx="0">
                  <c:v>LSS02</c:v>
                </c:pt>
              </c:strCache>
            </c:strRef>
          </c:tx>
          <c:cat>
            <c:numRef>
              <c:f>'691'!$E$33:$R$33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'691'!$E$34:$R$34</c:f>
              <c:numCache>
                <c:formatCode>General</c:formatCode>
                <c:ptCount val="14"/>
                <c:pt idx="10">
                  <c:v>1.07</c:v>
                </c:pt>
                <c:pt idx="12">
                  <c:v>32.06</c:v>
                </c:pt>
              </c:numCache>
            </c:numRef>
          </c:val>
        </c:ser>
        <c:ser>
          <c:idx val="1"/>
          <c:order val="1"/>
          <c:tx>
            <c:strRef>
              <c:f>'691'!$D$35</c:f>
              <c:strCache>
                <c:ptCount val="1"/>
                <c:pt idx="0">
                  <c:v>MT001</c:v>
                </c:pt>
              </c:strCache>
            </c:strRef>
          </c:tx>
          <c:cat>
            <c:numRef>
              <c:f>'691'!$E$33:$R$33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'691'!$E$35:$R$35</c:f>
              <c:numCache>
                <c:formatCode>General</c:formatCode>
                <c:ptCount val="14"/>
                <c:pt idx="4">
                  <c:v>5.18</c:v>
                </c:pt>
                <c:pt idx="10">
                  <c:v>1.34</c:v>
                </c:pt>
                <c:pt idx="12">
                  <c:v>2.68</c:v>
                </c:pt>
              </c:numCache>
            </c:numRef>
          </c:val>
        </c:ser>
        <c:ser>
          <c:idx val="2"/>
          <c:order val="2"/>
          <c:tx>
            <c:strRef>
              <c:f>'691'!$D$36</c:f>
              <c:strCache>
                <c:ptCount val="1"/>
                <c:pt idx="0">
                  <c:v>OT04</c:v>
                </c:pt>
              </c:strCache>
            </c:strRef>
          </c:tx>
          <c:cat>
            <c:numRef>
              <c:f>'691'!$E$33:$R$33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'691'!$E$36:$R$36</c:f>
              <c:numCache>
                <c:formatCode>General</c:formatCode>
                <c:ptCount val="14"/>
                <c:pt idx="4">
                  <c:v>4.17</c:v>
                </c:pt>
                <c:pt idx="6">
                  <c:v>4.5999999999999996</c:v>
                </c:pt>
                <c:pt idx="8">
                  <c:v>4.24</c:v>
                </c:pt>
                <c:pt idx="10">
                  <c:v>5.81</c:v>
                </c:pt>
                <c:pt idx="12">
                  <c:v>2.74</c:v>
                </c:pt>
              </c:numCache>
            </c:numRef>
          </c:val>
        </c:ser>
        <c:marker val="1"/>
        <c:axId val="219216512"/>
        <c:axId val="219264896"/>
      </c:lineChart>
      <c:dateAx>
        <c:axId val="219216512"/>
        <c:scaling>
          <c:orientation val="minMax"/>
        </c:scaling>
        <c:axPos val="b"/>
        <c:numFmt formatCode="m&quot;月&quot;d&quot;日&quot;" sourceLinked="1"/>
        <c:tickLblPos val="nextTo"/>
        <c:crossAx val="219264896"/>
        <c:crosses val="autoZero"/>
        <c:auto val="1"/>
        <c:lblOffset val="100"/>
      </c:dateAx>
      <c:valAx>
        <c:axId val="219264896"/>
        <c:scaling>
          <c:orientation val="minMax"/>
        </c:scaling>
        <c:axPos val="l"/>
        <c:majorGridlines/>
        <c:numFmt formatCode="General" sourceLinked="1"/>
        <c:tickLblPos val="nextTo"/>
        <c:crossAx val="2192165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'692'!$D$16</c:f>
              <c:strCache>
                <c:ptCount val="1"/>
                <c:pt idx="0">
                  <c:v>Target(%)</c:v>
                </c:pt>
              </c:strCache>
            </c:strRef>
          </c:tx>
          <c:cat>
            <c:numRef>
              <c:f>'692'!$E$15:$AB$15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'692'!$E$16:$AB$16</c:f>
              <c:numCache>
                <c:formatCode>0.00</c:formatCode>
                <c:ptCount val="24"/>
                <c:pt idx="0">
                  <c:v>98</c:v>
                </c:pt>
                <c:pt idx="1">
                  <c:v>98</c:v>
                </c:pt>
                <c:pt idx="2">
                  <c:v>98</c:v>
                </c:pt>
                <c:pt idx="3">
                  <c:v>98</c:v>
                </c:pt>
                <c:pt idx="4">
                  <c:v>98</c:v>
                </c:pt>
                <c:pt idx="5">
                  <c:v>98</c:v>
                </c:pt>
              </c:numCache>
            </c:numRef>
          </c:val>
        </c:ser>
        <c:ser>
          <c:idx val="1"/>
          <c:order val="1"/>
          <c:tx>
            <c:strRef>
              <c:f>'692'!$D$17</c:f>
              <c:strCache>
                <c:ptCount val="1"/>
                <c:pt idx="0">
                  <c:v>FPY(%)</c:v>
                </c:pt>
              </c:strCache>
            </c:strRef>
          </c:tx>
          <c:cat>
            <c:numRef>
              <c:f>'692'!$E$15:$AB$15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'692'!$E$17:$AB$17</c:f>
              <c:numCache>
                <c:formatCode>0.00</c:formatCode>
                <c:ptCount val="24"/>
                <c:pt idx="0">
                  <c:v>59.64</c:v>
                </c:pt>
                <c:pt idx="1">
                  <c:v>68.709999999999994</c:v>
                </c:pt>
                <c:pt idx="2">
                  <c:v>65.23</c:v>
                </c:pt>
                <c:pt idx="3">
                  <c:v>66.760000000000005</c:v>
                </c:pt>
                <c:pt idx="4">
                  <c:v>63.07</c:v>
                </c:pt>
                <c:pt idx="5">
                  <c:v>57.55</c:v>
                </c:pt>
              </c:numCache>
            </c:numRef>
          </c:val>
        </c:ser>
        <c:ser>
          <c:idx val="2"/>
          <c:order val="2"/>
          <c:tx>
            <c:strRef>
              <c:f>'692'!$D$18</c:f>
              <c:strCache>
                <c:ptCount val="1"/>
                <c:pt idx="0">
                  <c:v>SPY(%)</c:v>
                </c:pt>
              </c:strCache>
            </c:strRef>
          </c:tx>
          <c:cat>
            <c:numRef>
              <c:f>'692'!$E$15:$AB$15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'692'!$E$18:$AB$18</c:f>
              <c:numCache>
                <c:formatCode>0.00</c:formatCode>
                <c:ptCount val="24"/>
                <c:pt idx="0">
                  <c:v>67.59</c:v>
                </c:pt>
                <c:pt idx="1">
                  <c:v>72.459999999999994</c:v>
                </c:pt>
                <c:pt idx="2">
                  <c:v>74.040000000000006</c:v>
                </c:pt>
                <c:pt idx="3">
                  <c:v>68.88</c:v>
                </c:pt>
                <c:pt idx="4">
                  <c:v>64.75</c:v>
                </c:pt>
                <c:pt idx="5">
                  <c:v>61.31</c:v>
                </c:pt>
              </c:numCache>
            </c:numRef>
          </c:val>
        </c:ser>
        <c:ser>
          <c:idx val="3"/>
          <c:order val="3"/>
          <c:tx>
            <c:strRef>
              <c:f>'692'!$D$19</c:f>
              <c:strCache>
                <c:ptCount val="1"/>
                <c:pt idx="0">
                  <c:v>Final Yield(%)</c:v>
                </c:pt>
              </c:strCache>
            </c:strRef>
          </c:tx>
          <c:cat>
            <c:numRef>
              <c:f>'692'!$E$15:$AB$15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'692'!$E$19:$AB$19</c:f>
              <c:numCache>
                <c:formatCode>0.00</c:formatCode>
                <c:ptCount val="24"/>
                <c:pt idx="0">
                  <c:v>67.585355820649923</c:v>
                </c:pt>
                <c:pt idx="1">
                  <c:v>72.455107492404721</c:v>
                </c:pt>
                <c:pt idx="2">
                  <c:v>74.043889566373622</c:v>
                </c:pt>
                <c:pt idx="3">
                  <c:v>68.884682585905651</c:v>
                </c:pt>
                <c:pt idx="4">
                  <c:v>64.753230837789658</c:v>
                </c:pt>
                <c:pt idx="5">
                  <c:v>61.31212770076025</c:v>
                </c:pt>
              </c:numCache>
            </c:numRef>
          </c:val>
        </c:ser>
        <c:marker val="1"/>
        <c:axId val="220339200"/>
        <c:axId val="220377856"/>
      </c:lineChart>
      <c:catAx>
        <c:axId val="220339200"/>
        <c:scaling>
          <c:orientation val="minMax"/>
        </c:scaling>
        <c:axPos val="b"/>
        <c:numFmt formatCode="General" sourceLinked="1"/>
        <c:tickLblPos val="nextTo"/>
        <c:crossAx val="220377856"/>
        <c:crosses val="autoZero"/>
        <c:auto val="1"/>
        <c:lblAlgn val="ctr"/>
        <c:lblOffset val="100"/>
      </c:catAx>
      <c:valAx>
        <c:axId val="220377856"/>
        <c:scaling>
          <c:orientation val="minMax"/>
        </c:scaling>
        <c:axPos val="l"/>
        <c:majorGridlines/>
        <c:numFmt formatCode="0.00" sourceLinked="1"/>
        <c:tickLblPos val="nextTo"/>
        <c:crossAx val="2203392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'692'!$D$34</c:f>
              <c:strCache>
                <c:ptCount val="1"/>
                <c:pt idx="0">
                  <c:v>MTF01</c:v>
                </c:pt>
              </c:strCache>
            </c:strRef>
          </c:tx>
          <c:cat>
            <c:numRef>
              <c:f>'692'!$E$33:$R$33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'692'!$E$34:$R$34</c:f>
              <c:numCache>
                <c:formatCode>General</c:formatCode>
                <c:ptCount val="14"/>
                <c:pt idx="2">
                  <c:v>40.17</c:v>
                </c:pt>
                <c:pt idx="4">
                  <c:v>34.57</c:v>
                </c:pt>
                <c:pt idx="6">
                  <c:v>30.62</c:v>
                </c:pt>
                <c:pt idx="8">
                  <c:v>33.25</c:v>
                </c:pt>
                <c:pt idx="10">
                  <c:v>33.78</c:v>
                </c:pt>
                <c:pt idx="12">
                  <c:v>29.8</c:v>
                </c:pt>
              </c:numCache>
            </c:numRef>
          </c:val>
        </c:ser>
        <c:ser>
          <c:idx val="1"/>
          <c:order val="1"/>
          <c:tx>
            <c:strRef>
              <c:f>'692'!$D$35</c:f>
              <c:strCache>
                <c:ptCount val="1"/>
                <c:pt idx="0">
                  <c:v>OT04</c:v>
                </c:pt>
              </c:strCache>
            </c:strRef>
          </c:tx>
          <c:cat>
            <c:numRef>
              <c:f>'692'!$E$33:$R$33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'692'!$E$35:$R$35</c:f>
              <c:numCache>
                <c:formatCode>General</c:formatCode>
                <c:ptCount val="14"/>
                <c:pt idx="2">
                  <c:v>13.37</c:v>
                </c:pt>
                <c:pt idx="4">
                  <c:v>4.88</c:v>
                </c:pt>
                <c:pt idx="6">
                  <c:v>3.89</c:v>
                </c:pt>
                <c:pt idx="8">
                  <c:v>5.5</c:v>
                </c:pt>
                <c:pt idx="10">
                  <c:v>3.85</c:v>
                </c:pt>
                <c:pt idx="12">
                  <c:v>3.51</c:v>
                </c:pt>
              </c:numCache>
            </c:numRef>
          </c:val>
        </c:ser>
        <c:ser>
          <c:idx val="2"/>
          <c:order val="2"/>
          <c:tx>
            <c:strRef>
              <c:f>'692'!$D$36</c:f>
              <c:strCache>
                <c:ptCount val="1"/>
                <c:pt idx="0">
                  <c:v>FOS01</c:v>
                </c:pt>
              </c:strCache>
            </c:strRef>
          </c:tx>
          <c:cat>
            <c:numRef>
              <c:f>'692'!$E$33:$R$33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'692'!$E$36:$R$36</c:f>
              <c:numCache>
                <c:formatCode>General</c:formatCode>
                <c:ptCount val="14"/>
                <c:pt idx="4">
                  <c:v>6.99</c:v>
                </c:pt>
                <c:pt idx="6">
                  <c:v>4.87</c:v>
                </c:pt>
                <c:pt idx="8">
                  <c:v>6.04</c:v>
                </c:pt>
                <c:pt idx="10">
                  <c:v>5.13</c:v>
                </c:pt>
                <c:pt idx="12">
                  <c:v>4.7</c:v>
                </c:pt>
              </c:numCache>
            </c:numRef>
          </c:val>
        </c:ser>
        <c:marker val="1"/>
        <c:axId val="221614464"/>
        <c:axId val="221616000"/>
      </c:lineChart>
      <c:dateAx>
        <c:axId val="221614464"/>
        <c:scaling>
          <c:orientation val="minMax"/>
        </c:scaling>
        <c:axPos val="b"/>
        <c:numFmt formatCode="m&quot;月&quot;d&quot;日&quot;" sourceLinked="1"/>
        <c:tickLblPos val="nextTo"/>
        <c:crossAx val="221616000"/>
        <c:crosses val="autoZero"/>
        <c:auto val="1"/>
        <c:lblOffset val="100"/>
      </c:dateAx>
      <c:valAx>
        <c:axId val="221616000"/>
        <c:scaling>
          <c:orientation val="minMax"/>
        </c:scaling>
        <c:axPos val="l"/>
        <c:majorGridlines/>
        <c:numFmt formatCode="General" sourceLinked="1"/>
        <c:tickLblPos val="nextTo"/>
        <c:crossAx val="2216144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'701'!$D$16</c:f>
              <c:strCache>
                <c:ptCount val="1"/>
                <c:pt idx="0">
                  <c:v>Target(%)</c:v>
                </c:pt>
              </c:strCache>
            </c:strRef>
          </c:tx>
          <c:cat>
            <c:numRef>
              <c:f>'701'!$E$15:$AB$15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'701'!$E$16:$AB$16</c:f>
              <c:numCache>
                <c:formatCode>0.00</c:formatCode>
                <c:ptCount val="24"/>
                <c:pt idx="0">
                  <c:v>98</c:v>
                </c:pt>
                <c:pt idx="1">
                  <c:v>98</c:v>
                </c:pt>
                <c:pt idx="2">
                  <c:v>98</c:v>
                </c:pt>
                <c:pt idx="3">
                  <c:v>98</c:v>
                </c:pt>
                <c:pt idx="4">
                  <c:v>98</c:v>
                </c:pt>
                <c:pt idx="5">
                  <c:v>98</c:v>
                </c:pt>
              </c:numCache>
            </c:numRef>
          </c:val>
        </c:ser>
        <c:ser>
          <c:idx val="1"/>
          <c:order val="1"/>
          <c:tx>
            <c:strRef>
              <c:f>'701'!$D$17</c:f>
              <c:strCache>
                <c:ptCount val="1"/>
                <c:pt idx="0">
                  <c:v>FPY(%)</c:v>
                </c:pt>
              </c:strCache>
            </c:strRef>
          </c:tx>
          <c:cat>
            <c:numRef>
              <c:f>'701'!$E$15:$AB$15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'701'!$E$17:$AB$17</c:f>
              <c:numCache>
                <c:formatCode>0.00</c:formatCode>
                <c:ptCount val="24"/>
                <c:pt idx="0">
                  <c:v>90.53</c:v>
                </c:pt>
                <c:pt idx="1">
                  <c:v>94.92</c:v>
                </c:pt>
                <c:pt idx="2">
                  <c:v>75.180000000000007</c:v>
                </c:pt>
                <c:pt idx="3">
                  <c:v>90.69</c:v>
                </c:pt>
                <c:pt idx="4">
                  <c:v>87.68</c:v>
                </c:pt>
                <c:pt idx="5">
                  <c:v>90.56</c:v>
                </c:pt>
              </c:numCache>
            </c:numRef>
          </c:val>
        </c:ser>
        <c:ser>
          <c:idx val="2"/>
          <c:order val="2"/>
          <c:tx>
            <c:strRef>
              <c:f>'701'!$D$18</c:f>
              <c:strCache>
                <c:ptCount val="1"/>
                <c:pt idx="0">
                  <c:v>SPY(%)</c:v>
                </c:pt>
              </c:strCache>
            </c:strRef>
          </c:tx>
          <c:cat>
            <c:numRef>
              <c:f>'701'!$E$15:$AB$15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'701'!$E$18:$AB$18</c:f>
              <c:numCache>
                <c:formatCode>0.00</c:formatCode>
                <c:ptCount val="24"/>
                <c:pt idx="0">
                  <c:v>94.06</c:v>
                </c:pt>
                <c:pt idx="1">
                  <c:v>97.7</c:v>
                </c:pt>
                <c:pt idx="2">
                  <c:v>76.540000000000006</c:v>
                </c:pt>
                <c:pt idx="3">
                  <c:v>95.22</c:v>
                </c:pt>
                <c:pt idx="4">
                  <c:v>94.01</c:v>
                </c:pt>
                <c:pt idx="5">
                  <c:v>93.6</c:v>
                </c:pt>
              </c:numCache>
            </c:numRef>
          </c:val>
        </c:ser>
        <c:ser>
          <c:idx val="3"/>
          <c:order val="3"/>
          <c:tx>
            <c:strRef>
              <c:f>'701'!$D$19</c:f>
              <c:strCache>
                <c:ptCount val="1"/>
                <c:pt idx="0">
                  <c:v>Final Yield(%)</c:v>
                </c:pt>
              </c:strCache>
            </c:strRef>
          </c:tx>
          <c:cat>
            <c:numRef>
              <c:f>'701'!$E$15:$AB$15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</c:numCache>
            </c:numRef>
          </c:cat>
          <c:val>
            <c:numRef>
              <c:f>'701'!$E$19:$AB$19</c:f>
              <c:numCache>
                <c:formatCode>0.00</c:formatCode>
                <c:ptCount val="24"/>
                <c:pt idx="0">
                  <c:v>94.063880045188469</c:v>
                </c:pt>
                <c:pt idx="1">
                  <c:v>97.697691290061016</c:v>
                </c:pt>
                <c:pt idx="2">
                  <c:v>76.539855072463766</c:v>
                </c:pt>
                <c:pt idx="3">
                  <c:v>95.220775441914611</c:v>
                </c:pt>
                <c:pt idx="4">
                  <c:v>94.014084507042256</c:v>
                </c:pt>
                <c:pt idx="5">
                  <c:v>93.596297144019729</c:v>
                </c:pt>
              </c:numCache>
            </c:numRef>
          </c:val>
        </c:ser>
        <c:marker val="1"/>
        <c:axId val="222705920"/>
        <c:axId val="222720000"/>
      </c:lineChart>
      <c:catAx>
        <c:axId val="222705920"/>
        <c:scaling>
          <c:orientation val="minMax"/>
        </c:scaling>
        <c:axPos val="b"/>
        <c:numFmt formatCode="General" sourceLinked="1"/>
        <c:tickLblPos val="nextTo"/>
        <c:crossAx val="222720000"/>
        <c:crosses val="autoZero"/>
        <c:auto val="1"/>
        <c:lblAlgn val="ctr"/>
        <c:lblOffset val="100"/>
      </c:catAx>
      <c:valAx>
        <c:axId val="222720000"/>
        <c:scaling>
          <c:orientation val="minMax"/>
        </c:scaling>
        <c:axPos val="l"/>
        <c:majorGridlines/>
        <c:numFmt formatCode="0.00" sourceLinked="1"/>
        <c:tickLblPos val="nextTo"/>
        <c:crossAx val="2227059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'701'!$D$34</c:f>
              <c:strCache>
                <c:ptCount val="1"/>
                <c:pt idx="0">
                  <c:v>MIC03</c:v>
                </c:pt>
              </c:strCache>
            </c:strRef>
          </c:tx>
          <c:cat>
            <c:numRef>
              <c:f>'701'!$E$33:$R$33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'701'!$E$34:$R$34</c:f>
              <c:numCache>
                <c:formatCode>General</c:formatCode>
                <c:ptCount val="14"/>
                <c:pt idx="4">
                  <c:v>2.81</c:v>
                </c:pt>
                <c:pt idx="6">
                  <c:v>3.11</c:v>
                </c:pt>
                <c:pt idx="8">
                  <c:v>6.63</c:v>
                </c:pt>
                <c:pt idx="10">
                  <c:v>3</c:v>
                </c:pt>
                <c:pt idx="12">
                  <c:v>2.36</c:v>
                </c:pt>
              </c:numCache>
            </c:numRef>
          </c:val>
        </c:ser>
        <c:ser>
          <c:idx val="1"/>
          <c:order val="1"/>
          <c:tx>
            <c:strRef>
              <c:f>'701'!$D$35</c:f>
              <c:strCache>
                <c:ptCount val="1"/>
                <c:pt idx="0">
                  <c:v>LSS02</c:v>
                </c:pt>
              </c:strCache>
            </c:strRef>
          </c:tx>
          <c:cat>
            <c:numRef>
              <c:f>'701'!$E$33:$R$33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'701'!$E$35:$R$35</c:f>
              <c:numCache>
                <c:formatCode>General</c:formatCode>
                <c:ptCount val="14"/>
                <c:pt idx="4">
                  <c:v>0.35</c:v>
                </c:pt>
                <c:pt idx="6">
                  <c:v>0.57999999999999996</c:v>
                </c:pt>
                <c:pt idx="8">
                  <c:v>0.48</c:v>
                </c:pt>
                <c:pt idx="10">
                  <c:v>0.89</c:v>
                </c:pt>
                <c:pt idx="12">
                  <c:v>2.98</c:v>
                </c:pt>
              </c:numCache>
            </c:numRef>
          </c:val>
        </c:ser>
        <c:ser>
          <c:idx val="2"/>
          <c:order val="2"/>
          <c:tx>
            <c:strRef>
              <c:f>'701'!$D$36</c:f>
              <c:strCache>
                <c:ptCount val="1"/>
                <c:pt idx="0">
                  <c:v>MIC04</c:v>
                </c:pt>
              </c:strCache>
            </c:strRef>
          </c:tx>
          <c:cat>
            <c:numRef>
              <c:f>'701'!$E$33:$R$33</c:f>
              <c:numCache>
                <c:formatCode>m"月"d"日"</c:formatCode>
                <c:ptCount val="14"/>
                <c:pt idx="0">
                  <c:v>43281</c:v>
                </c:pt>
                <c:pt idx="2">
                  <c:v>43282</c:v>
                </c:pt>
                <c:pt idx="4">
                  <c:v>43283</c:v>
                </c:pt>
                <c:pt idx="6">
                  <c:v>43284</c:v>
                </c:pt>
                <c:pt idx="8">
                  <c:v>43285</c:v>
                </c:pt>
                <c:pt idx="10">
                  <c:v>43286</c:v>
                </c:pt>
                <c:pt idx="12">
                  <c:v>43287</c:v>
                </c:pt>
              </c:numCache>
            </c:numRef>
          </c:cat>
          <c:val>
            <c:numRef>
              <c:f>'701'!$E$36:$R$36</c:f>
              <c:numCache>
                <c:formatCode>General</c:formatCode>
                <c:ptCount val="14"/>
                <c:pt idx="4">
                  <c:v>0.49</c:v>
                </c:pt>
                <c:pt idx="6">
                  <c:v>0.37</c:v>
                </c:pt>
                <c:pt idx="8">
                  <c:v>0.52</c:v>
                </c:pt>
                <c:pt idx="10">
                  <c:v>0.21</c:v>
                </c:pt>
                <c:pt idx="12">
                  <c:v>1.21</c:v>
                </c:pt>
              </c:numCache>
            </c:numRef>
          </c:val>
        </c:ser>
        <c:marker val="1"/>
        <c:axId val="194839296"/>
        <c:axId val="194843776"/>
      </c:lineChart>
      <c:dateAx>
        <c:axId val="194839296"/>
        <c:scaling>
          <c:orientation val="minMax"/>
        </c:scaling>
        <c:axPos val="b"/>
        <c:numFmt formatCode="m&quot;月&quot;d&quot;日&quot;" sourceLinked="1"/>
        <c:tickLblPos val="nextTo"/>
        <c:crossAx val="194843776"/>
        <c:crosses val="autoZero"/>
        <c:auto val="1"/>
        <c:lblOffset val="100"/>
      </c:dateAx>
      <c:valAx>
        <c:axId val="194843776"/>
        <c:scaling>
          <c:orientation val="minMax"/>
        </c:scaling>
        <c:axPos val="l"/>
        <c:majorGridlines/>
        <c:numFmt formatCode="General" sourceLinked="1"/>
        <c:tickLblPos val="nextTo"/>
        <c:crossAx val="1948392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8.xml"/><Relationship Id="rId1" Type="http://schemas.openxmlformats.org/officeDocument/2006/relationships/chart" Target="../charts/chart37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2.xml"/><Relationship Id="rId1" Type="http://schemas.openxmlformats.org/officeDocument/2006/relationships/chart" Target="../charts/chart41.xml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4.xml"/><Relationship Id="rId1" Type="http://schemas.openxmlformats.org/officeDocument/2006/relationships/chart" Target="../charts/chart43.xml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6.xml"/><Relationship Id="rId1" Type="http://schemas.openxmlformats.org/officeDocument/2006/relationships/chart" Target="../charts/chart45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9.xml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1.xml"/><Relationship Id="rId1" Type="http://schemas.openxmlformats.org/officeDocument/2006/relationships/chart" Target="../charts/chart50.xml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3.xml"/><Relationship Id="rId1" Type="http://schemas.openxmlformats.org/officeDocument/2006/relationships/chart" Target="../charts/chart52.xml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5.xml"/><Relationship Id="rId1" Type="http://schemas.openxmlformats.org/officeDocument/2006/relationships/chart" Target="../charts/chart54.xml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7.xml"/><Relationship Id="rId1" Type="http://schemas.openxmlformats.org/officeDocument/2006/relationships/chart" Target="../charts/chart56.xm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8.xml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0.xml"/><Relationship Id="rId1" Type="http://schemas.openxmlformats.org/officeDocument/2006/relationships/chart" Target="../charts/chart59.xml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2.xml"/><Relationship Id="rId1" Type="http://schemas.openxmlformats.org/officeDocument/2006/relationships/chart" Target="../charts/chart61.xml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4.xml"/><Relationship Id="rId1" Type="http://schemas.openxmlformats.org/officeDocument/2006/relationships/chart" Target="../charts/chart63.xml"/></Relationships>
</file>

<file path=xl/drawings/_rels/drawing3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6.xml"/><Relationship Id="rId1" Type="http://schemas.openxmlformats.org/officeDocument/2006/relationships/chart" Target="../charts/chart6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28575</xdr:rowOff>
    </xdr:from>
    <xdr:to>
      <xdr:col>27</xdr:col>
      <xdr:colOff>365125</xdr:colOff>
      <xdr:row>13</xdr:row>
      <xdr:rowOff>53975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276225</xdr:colOff>
      <xdr:row>18</xdr:row>
      <xdr:rowOff>123825</xdr:rowOff>
    </xdr:from>
    <xdr:to>
      <xdr:col>17</xdr:col>
      <xdr:colOff>231775</xdr:colOff>
      <xdr:row>30</xdr:row>
      <xdr:rowOff>85725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28575</xdr:rowOff>
    </xdr:from>
    <xdr:to>
      <xdr:col>27</xdr:col>
      <xdr:colOff>365125</xdr:colOff>
      <xdr:row>13</xdr:row>
      <xdr:rowOff>53975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276225</xdr:colOff>
      <xdr:row>18</xdr:row>
      <xdr:rowOff>123825</xdr:rowOff>
    </xdr:from>
    <xdr:to>
      <xdr:col>17</xdr:col>
      <xdr:colOff>231775</xdr:colOff>
      <xdr:row>30</xdr:row>
      <xdr:rowOff>85725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28575</xdr:rowOff>
    </xdr:from>
    <xdr:to>
      <xdr:col>27</xdr:col>
      <xdr:colOff>365125</xdr:colOff>
      <xdr:row>13</xdr:row>
      <xdr:rowOff>53975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276225</xdr:colOff>
      <xdr:row>18</xdr:row>
      <xdr:rowOff>123825</xdr:rowOff>
    </xdr:from>
    <xdr:to>
      <xdr:col>17</xdr:col>
      <xdr:colOff>231775</xdr:colOff>
      <xdr:row>30</xdr:row>
      <xdr:rowOff>85725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28575</xdr:rowOff>
    </xdr:from>
    <xdr:to>
      <xdr:col>27</xdr:col>
      <xdr:colOff>365125</xdr:colOff>
      <xdr:row>13</xdr:row>
      <xdr:rowOff>53975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28575</xdr:rowOff>
    </xdr:from>
    <xdr:to>
      <xdr:col>27</xdr:col>
      <xdr:colOff>365125</xdr:colOff>
      <xdr:row>13</xdr:row>
      <xdr:rowOff>53975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276225</xdr:colOff>
      <xdr:row>18</xdr:row>
      <xdr:rowOff>123825</xdr:rowOff>
    </xdr:from>
    <xdr:to>
      <xdr:col>17</xdr:col>
      <xdr:colOff>231775</xdr:colOff>
      <xdr:row>30</xdr:row>
      <xdr:rowOff>85725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28575</xdr:rowOff>
    </xdr:from>
    <xdr:to>
      <xdr:col>27</xdr:col>
      <xdr:colOff>365125</xdr:colOff>
      <xdr:row>13</xdr:row>
      <xdr:rowOff>53975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276225</xdr:colOff>
      <xdr:row>18</xdr:row>
      <xdr:rowOff>123825</xdr:rowOff>
    </xdr:from>
    <xdr:to>
      <xdr:col>17</xdr:col>
      <xdr:colOff>231775</xdr:colOff>
      <xdr:row>30</xdr:row>
      <xdr:rowOff>85725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28575</xdr:rowOff>
    </xdr:from>
    <xdr:to>
      <xdr:col>27</xdr:col>
      <xdr:colOff>365125</xdr:colOff>
      <xdr:row>13</xdr:row>
      <xdr:rowOff>53975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276225</xdr:colOff>
      <xdr:row>18</xdr:row>
      <xdr:rowOff>123825</xdr:rowOff>
    </xdr:from>
    <xdr:to>
      <xdr:col>17</xdr:col>
      <xdr:colOff>231775</xdr:colOff>
      <xdr:row>30</xdr:row>
      <xdr:rowOff>85725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28575</xdr:rowOff>
    </xdr:from>
    <xdr:to>
      <xdr:col>27</xdr:col>
      <xdr:colOff>365125</xdr:colOff>
      <xdr:row>13</xdr:row>
      <xdr:rowOff>53975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276225</xdr:colOff>
      <xdr:row>18</xdr:row>
      <xdr:rowOff>123825</xdr:rowOff>
    </xdr:from>
    <xdr:to>
      <xdr:col>17</xdr:col>
      <xdr:colOff>231775</xdr:colOff>
      <xdr:row>30</xdr:row>
      <xdr:rowOff>85725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28575</xdr:rowOff>
    </xdr:from>
    <xdr:to>
      <xdr:col>27</xdr:col>
      <xdr:colOff>365125</xdr:colOff>
      <xdr:row>13</xdr:row>
      <xdr:rowOff>53975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276225</xdr:colOff>
      <xdr:row>18</xdr:row>
      <xdr:rowOff>123825</xdr:rowOff>
    </xdr:from>
    <xdr:to>
      <xdr:col>17</xdr:col>
      <xdr:colOff>231775</xdr:colOff>
      <xdr:row>30</xdr:row>
      <xdr:rowOff>85725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28575</xdr:rowOff>
    </xdr:from>
    <xdr:to>
      <xdr:col>27</xdr:col>
      <xdr:colOff>365125</xdr:colOff>
      <xdr:row>13</xdr:row>
      <xdr:rowOff>53975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28575</xdr:rowOff>
    </xdr:from>
    <xdr:to>
      <xdr:col>27</xdr:col>
      <xdr:colOff>365125</xdr:colOff>
      <xdr:row>13</xdr:row>
      <xdr:rowOff>53975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28575</xdr:rowOff>
    </xdr:from>
    <xdr:to>
      <xdr:col>27</xdr:col>
      <xdr:colOff>365125</xdr:colOff>
      <xdr:row>13</xdr:row>
      <xdr:rowOff>53975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276225</xdr:colOff>
      <xdr:row>18</xdr:row>
      <xdr:rowOff>123825</xdr:rowOff>
    </xdr:from>
    <xdr:to>
      <xdr:col>17</xdr:col>
      <xdr:colOff>231775</xdr:colOff>
      <xdr:row>30</xdr:row>
      <xdr:rowOff>85725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28575</xdr:rowOff>
    </xdr:from>
    <xdr:to>
      <xdr:col>27</xdr:col>
      <xdr:colOff>365125</xdr:colOff>
      <xdr:row>13</xdr:row>
      <xdr:rowOff>53975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276225</xdr:colOff>
      <xdr:row>18</xdr:row>
      <xdr:rowOff>123825</xdr:rowOff>
    </xdr:from>
    <xdr:to>
      <xdr:col>17</xdr:col>
      <xdr:colOff>231775</xdr:colOff>
      <xdr:row>30</xdr:row>
      <xdr:rowOff>85725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28575</xdr:rowOff>
    </xdr:from>
    <xdr:to>
      <xdr:col>27</xdr:col>
      <xdr:colOff>365125</xdr:colOff>
      <xdr:row>13</xdr:row>
      <xdr:rowOff>53975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276225</xdr:colOff>
      <xdr:row>18</xdr:row>
      <xdr:rowOff>123825</xdr:rowOff>
    </xdr:from>
    <xdr:to>
      <xdr:col>17</xdr:col>
      <xdr:colOff>231775</xdr:colOff>
      <xdr:row>30</xdr:row>
      <xdr:rowOff>85725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28575</xdr:rowOff>
    </xdr:from>
    <xdr:to>
      <xdr:col>27</xdr:col>
      <xdr:colOff>365125</xdr:colOff>
      <xdr:row>13</xdr:row>
      <xdr:rowOff>53975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28575</xdr:rowOff>
    </xdr:from>
    <xdr:to>
      <xdr:col>27</xdr:col>
      <xdr:colOff>365125</xdr:colOff>
      <xdr:row>13</xdr:row>
      <xdr:rowOff>53975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276225</xdr:colOff>
      <xdr:row>18</xdr:row>
      <xdr:rowOff>123825</xdr:rowOff>
    </xdr:from>
    <xdr:to>
      <xdr:col>17</xdr:col>
      <xdr:colOff>231775</xdr:colOff>
      <xdr:row>30</xdr:row>
      <xdr:rowOff>85725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28575</xdr:rowOff>
    </xdr:from>
    <xdr:to>
      <xdr:col>27</xdr:col>
      <xdr:colOff>365125</xdr:colOff>
      <xdr:row>13</xdr:row>
      <xdr:rowOff>53975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276225</xdr:colOff>
      <xdr:row>18</xdr:row>
      <xdr:rowOff>123825</xdr:rowOff>
    </xdr:from>
    <xdr:to>
      <xdr:col>17</xdr:col>
      <xdr:colOff>231775</xdr:colOff>
      <xdr:row>30</xdr:row>
      <xdr:rowOff>85725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28575</xdr:rowOff>
    </xdr:from>
    <xdr:to>
      <xdr:col>27</xdr:col>
      <xdr:colOff>365125</xdr:colOff>
      <xdr:row>13</xdr:row>
      <xdr:rowOff>53975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276225</xdr:colOff>
      <xdr:row>18</xdr:row>
      <xdr:rowOff>123825</xdr:rowOff>
    </xdr:from>
    <xdr:to>
      <xdr:col>17</xdr:col>
      <xdr:colOff>231775</xdr:colOff>
      <xdr:row>30</xdr:row>
      <xdr:rowOff>85725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28575</xdr:rowOff>
    </xdr:from>
    <xdr:to>
      <xdr:col>27</xdr:col>
      <xdr:colOff>365125</xdr:colOff>
      <xdr:row>13</xdr:row>
      <xdr:rowOff>53975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276225</xdr:colOff>
      <xdr:row>18</xdr:row>
      <xdr:rowOff>123825</xdr:rowOff>
    </xdr:from>
    <xdr:to>
      <xdr:col>17</xdr:col>
      <xdr:colOff>231775</xdr:colOff>
      <xdr:row>30</xdr:row>
      <xdr:rowOff>85725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28575</xdr:rowOff>
    </xdr:from>
    <xdr:to>
      <xdr:col>27</xdr:col>
      <xdr:colOff>365125</xdr:colOff>
      <xdr:row>13</xdr:row>
      <xdr:rowOff>53975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276225</xdr:colOff>
      <xdr:row>18</xdr:row>
      <xdr:rowOff>123825</xdr:rowOff>
    </xdr:from>
    <xdr:to>
      <xdr:col>17</xdr:col>
      <xdr:colOff>231775</xdr:colOff>
      <xdr:row>30</xdr:row>
      <xdr:rowOff>85725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28575</xdr:rowOff>
    </xdr:from>
    <xdr:to>
      <xdr:col>27</xdr:col>
      <xdr:colOff>365125</xdr:colOff>
      <xdr:row>13</xdr:row>
      <xdr:rowOff>53975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276225</xdr:colOff>
      <xdr:row>18</xdr:row>
      <xdr:rowOff>123825</xdr:rowOff>
    </xdr:from>
    <xdr:to>
      <xdr:col>17</xdr:col>
      <xdr:colOff>231775</xdr:colOff>
      <xdr:row>30</xdr:row>
      <xdr:rowOff>85725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28575</xdr:rowOff>
    </xdr:from>
    <xdr:to>
      <xdr:col>27</xdr:col>
      <xdr:colOff>365125</xdr:colOff>
      <xdr:row>13</xdr:row>
      <xdr:rowOff>53975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28575</xdr:rowOff>
    </xdr:from>
    <xdr:to>
      <xdr:col>27</xdr:col>
      <xdr:colOff>365125</xdr:colOff>
      <xdr:row>13</xdr:row>
      <xdr:rowOff>53975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28575</xdr:rowOff>
    </xdr:from>
    <xdr:to>
      <xdr:col>27</xdr:col>
      <xdr:colOff>365125</xdr:colOff>
      <xdr:row>13</xdr:row>
      <xdr:rowOff>53975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276225</xdr:colOff>
      <xdr:row>18</xdr:row>
      <xdr:rowOff>123825</xdr:rowOff>
    </xdr:from>
    <xdr:to>
      <xdr:col>17</xdr:col>
      <xdr:colOff>231775</xdr:colOff>
      <xdr:row>30</xdr:row>
      <xdr:rowOff>85725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28575</xdr:rowOff>
    </xdr:from>
    <xdr:to>
      <xdr:col>27</xdr:col>
      <xdr:colOff>365125</xdr:colOff>
      <xdr:row>13</xdr:row>
      <xdr:rowOff>53975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276225</xdr:colOff>
      <xdr:row>18</xdr:row>
      <xdr:rowOff>123825</xdr:rowOff>
    </xdr:from>
    <xdr:to>
      <xdr:col>17</xdr:col>
      <xdr:colOff>231775</xdr:colOff>
      <xdr:row>30</xdr:row>
      <xdr:rowOff>85725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28575</xdr:rowOff>
    </xdr:from>
    <xdr:to>
      <xdr:col>27</xdr:col>
      <xdr:colOff>365125</xdr:colOff>
      <xdr:row>13</xdr:row>
      <xdr:rowOff>53975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276225</xdr:colOff>
      <xdr:row>18</xdr:row>
      <xdr:rowOff>123825</xdr:rowOff>
    </xdr:from>
    <xdr:to>
      <xdr:col>17</xdr:col>
      <xdr:colOff>231775</xdr:colOff>
      <xdr:row>30</xdr:row>
      <xdr:rowOff>85725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28575</xdr:rowOff>
    </xdr:from>
    <xdr:to>
      <xdr:col>27</xdr:col>
      <xdr:colOff>365125</xdr:colOff>
      <xdr:row>13</xdr:row>
      <xdr:rowOff>53975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28575</xdr:rowOff>
    </xdr:from>
    <xdr:to>
      <xdr:col>27</xdr:col>
      <xdr:colOff>365125</xdr:colOff>
      <xdr:row>13</xdr:row>
      <xdr:rowOff>53975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28575</xdr:rowOff>
    </xdr:from>
    <xdr:to>
      <xdr:col>27</xdr:col>
      <xdr:colOff>365125</xdr:colOff>
      <xdr:row>13</xdr:row>
      <xdr:rowOff>53975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28575</xdr:rowOff>
    </xdr:from>
    <xdr:to>
      <xdr:col>27</xdr:col>
      <xdr:colOff>365125</xdr:colOff>
      <xdr:row>13</xdr:row>
      <xdr:rowOff>53975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276225</xdr:colOff>
      <xdr:row>18</xdr:row>
      <xdr:rowOff>123825</xdr:rowOff>
    </xdr:from>
    <xdr:to>
      <xdr:col>17</xdr:col>
      <xdr:colOff>231775</xdr:colOff>
      <xdr:row>30</xdr:row>
      <xdr:rowOff>85725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28575</xdr:rowOff>
    </xdr:from>
    <xdr:to>
      <xdr:col>27</xdr:col>
      <xdr:colOff>365125</xdr:colOff>
      <xdr:row>13</xdr:row>
      <xdr:rowOff>53975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276225</xdr:colOff>
      <xdr:row>18</xdr:row>
      <xdr:rowOff>123825</xdr:rowOff>
    </xdr:from>
    <xdr:to>
      <xdr:col>17</xdr:col>
      <xdr:colOff>231775</xdr:colOff>
      <xdr:row>30</xdr:row>
      <xdr:rowOff>85725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28575</xdr:rowOff>
    </xdr:from>
    <xdr:to>
      <xdr:col>27</xdr:col>
      <xdr:colOff>365125</xdr:colOff>
      <xdr:row>13</xdr:row>
      <xdr:rowOff>53975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276225</xdr:colOff>
      <xdr:row>18</xdr:row>
      <xdr:rowOff>123825</xdr:rowOff>
    </xdr:from>
    <xdr:to>
      <xdr:col>17</xdr:col>
      <xdr:colOff>231775</xdr:colOff>
      <xdr:row>30</xdr:row>
      <xdr:rowOff>85725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28575</xdr:rowOff>
    </xdr:from>
    <xdr:to>
      <xdr:col>27</xdr:col>
      <xdr:colOff>365125</xdr:colOff>
      <xdr:row>13</xdr:row>
      <xdr:rowOff>53975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276225</xdr:colOff>
      <xdr:row>18</xdr:row>
      <xdr:rowOff>123825</xdr:rowOff>
    </xdr:from>
    <xdr:to>
      <xdr:col>17</xdr:col>
      <xdr:colOff>231775</xdr:colOff>
      <xdr:row>30</xdr:row>
      <xdr:rowOff>85725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28575</xdr:rowOff>
    </xdr:from>
    <xdr:to>
      <xdr:col>27</xdr:col>
      <xdr:colOff>365125</xdr:colOff>
      <xdr:row>13</xdr:row>
      <xdr:rowOff>53975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28575</xdr:rowOff>
    </xdr:from>
    <xdr:to>
      <xdr:col>27</xdr:col>
      <xdr:colOff>365125</xdr:colOff>
      <xdr:row>13</xdr:row>
      <xdr:rowOff>53975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276225</xdr:colOff>
      <xdr:row>18</xdr:row>
      <xdr:rowOff>123825</xdr:rowOff>
    </xdr:from>
    <xdr:to>
      <xdr:col>17</xdr:col>
      <xdr:colOff>231775</xdr:colOff>
      <xdr:row>30</xdr:row>
      <xdr:rowOff>85725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28575</xdr:rowOff>
    </xdr:from>
    <xdr:to>
      <xdr:col>27</xdr:col>
      <xdr:colOff>365125</xdr:colOff>
      <xdr:row>13</xdr:row>
      <xdr:rowOff>53975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276225</xdr:colOff>
      <xdr:row>18</xdr:row>
      <xdr:rowOff>123825</xdr:rowOff>
    </xdr:from>
    <xdr:to>
      <xdr:col>17</xdr:col>
      <xdr:colOff>231775</xdr:colOff>
      <xdr:row>30</xdr:row>
      <xdr:rowOff>85725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28575</xdr:rowOff>
    </xdr:from>
    <xdr:to>
      <xdr:col>27</xdr:col>
      <xdr:colOff>365125</xdr:colOff>
      <xdr:row>13</xdr:row>
      <xdr:rowOff>53975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276225</xdr:colOff>
      <xdr:row>18</xdr:row>
      <xdr:rowOff>123825</xdr:rowOff>
    </xdr:from>
    <xdr:to>
      <xdr:col>17</xdr:col>
      <xdr:colOff>231775</xdr:colOff>
      <xdr:row>30</xdr:row>
      <xdr:rowOff>85725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28575</xdr:rowOff>
    </xdr:from>
    <xdr:to>
      <xdr:col>27</xdr:col>
      <xdr:colOff>365125</xdr:colOff>
      <xdr:row>13</xdr:row>
      <xdr:rowOff>53975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276225</xdr:colOff>
      <xdr:row>18</xdr:row>
      <xdr:rowOff>123825</xdr:rowOff>
    </xdr:from>
    <xdr:to>
      <xdr:col>17</xdr:col>
      <xdr:colOff>231775</xdr:colOff>
      <xdr:row>30</xdr:row>
      <xdr:rowOff>85725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>
      <selection sqref="A1:AB1"/>
    </sheetView>
  </sheetViews>
  <sheetFormatPr defaultRowHeight="16.5"/>
  <cols>
    <col min="1" max="1" width="13.125" customWidth="1"/>
    <col min="2" max="2" width="5.625" customWidth="1"/>
    <col min="3" max="3" width="12.625" style="9" customWidth="1"/>
    <col min="4" max="4" width="12.625" customWidth="1"/>
    <col min="5" max="28" width="6.125" customWidth="1"/>
  </cols>
  <sheetData>
    <row r="1" spans="1:29" ht="27.9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>
      <c r="A2" s="8"/>
      <c r="B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>
      <c r="A3" s="8"/>
      <c r="B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>
      <c r="A4" s="8"/>
      <c r="B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>
      <c r="A5" s="8"/>
      <c r="B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>
      <c r="A6" s="8"/>
      <c r="B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>
      <c r="A7" s="8"/>
      <c r="B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>
      <c r="A8" s="8"/>
      <c r="B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>
      <c r="A9" s="8"/>
      <c r="B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>
      <c r="A10" s="8"/>
      <c r="B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>
      <c r="A11" s="8"/>
      <c r="B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>
      <c r="A12" s="8"/>
      <c r="B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>
      <c r="A13" s="8"/>
      <c r="B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7.25" thickBot="1">
      <c r="A14" s="10"/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7.25" thickTop="1">
      <c r="A15" s="10"/>
      <c r="B15" s="10"/>
      <c r="C15" s="11"/>
      <c r="D15" s="48"/>
      <c r="E15" s="49">
        <v>8</v>
      </c>
      <c r="F15" s="49">
        <v>9</v>
      </c>
      <c r="G15" s="49">
        <v>10</v>
      </c>
      <c r="H15" s="49">
        <v>11</v>
      </c>
      <c r="I15" s="49">
        <v>12</v>
      </c>
      <c r="J15" s="49">
        <v>13</v>
      </c>
      <c r="K15" s="49">
        <v>14</v>
      </c>
      <c r="L15" s="49">
        <v>15</v>
      </c>
      <c r="M15" s="49">
        <v>16</v>
      </c>
      <c r="N15" s="49">
        <v>17</v>
      </c>
      <c r="O15" s="49">
        <v>18</v>
      </c>
      <c r="P15" s="49">
        <v>19</v>
      </c>
      <c r="Q15" s="50">
        <v>20</v>
      </c>
      <c r="R15" s="50">
        <v>21</v>
      </c>
      <c r="S15" s="50">
        <v>22</v>
      </c>
      <c r="T15" s="50">
        <v>23</v>
      </c>
      <c r="U15" s="50">
        <v>0</v>
      </c>
      <c r="V15" s="50">
        <v>1</v>
      </c>
      <c r="W15" s="50">
        <v>2</v>
      </c>
      <c r="X15" s="50">
        <v>3</v>
      </c>
      <c r="Y15" s="50">
        <v>4</v>
      </c>
      <c r="Z15" s="50">
        <v>5</v>
      </c>
      <c r="AA15" s="50">
        <v>6</v>
      </c>
      <c r="AB15" s="50">
        <v>7</v>
      </c>
      <c r="AC15" s="53" t="s">
        <v>5</v>
      </c>
    </row>
    <row r="16" spans="1:29" s="4" customFormat="1">
      <c r="A16" s="44"/>
      <c r="B16" s="44"/>
      <c r="C16" s="45"/>
      <c r="D16" s="47" t="s">
        <v>1</v>
      </c>
      <c r="E16" s="46">
        <v>98</v>
      </c>
      <c r="F16" s="46">
        <v>98</v>
      </c>
      <c r="G16" s="46">
        <v>98</v>
      </c>
      <c r="H16" s="46">
        <v>98</v>
      </c>
      <c r="I16" s="46">
        <v>98</v>
      </c>
      <c r="J16" s="46">
        <v>98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54">
        <v>98</v>
      </c>
    </row>
    <row r="17" spans="1:29" s="4" customFormat="1">
      <c r="A17" s="44"/>
      <c r="B17" s="44"/>
      <c r="C17" s="45"/>
      <c r="D17" s="47" t="s">
        <v>2</v>
      </c>
      <c r="E17" s="46">
        <v>100</v>
      </c>
      <c r="F17" s="46">
        <v>99.96</v>
      </c>
      <c r="G17" s="46">
        <v>100</v>
      </c>
      <c r="H17" s="46">
        <v>99.87</v>
      </c>
      <c r="I17" s="46">
        <v>100</v>
      </c>
      <c r="J17" s="46">
        <v>99.88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54">
        <v>99.95</v>
      </c>
    </row>
    <row r="18" spans="1:29" s="4" customFormat="1">
      <c r="A18" s="44"/>
      <c r="B18" s="44"/>
      <c r="C18" s="45"/>
      <c r="D18" s="47" t="s">
        <v>3</v>
      </c>
      <c r="E18" s="46">
        <v>100</v>
      </c>
      <c r="F18" s="46">
        <v>99.96</v>
      </c>
      <c r="G18" s="46">
        <v>100</v>
      </c>
      <c r="H18" s="46">
        <v>99.87</v>
      </c>
      <c r="I18" s="46">
        <v>100</v>
      </c>
      <c r="J18" s="46">
        <v>99.88</v>
      </c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54">
        <v>99.95</v>
      </c>
    </row>
    <row r="19" spans="1:29" s="4" customFormat="1" ht="17.25" thickBot="1">
      <c r="A19" s="44"/>
      <c r="B19" s="44"/>
      <c r="C19" s="45"/>
      <c r="D19" s="51" t="s">
        <v>4</v>
      </c>
      <c r="E19" s="52">
        <v>100</v>
      </c>
      <c r="F19" s="52">
        <v>99.955791335101679</v>
      </c>
      <c r="G19" s="52">
        <v>100</v>
      </c>
      <c r="H19" s="52">
        <v>100</v>
      </c>
      <c r="I19" s="52">
        <v>100</v>
      </c>
      <c r="J19" s="52">
        <v>99.879807692307693</v>
      </c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5">
        <v>99.967405475880057</v>
      </c>
    </row>
    <row r="20" spans="1:29" ht="17.25" thickTop="1">
      <c r="A20" s="10"/>
      <c r="B20" s="10"/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>
      <c r="A21" s="10"/>
      <c r="B21" s="10"/>
      <c r="C21" s="1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>
      <c r="A22" s="10"/>
      <c r="B22" s="10"/>
      <c r="C22" s="1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>
      <c r="A23" s="10"/>
      <c r="B23" s="10"/>
      <c r="C23" s="11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>
      <c r="A24" s="10"/>
      <c r="B24" s="10"/>
      <c r="C24" s="11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>
      <c r="A25" s="10"/>
      <c r="B25" s="10"/>
      <c r="C25" s="11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>
      <c r="A26" s="10"/>
      <c r="B26" s="10"/>
      <c r="C26" s="11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>
      <c r="A27" s="10"/>
      <c r="B27" s="10"/>
      <c r="C27" s="11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>
      <c r="A28" s="10"/>
      <c r="B28" s="10"/>
      <c r="C28" s="11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>
      <c r="A29" s="10"/>
      <c r="B29" s="10"/>
      <c r="C29" s="11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>
      <c r="A30" s="10"/>
      <c r="B30" s="10"/>
      <c r="C30" s="11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>
      <c r="A31" s="10"/>
      <c r="B31" s="10"/>
      <c r="C31" s="11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>
      <c r="A32" s="10"/>
      <c r="B32" s="10"/>
      <c r="C32" s="11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>
      <c r="A33" s="10"/>
      <c r="B33" s="10"/>
      <c r="C33" s="11"/>
      <c r="D33" s="12"/>
      <c r="E33" s="13">
        <v>43281</v>
      </c>
      <c r="F33" s="13"/>
      <c r="G33" s="13">
        <v>43282</v>
      </c>
      <c r="H33" s="13"/>
      <c r="I33" s="13">
        <v>43283</v>
      </c>
      <c r="J33" s="13"/>
      <c r="K33" s="13">
        <v>43284</v>
      </c>
      <c r="L33" s="13"/>
      <c r="M33" s="13">
        <v>43285</v>
      </c>
      <c r="N33" s="13"/>
      <c r="O33" s="13">
        <v>43286</v>
      </c>
      <c r="P33" s="13"/>
      <c r="Q33" s="13">
        <v>43287</v>
      </c>
      <c r="R33" s="13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>
      <c r="A34" s="10"/>
      <c r="B34" s="10"/>
      <c r="C34" s="11"/>
      <c r="D34" s="12" t="s">
        <v>9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>
        <v>0.1</v>
      </c>
      <c r="P34" s="14"/>
      <c r="Q34" s="14">
        <v>0.02</v>
      </c>
      <c r="R34" s="14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>
      <c r="A35" s="10"/>
      <c r="B35" s="10"/>
      <c r="C35" s="11"/>
      <c r="D35" s="12" t="s">
        <v>10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>
        <v>0.02</v>
      </c>
      <c r="R35" s="14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>
      <c r="A36" s="10"/>
      <c r="B36" s="10"/>
      <c r="C36" s="11"/>
      <c r="D36" s="12" t="s">
        <v>11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>
        <v>0.02</v>
      </c>
      <c r="R36" s="14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>
      <c r="A37" s="10"/>
      <c r="B37" s="10"/>
      <c r="C37" s="11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>
      <c r="A38" s="15" t="s">
        <v>6</v>
      </c>
      <c r="B38" s="15"/>
      <c r="C38" s="16" t="s">
        <v>7</v>
      </c>
      <c r="D38" s="17" t="s">
        <v>8</v>
      </c>
      <c r="E38" s="17">
        <v>8</v>
      </c>
      <c r="F38" s="17">
        <v>9</v>
      </c>
      <c r="G38" s="17">
        <v>10</v>
      </c>
      <c r="H38" s="17">
        <v>11</v>
      </c>
      <c r="I38" s="17">
        <v>12</v>
      </c>
      <c r="J38" s="17">
        <v>13</v>
      </c>
      <c r="K38" s="17">
        <v>14</v>
      </c>
      <c r="L38" s="17">
        <v>15</v>
      </c>
      <c r="M38" s="17">
        <v>16</v>
      </c>
      <c r="N38" s="17">
        <v>17</v>
      </c>
      <c r="O38" s="17">
        <v>18</v>
      </c>
      <c r="P38" s="17">
        <v>19</v>
      </c>
      <c r="Q38" s="18">
        <v>20</v>
      </c>
      <c r="R38" s="18">
        <v>21</v>
      </c>
      <c r="S38" s="18">
        <v>22</v>
      </c>
      <c r="T38" s="18">
        <v>23</v>
      </c>
      <c r="U38" s="18">
        <v>0</v>
      </c>
      <c r="V38" s="18">
        <v>1</v>
      </c>
      <c r="W38" s="18">
        <v>2</v>
      </c>
      <c r="X38" s="18">
        <v>3</v>
      </c>
      <c r="Y38" s="18">
        <v>4</v>
      </c>
      <c r="Z38" s="18">
        <v>5</v>
      </c>
      <c r="AA38" s="18">
        <v>6</v>
      </c>
      <c r="AB38" s="18">
        <v>7</v>
      </c>
      <c r="AC38" s="10" t="s">
        <v>27</v>
      </c>
    </row>
    <row r="39" spans="1:29">
      <c r="A39" s="19" t="s">
        <v>12</v>
      </c>
      <c r="B39" s="19"/>
      <c r="C39" s="20" t="s">
        <v>13</v>
      </c>
      <c r="D39" s="21">
        <f>SUM(E39:AB39)</f>
        <v>4654</v>
      </c>
      <c r="E39" s="21">
        <v>858</v>
      </c>
      <c r="F39" s="21">
        <v>702</v>
      </c>
      <c r="G39" s="21">
        <v>702</v>
      </c>
      <c r="H39" s="21">
        <v>832</v>
      </c>
      <c r="I39" s="21">
        <v>806</v>
      </c>
      <c r="J39" s="21">
        <v>754</v>
      </c>
      <c r="K39" s="21"/>
      <c r="L39" s="21"/>
      <c r="M39" s="21"/>
      <c r="N39" s="21"/>
      <c r="O39" s="21"/>
      <c r="P39" s="21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10">
        <f>SUM(K39:L39)</f>
        <v>0</v>
      </c>
    </row>
    <row r="40" spans="1:29">
      <c r="A40" s="19"/>
      <c r="B40" s="19"/>
      <c r="C40" s="20" t="s">
        <v>14</v>
      </c>
      <c r="D40" s="21">
        <f>SUM(E40:AB40)</f>
        <v>4654</v>
      </c>
      <c r="E40" s="21">
        <v>858</v>
      </c>
      <c r="F40" s="21">
        <v>702</v>
      </c>
      <c r="G40" s="21">
        <v>702</v>
      </c>
      <c r="H40" s="21">
        <v>832</v>
      </c>
      <c r="I40" s="21">
        <v>806</v>
      </c>
      <c r="J40" s="21">
        <v>754</v>
      </c>
      <c r="K40" s="21"/>
      <c r="L40" s="21"/>
      <c r="M40" s="21"/>
      <c r="N40" s="21"/>
      <c r="O40" s="21"/>
      <c r="P40" s="21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10">
        <f>SUM(K40:L40)</f>
        <v>0</v>
      </c>
    </row>
    <row r="41" spans="1:29" ht="3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10"/>
    </row>
    <row r="42" spans="1:29">
      <c r="A42" s="19" t="s">
        <v>15</v>
      </c>
      <c r="B42" s="19"/>
      <c r="C42" s="20" t="s">
        <v>13</v>
      </c>
      <c r="D42" s="21">
        <f>SUM(E42:AB42)</f>
        <v>4628</v>
      </c>
      <c r="E42" s="21">
        <v>780</v>
      </c>
      <c r="F42" s="21">
        <v>780</v>
      </c>
      <c r="G42" s="21">
        <v>754</v>
      </c>
      <c r="H42" s="21">
        <v>754</v>
      </c>
      <c r="I42" s="21">
        <v>780</v>
      </c>
      <c r="J42" s="21">
        <v>780</v>
      </c>
      <c r="K42" s="21"/>
      <c r="L42" s="21"/>
      <c r="M42" s="21"/>
      <c r="N42" s="21"/>
      <c r="O42" s="21"/>
      <c r="P42" s="21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10">
        <f>SUM(K42:L42)</f>
        <v>0</v>
      </c>
    </row>
    <row r="43" spans="1:29">
      <c r="A43" s="19"/>
      <c r="B43" s="19"/>
      <c r="C43" s="20" t="s">
        <v>14</v>
      </c>
      <c r="D43" s="21">
        <f>SUM(E43:AB43)</f>
        <v>4627</v>
      </c>
      <c r="E43" s="21">
        <v>780</v>
      </c>
      <c r="F43" s="21">
        <v>780</v>
      </c>
      <c r="G43" s="21">
        <v>754</v>
      </c>
      <c r="H43" s="21">
        <v>753</v>
      </c>
      <c r="I43" s="21">
        <v>780</v>
      </c>
      <c r="J43" s="21">
        <v>780</v>
      </c>
      <c r="K43" s="21"/>
      <c r="L43" s="21"/>
      <c r="M43" s="21"/>
      <c r="N43" s="21"/>
      <c r="O43" s="21"/>
      <c r="P43" s="21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10">
        <f>SUM(K43:L43)</f>
        <v>0</v>
      </c>
    </row>
    <row r="44" spans="1:29">
      <c r="A44" s="19"/>
      <c r="B44" s="19"/>
      <c r="C44" s="20" t="s">
        <v>16</v>
      </c>
      <c r="D44" s="21">
        <f>SUM(E44:AB44)</f>
        <v>1</v>
      </c>
      <c r="E44" s="21"/>
      <c r="F44" s="21"/>
      <c r="G44" s="21"/>
      <c r="H44" s="21">
        <v>1</v>
      </c>
      <c r="I44" s="21"/>
      <c r="J44" s="21"/>
      <c r="K44" s="21"/>
      <c r="L44" s="21"/>
      <c r="M44" s="21"/>
      <c r="N44" s="21"/>
      <c r="O44" s="21"/>
      <c r="P44" s="21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10">
        <f>SUM(K44:L44)</f>
        <v>0</v>
      </c>
    </row>
    <row r="45" spans="1:29">
      <c r="A45" s="19"/>
      <c r="B45" s="19"/>
      <c r="C45" s="20" t="s">
        <v>17</v>
      </c>
      <c r="D45" s="21">
        <f>SUM(E45:AB45)</f>
        <v>0</v>
      </c>
      <c r="E45" s="21"/>
      <c r="F45" s="21"/>
      <c r="G45" s="21"/>
      <c r="H45" s="21">
        <v>0</v>
      </c>
      <c r="I45" s="21"/>
      <c r="J45" s="21"/>
      <c r="K45" s="21"/>
      <c r="L45" s="21"/>
      <c r="M45" s="21"/>
      <c r="N45" s="21"/>
      <c r="O45" s="21"/>
      <c r="P45" s="21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10">
        <f>SUM(K45:L45)</f>
        <v>0</v>
      </c>
    </row>
    <row r="46" spans="1:29">
      <c r="A46" s="19"/>
      <c r="B46" s="19"/>
      <c r="C46" s="20" t="s">
        <v>18</v>
      </c>
      <c r="D46" s="21">
        <f>SUM(E46:AB46)</f>
        <v>1</v>
      </c>
      <c r="E46" s="21"/>
      <c r="F46" s="21"/>
      <c r="G46" s="21"/>
      <c r="H46" s="21">
        <v>1</v>
      </c>
      <c r="I46" s="21"/>
      <c r="J46" s="21"/>
      <c r="K46" s="21"/>
      <c r="L46" s="21"/>
      <c r="M46" s="21"/>
      <c r="N46" s="21"/>
      <c r="O46" s="21"/>
      <c r="P46" s="21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10">
        <f>SUM(K46:L46)</f>
        <v>0</v>
      </c>
    </row>
    <row r="47" spans="1:29">
      <c r="A47" s="19"/>
      <c r="B47" s="19"/>
      <c r="C47" s="20" t="s">
        <v>19</v>
      </c>
      <c r="D47" s="21">
        <f>SUM(E47:AB47)</f>
        <v>1</v>
      </c>
      <c r="E47" s="21"/>
      <c r="F47" s="21"/>
      <c r="G47" s="21"/>
      <c r="H47" s="21">
        <v>1</v>
      </c>
      <c r="I47" s="21"/>
      <c r="J47" s="21"/>
      <c r="K47" s="21"/>
      <c r="L47" s="21"/>
      <c r="M47" s="21"/>
      <c r="N47" s="21"/>
      <c r="O47" s="21"/>
      <c r="P47" s="21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10">
        <f>SUM(K47:L47)</f>
        <v>0</v>
      </c>
    </row>
    <row r="48" spans="1:29" s="2" customFormat="1">
      <c r="A48" s="19"/>
      <c r="B48" s="19"/>
      <c r="C48" s="25" t="s">
        <v>2</v>
      </c>
      <c r="D48" s="26">
        <f xml:space="preserve"> IF(D42=0,100,D43/D42*100)</f>
        <v>99.978392394122721</v>
      </c>
      <c r="E48" s="26"/>
      <c r="F48" s="26"/>
      <c r="G48" s="26"/>
      <c r="H48" s="26">
        <v>99.867374005305038</v>
      </c>
      <c r="I48" s="26"/>
      <c r="J48" s="26"/>
      <c r="K48" s="26"/>
      <c r="L48" s="26"/>
      <c r="M48" s="26"/>
      <c r="N48" s="26"/>
      <c r="O48" s="26"/>
      <c r="P48" s="26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8">
        <f xml:space="preserve"> IF(AC42=0,100,AC43/AC42*100)</f>
        <v>100</v>
      </c>
    </row>
    <row r="49" spans="1:29" s="3" customFormat="1">
      <c r="A49" s="19"/>
      <c r="B49" s="19"/>
      <c r="C49" s="29" t="s">
        <v>20</v>
      </c>
      <c r="D49" s="30">
        <f xml:space="preserve"> IF(D44=0,0,D45/D44*100)</f>
        <v>0</v>
      </c>
      <c r="E49" s="30"/>
      <c r="F49" s="30"/>
      <c r="G49" s="30"/>
      <c r="H49" s="30">
        <v>0</v>
      </c>
      <c r="I49" s="30"/>
      <c r="J49" s="30"/>
      <c r="K49" s="30"/>
      <c r="L49" s="30"/>
      <c r="M49" s="30"/>
      <c r="N49" s="30"/>
      <c r="O49" s="30"/>
      <c r="P49" s="30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2">
        <f xml:space="preserve"> IF(AC44=0,0,AC45/AC44*100)</f>
        <v>0</v>
      </c>
    </row>
    <row r="50" spans="1:29" s="5" customFormat="1">
      <c r="A50" s="19"/>
      <c r="B50" s="19"/>
      <c r="C50" s="33" t="s">
        <v>3</v>
      </c>
      <c r="D50" s="34">
        <f xml:space="preserve"> IF(D42=0,100,(D45+D43)/D42*100)</f>
        <v>99.978392394122721</v>
      </c>
      <c r="E50" s="34"/>
      <c r="F50" s="34"/>
      <c r="G50" s="34"/>
      <c r="H50" s="34">
        <v>99.867374005305038</v>
      </c>
      <c r="I50" s="34"/>
      <c r="J50" s="34"/>
      <c r="K50" s="34"/>
      <c r="L50" s="34"/>
      <c r="M50" s="34"/>
      <c r="N50" s="34"/>
      <c r="O50" s="34"/>
      <c r="P50" s="34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6">
        <f xml:space="preserve"> IF(AC42=0,100,(AC45+AC43)/AC42*100)</f>
        <v>100</v>
      </c>
    </row>
    <row r="51" spans="1:29" s="6" customFormat="1">
      <c r="A51" s="19"/>
      <c r="B51" s="19"/>
      <c r="C51" s="37" t="s">
        <v>21</v>
      </c>
      <c r="D51" s="38">
        <f>IF(D42=0,100,(D45+D43+D47)/D42*100)</f>
        <v>100</v>
      </c>
      <c r="E51" s="38"/>
      <c r="F51" s="38"/>
      <c r="G51" s="38"/>
      <c r="H51" s="38">
        <v>100</v>
      </c>
      <c r="I51" s="38"/>
      <c r="J51" s="38"/>
      <c r="K51" s="38"/>
      <c r="L51" s="38"/>
      <c r="M51" s="38"/>
      <c r="N51" s="38"/>
      <c r="O51" s="38"/>
      <c r="P51" s="38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40">
        <f>IF(AC42=0,100,(AC45+AC43+AC47)/AC42*100)</f>
        <v>100</v>
      </c>
    </row>
    <row r="52" spans="1:29">
      <c r="A52" s="41" t="s">
        <v>22</v>
      </c>
      <c r="B52" s="41" t="s">
        <v>11</v>
      </c>
      <c r="C52" s="42" t="s">
        <v>28</v>
      </c>
      <c r="D52" s="41">
        <f>SUM(E52:AB52)</f>
        <v>1</v>
      </c>
      <c r="E52" s="41"/>
      <c r="F52" s="41"/>
      <c r="G52" s="41"/>
      <c r="H52" s="41">
        <v>1</v>
      </c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10"/>
    </row>
    <row r="53" spans="1:29" ht="3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10"/>
    </row>
    <row r="54" spans="1:29">
      <c r="A54" s="19" t="s">
        <v>23</v>
      </c>
      <c r="B54" s="19"/>
      <c r="C54" s="20" t="s">
        <v>13</v>
      </c>
      <c r="D54" s="21">
        <f>SUM(E54:AB54)</f>
        <v>4706</v>
      </c>
      <c r="E54" s="21">
        <v>858</v>
      </c>
      <c r="F54" s="21">
        <v>806</v>
      </c>
      <c r="G54" s="21">
        <v>780</v>
      </c>
      <c r="H54" s="21">
        <v>728</v>
      </c>
      <c r="I54" s="21">
        <v>754</v>
      </c>
      <c r="J54" s="21">
        <v>780</v>
      </c>
      <c r="K54" s="21"/>
      <c r="L54" s="21"/>
      <c r="M54" s="21"/>
      <c r="N54" s="21"/>
      <c r="O54" s="21"/>
      <c r="P54" s="21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10">
        <f>SUM(K54:L54)</f>
        <v>0</v>
      </c>
    </row>
    <row r="55" spans="1:29">
      <c r="A55" s="19"/>
      <c r="B55" s="19"/>
      <c r="C55" s="20" t="s">
        <v>14</v>
      </c>
      <c r="D55" s="21">
        <f>SUM(E55:AB55)</f>
        <v>4706</v>
      </c>
      <c r="E55" s="21">
        <v>858</v>
      </c>
      <c r="F55" s="21">
        <v>806</v>
      </c>
      <c r="G55" s="21">
        <v>780</v>
      </c>
      <c r="H55" s="21">
        <v>728</v>
      </c>
      <c r="I55" s="21">
        <v>754</v>
      </c>
      <c r="J55" s="21">
        <v>780</v>
      </c>
      <c r="K55" s="21"/>
      <c r="L55" s="21"/>
      <c r="M55" s="21"/>
      <c r="N55" s="21"/>
      <c r="O55" s="21"/>
      <c r="P55" s="21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10">
        <f>SUM(K55:L55)</f>
        <v>0</v>
      </c>
    </row>
    <row r="56" spans="1:29" ht="3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10"/>
    </row>
    <row r="57" spans="1:29">
      <c r="A57" s="19" t="s">
        <v>24</v>
      </c>
      <c r="B57" s="19"/>
      <c r="C57" s="20" t="s">
        <v>13</v>
      </c>
      <c r="D57" s="21">
        <f>SUM(E57:AB57)</f>
        <v>6136</v>
      </c>
      <c r="E57" s="21">
        <v>806</v>
      </c>
      <c r="F57" s="21">
        <v>2262</v>
      </c>
      <c r="G57" s="21">
        <v>598</v>
      </c>
      <c r="H57" s="21">
        <v>832</v>
      </c>
      <c r="I57" s="21">
        <v>806</v>
      </c>
      <c r="J57" s="21">
        <v>832</v>
      </c>
      <c r="K57" s="21"/>
      <c r="L57" s="21"/>
      <c r="M57" s="21"/>
      <c r="N57" s="21"/>
      <c r="O57" s="21"/>
      <c r="P57" s="21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10">
        <f>SUM(K57:L57)</f>
        <v>0</v>
      </c>
    </row>
    <row r="58" spans="1:29">
      <c r="A58" s="19"/>
      <c r="B58" s="19"/>
      <c r="C58" s="20" t="s">
        <v>14</v>
      </c>
      <c r="D58" s="21">
        <f>SUM(E58:AB58)</f>
        <v>6134</v>
      </c>
      <c r="E58" s="21">
        <v>806</v>
      </c>
      <c r="F58" s="21">
        <v>2261</v>
      </c>
      <c r="G58" s="21">
        <v>598</v>
      </c>
      <c r="H58" s="21">
        <v>832</v>
      </c>
      <c r="I58" s="21">
        <v>806</v>
      </c>
      <c r="J58" s="21">
        <v>831</v>
      </c>
      <c r="K58" s="21"/>
      <c r="L58" s="21"/>
      <c r="M58" s="21"/>
      <c r="N58" s="21"/>
      <c r="O58" s="21"/>
      <c r="P58" s="21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10">
        <f>SUM(K58:L58)</f>
        <v>0</v>
      </c>
    </row>
    <row r="59" spans="1:29">
      <c r="A59" s="19"/>
      <c r="B59" s="19"/>
      <c r="C59" s="20" t="s">
        <v>16</v>
      </c>
      <c r="D59" s="21">
        <f>SUM(E59:AB59)</f>
        <v>2</v>
      </c>
      <c r="E59" s="21"/>
      <c r="F59" s="21">
        <v>1</v>
      </c>
      <c r="G59" s="21"/>
      <c r="H59" s="21"/>
      <c r="I59" s="21"/>
      <c r="J59" s="21">
        <v>1</v>
      </c>
      <c r="K59" s="21"/>
      <c r="L59" s="21"/>
      <c r="M59" s="21"/>
      <c r="N59" s="21"/>
      <c r="O59" s="21"/>
      <c r="P59" s="21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10">
        <f>SUM(K59:L59)</f>
        <v>0</v>
      </c>
    </row>
    <row r="60" spans="1:29">
      <c r="A60" s="19"/>
      <c r="B60" s="19"/>
      <c r="C60" s="20" t="s">
        <v>17</v>
      </c>
      <c r="D60" s="21">
        <f>SUM(E60:AB60)</f>
        <v>0</v>
      </c>
      <c r="E60" s="21"/>
      <c r="F60" s="21">
        <v>0</v>
      </c>
      <c r="G60" s="21"/>
      <c r="H60" s="21"/>
      <c r="I60" s="21"/>
      <c r="J60" s="21">
        <v>0</v>
      </c>
      <c r="K60" s="21"/>
      <c r="L60" s="21"/>
      <c r="M60" s="21"/>
      <c r="N60" s="21"/>
      <c r="O60" s="21"/>
      <c r="P60" s="21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10">
        <f>SUM(K60:L60)</f>
        <v>0</v>
      </c>
    </row>
    <row r="61" spans="1:29">
      <c r="A61" s="19"/>
      <c r="B61" s="19"/>
      <c r="C61" s="20" t="s">
        <v>18</v>
      </c>
      <c r="D61" s="21">
        <f>SUM(E61:AB61)</f>
        <v>2</v>
      </c>
      <c r="E61" s="21"/>
      <c r="F61" s="21">
        <v>1</v>
      </c>
      <c r="G61" s="21"/>
      <c r="H61" s="21"/>
      <c r="I61" s="21"/>
      <c r="J61" s="21">
        <v>1</v>
      </c>
      <c r="K61" s="21"/>
      <c r="L61" s="21"/>
      <c r="M61" s="21"/>
      <c r="N61" s="21"/>
      <c r="O61" s="21"/>
      <c r="P61" s="21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10">
        <f>SUM(K61:L61)</f>
        <v>0</v>
      </c>
    </row>
    <row r="62" spans="1:29">
      <c r="A62" s="19"/>
      <c r="B62" s="19"/>
      <c r="C62" s="20" t="s">
        <v>19</v>
      </c>
      <c r="D62" s="21">
        <f>SUM(E62:AB62)</f>
        <v>0</v>
      </c>
      <c r="E62" s="21"/>
      <c r="F62" s="21">
        <v>0</v>
      </c>
      <c r="G62" s="21"/>
      <c r="H62" s="21"/>
      <c r="I62" s="21"/>
      <c r="J62" s="21">
        <v>0</v>
      </c>
      <c r="K62" s="21"/>
      <c r="L62" s="21"/>
      <c r="M62" s="21"/>
      <c r="N62" s="21"/>
      <c r="O62" s="21"/>
      <c r="P62" s="21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10">
        <f>SUM(K62:L62)</f>
        <v>0</v>
      </c>
    </row>
    <row r="63" spans="1:29" s="2" customFormat="1">
      <c r="A63" s="19"/>
      <c r="B63" s="19"/>
      <c r="C63" s="25" t="s">
        <v>2</v>
      </c>
      <c r="D63" s="26">
        <f xml:space="preserve"> IF(D57=0,100,D58/D57*100)</f>
        <v>99.967405475880057</v>
      </c>
      <c r="E63" s="26"/>
      <c r="F63" s="26">
        <v>99.955791335101679</v>
      </c>
      <c r="G63" s="26"/>
      <c r="H63" s="26"/>
      <c r="I63" s="26"/>
      <c r="J63" s="26">
        <v>99.879807692307693</v>
      </c>
      <c r="K63" s="26"/>
      <c r="L63" s="26"/>
      <c r="M63" s="26"/>
      <c r="N63" s="26"/>
      <c r="O63" s="26"/>
      <c r="P63" s="26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8">
        <f xml:space="preserve"> IF(AC57=0,100,AC58/AC57*100)</f>
        <v>100</v>
      </c>
    </row>
    <row r="64" spans="1:29" s="3" customFormat="1">
      <c r="A64" s="19"/>
      <c r="B64" s="19"/>
      <c r="C64" s="29" t="s">
        <v>20</v>
      </c>
      <c r="D64" s="30">
        <f xml:space="preserve"> IF(D59=0,0,D60/D59*100)</f>
        <v>0</v>
      </c>
      <c r="E64" s="30"/>
      <c r="F64" s="30">
        <v>0</v>
      </c>
      <c r="G64" s="30"/>
      <c r="H64" s="30"/>
      <c r="I64" s="30"/>
      <c r="J64" s="30">
        <v>0</v>
      </c>
      <c r="K64" s="30"/>
      <c r="L64" s="30"/>
      <c r="M64" s="30"/>
      <c r="N64" s="30"/>
      <c r="O64" s="30"/>
      <c r="P64" s="30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2">
        <f xml:space="preserve"> IF(AC59=0,0,AC60/AC59*100)</f>
        <v>0</v>
      </c>
    </row>
    <row r="65" spans="1:29" s="5" customFormat="1">
      <c r="A65" s="19"/>
      <c r="B65" s="19"/>
      <c r="C65" s="33" t="s">
        <v>3</v>
      </c>
      <c r="D65" s="34">
        <f xml:space="preserve"> IF(D57=0,100,(D60+D58)/D57*100)</f>
        <v>99.967405475880057</v>
      </c>
      <c r="E65" s="34"/>
      <c r="F65" s="34">
        <v>99.955791335101679</v>
      </c>
      <c r="G65" s="34"/>
      <c r="H65" s="34"/>
      <c r="I65" s="34"/>
      <c r="J65" s="34">
        <v>99.879807692307693</v>
      </c>
      <c r="K65" s="34"/>
      <c r="L65" s="34"/>
      <c r="M65" s="34"/>
      <c r="N65" s="34"/>
      <c r="O65" s="34"/>
      <c r="P65" s="34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6">
        <f xml:space="preserve"> IF(AC57=0,100,(AC60+AC58)/AC57*100)</f>
        <v>100</v>
      </c>
    </row>
    <row r="66" spans="1:29" s="6" customFormat="1">
      <c r="A66" s="19"/>
      <c r="B66" s="19"/>
      <c r="C66" s="37" t="s">
        <v>21</v>
      </c>
      <c r="D66" s="38">
        <f>IF(D57=0,100,(D60+D58+D62)/D57*100)</f>
        <v>99.967405475880057</v>
      </c>
      <c r="E66" s="38"/>
      <c r="F66" s="38">
        <v>99.955791335101679</v>
      </c>
      <c r="G66" s="38"/>
      <c r="H66" s="38"/>
      <c r="I66" s="38"/>
      <c r="J66" s="38">
        <v>99.879807692307693</v>
      </c>
      <c r="K66" s="38"/>
      <c r="L66" s="38"/>
      <c r="M66" s="38"/>
      <c r="N66" s="38"/>
      <c r="O66" s="38"/>
      <c r="P66" s="38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40">
        <f>IF(AC57=0,100,(AC60+AC58+AC62)/AC57*100)</f>
        <v>100</v>
      </c>
    </row>
    <row r="67" spans="1:29">
      <c r="A67" s="43" t="s">
        <v>22</v>
      </c>
      <c r="B67" s="41" t="s">
        <v>9</v>
      </c>
      <c r="C67" s="42" t="s">
        <v>29</v>
      </c>
      <c r="D67" s="41">
        <f>SUM(E67:AB67)</f>
        <v>1</v>
      </c>
      <c r="E67" s="41"/>
      <c r="F67" s="41">
        <v>1</v>
      </c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10"/>
    </row>
    <row r="68" spans="1:29">
      <c r="A68" s="43"/>
      <c r="B68" s="41" t="s">
        <v>10</v>
      </c>
      <c r="C68" s="42" t="s">
        <v>30</v>
      </c>
      <c r="D68" s="41">
        <f>SUM(E68:AB68)</f>
        <v>1</v>
      </c>
      <c r="E68" s="41"/>
      <c r="F68" s="41"/>
      <c r="G68" s="41"/>
      <c r="H68" s="41"/>
      <c r="I68" s="41"/>
      <c r="J68" s="41">
        <v>1</v>
      </c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10"/>
    </row>
    <row r="69" spans="1:29" ht="3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10"/>
    </row>
    <row r="70" spans="1:29">
      <c r="A70" s="19" t="s">
        <v>25</v>
      </c>
      <c r="B70" s="19"/>
      <c r="C70" s="20" t="s">
        <v>13</v>
      </c>
      <c r="D70" s="21">
        <f>SUM(E70:AB70)</f>
        <v>0</v>
      </c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10">
        <f>SUM(K70:L70)</f>
        <v>0</v>
      </c>
    </row>
    <row r="71" spans="1:29">
      <c r="A71" s="19"/>
      <c r="B71" s="19"/>
      <c r="C71" s="20" t="s">
        <v>14</v>
      </c>
      <c r="D71" s="21">
        <f>SUM(E71:AB71)</f>
        <v>0</v>
      </c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10">
        <f>SUM(K71:L71)</f>
        <v>0</v>
      </c>
    </row>
    <row r="72" spans="1:29" ht="3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10"/>
    </row>
    <row r="73" spans="1:29">
      <c r="A73" s="19" t="s">
        <v>26</v>
      </c>
      <c r="B73" s="19"/>
      <c r="C73" s="20" t="s">
        <v>13</v>
      </c>
      <c r="D73" s="21">
        <f>SUM(E73:AB73)</f>
        <v>0</v>
      </c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10">
        <f>SUM(K73:L73)</f>
        <v>0</v>
      </c>
    </row>
    <row r="74" spans="1:29">
      <c r="A74" s="19"/>
      <c r="B74" s="19"/>
      <c r="C74" s="20" t="s">
        <v>14</v>
      </c>
      <c r="D74" s="21">
        <f>SUM(E74:AB74)</f>
        <v>0</v>
      </c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10">
        <f>SUM(K74:L74)</f>
        <v>0</v>
      </c>
    </row>
    <row r="75" spans="1:29" ht="3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</sheetData>
  <mergeCells count="43">
    <mergeCell ref="A75:N75"/>
    <mergeCell ref="A57:B66"/>
    <mergeCell ref="A67:A68"/>
    <mergeCell ref="A69:N69"/>
    <mergeCell ref="A70:B71"/>
    <mergeCell ref="A72:N72"/>
    <mergeCell ref="A73:B74"/>
    <mergeCell ref="A39:B40"/>
    <mergeCell ref="A41:N41"/>
    <mergeCell ref="A42:B51"/>
    <mergeCell ref="A53:N53"/>
    <mergeCell ref="A54:B55"/>
    <mergeCell ref="A56:N56"/>
    <mergeCell ref="Q35:R35"/>
    <mergeCell ref="E36:F36"/>
    <mergeCell ref="G36:H36"/>
    <mergeCell ref="I36:J36"/>
    <mergeCell ref="K36:L36"/>
    <mergeCell ref="M36:N36"/>
    <mergeCell ref="O36:P36"/>
    <mergeCell ref="Q36:R36"/>
    <mergeCell ref="E35:F35"/>
    <mergeCell ref="G35:H35"/>
    <mergeCell ref="I35:J35"/>
    <mergeCell ref="K35:L35"/>
    <mergeCell ref="M35:N35"/>
    <mergeCell ref="O35:P35"/>
    <mergeCell ref="G34:H34"/>
    <mergeCell ref="I34:J34"/>
    <mergeCell ref="K34:L34"/>
    <mergeCell ref="M34:N34"/>
    <mergeCell ref="O34:P34"/>
    <mergeCell ref="Q34:R34"/>
    <mergeCell ref="A1:AB1"/>
    <mergeCell ref="A38:B38"/>
    <mergeCell ref="E33:F33"/>
    <mergeCell ref="G33:H33"/>
    <mergeCell ref="I33:J33"/>
    <mergeCell ref="K33:L33"/>
    <mergeCell ref="M33:N33"/>
    <mergeCell ref="O33:P33"/>
    <mergeCell ref="Q33:R33"/>
    <mergeCell ref="E34:F3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90"/>
  <sheetViews>
    <sheetView workbookViewId="0"/>
  </sheetViews>
  <sheetFormatPr defaultRowHeight="16.5"/>
  <cols>
    <col min="1" max="1" width="13.125" customWidth="1"/>
    <col min="2" max="2" width="5.625" customWidth="1"/>
    <col min="3" max="3" width="12.625" style="9" customWidth="1"/>
    <col min="4" max="4" width="12.625" customWidth="1"/>
    <col min="5" max="28" width="6.125" customWidth="1"/>
  </cols>
  <sheetData>
    <row r="1" spans="1:29" ht="27.95" customHeight="1">
      <c r="A1" s="7" t="s">
        <v>31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>
      <c r="A2" s="8"/>
      <c r="B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>
      <c r="A3" s="8"/>
      <c r="B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>
      <c r="A4" s="8"/>
      <c r="B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>
      <c r="A5" s="8"/>
      <c r="B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>
      <c r="A6" s="8"/>
      <c r="B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>
      <c r="A7" s="8"/>
      <c r="B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>
      <c r="A8" s="8"/>
      <c r="B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>
      <c r="A9" s="8"/>
      <c r="B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>
      <c r="A10" s="8"/>
      <c r="B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>
      <c r="A11" s="8"/>
      <c r="B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>
      <c r="A12" s="8"/>
      <c r="B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>
      <c r="A13" s="8"/>
      <c r="B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7.25" thickBot="1">
      <c r="A14" s="10"/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7.25" thickTop="1">
      <c r="A15" s="10"/>
      <c r="B15" s="10"/>
      <c r="C15" s="11"/>
      <c r="D15" s="48"/>
      <c r="E15" s="49">
        <v>8</v>
      </c>
      <c r="F15" s="49">
        <v>9</v>
      </c>
      <c r="G15" s="49">
        <v>10</v>
      </c>
      <c r="H15" s="49">
        <v>11</v>
      </c>
      <c r="I15" s="49">
        <v>12</v>
      </c>
      <c r="J15" s="49">
        <v>13</v>
      </c>
      <c r="K15" s="49">
        <v>14</v>
      </c>
      <c r="L15" s="49">
        <v>15</v>
      </c>
      <c r="M15" s="49">
        <v>16</v>
      </c>
      <c r="N15" s="49">
        <v>17</v>
      </c>
      <c r="O15" s="49">
        <v>18</v>
      </c>
      <c r="P15" s="49">
        <v>19</v>
      </c>
      <c r="Q15" s="50">
        <v>20</v>
      </c>
      <c r="R15" s="50">
        <v>21</v>
      </c>
      <c r="S15" s="50">
        <v>22</v>
      </c>
      <c r="T15" s="50">
        <v>23</v>
      </c>
      <c r="U15" s="50">
        <v>0</v>
      </c>
      <c r="V15" s="50">
        <v>1</v>
      </c>
      <c r="W15" s="50">
        <v>2</v>
      </c>
      <c r="X15" s="50">
        <v>3</v>
      </c>
      <c r="Y15" s="50">
        <v>4</v>
      </c>
      <c r="Z15" s="50">
        <v>5</v>
      </c>
      <c r="AA15" s="50">
        <v>6</v>
      </c>
      <c r="AB15" s="50">
        <v>7</v>
      </c>
      <c r="AC15" s="53" t="s">
        <v>5</v>
      </c>
    </row>
    <row r="16" spans="1:29" s="4" customFormat="1">
      <c r="A16" s="44"/>
      <c r="B16" s="44"/>
      <c r="C16" s="45"/>
      <c r="D16" s="47" t="s">
        <v>1</v>
      </c>
      <c r="E16" s="46">
        <v>98</v>
      </c>
      <c r="F16" s="46">
        <v>98</v>
      </c>
      <c r="G16" s="46">
        <v>98</v>
      </c>
      <c r="H16" s="46">
        <v>98</v>
      </c>
      <c r="I16" s="46">
        <v>98</v>
      </c>
      <c r="J16" s="46">
        <v>98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54">
        <v>98</v>
      </c>
    </row>
    <row r="17" spans="1:29" s="4" customFormat="1">
      <c r="A17" s="44"/>
      <c r="B17" s="44"/>
      <c r="C17" s="45"/>
      <c r="D17" s="47" t="s">
        <v>2</v>
      </c>
      <c r="E17" s="46">
        <v>70.19</v>
      </c>
      <c r="F17" s="46">
        <v>90.49</v>
      </c>
      <c r="G17" s="46">
        <v>96.74</v>
      </c>
      <c r="H17" s="46">
        <v>99.55</v>
      </c>
      <c r="I17" s="46">
        <v>100</v>
      </c>
      <c r="J17" s="46">
        <v>90.4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54">
        <v>94.31</v>
      </c>
    </row>
    <row r="18" spans="1:29" s="4" customFormat="1">
      <c r="A18" s="44"/>
      <c r="B18" s="44"/>
      <c r="C18" s="45"/>
      <c r="D18" s="47" t="s">
        <v>3</v>
      </c>
      <c r="E18" s="46">
        <v>71.19</v>
      </c>
      <c r="F18" s="46">
        <v>90.77</v>
      </c>
      <c r="G18" s="46">
        <v>96.74</v>
      </c>
      <c r="H18" s="46">
        <v>99.81</v>
      </c>
      <c r="I18" s="46">
        <v>100</v>
      </c>
      <c r="J18" s="46">
        <v>91.55</v>
      </c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54">
        <v>94.78</v>
      </c>
    </row>
    <row r="19" spans="1:29" s="4" customFormat="1" ht="17.25" thickBot="1">
      <c r="A19" s="44"/>
      <c r="B19" s="44"/>
      <c r="C19" s="45"/>
      <c r="D19" s="51" t="s">
        <v>4</v>
      </c>
      <c r="E19" s="52">
        <v>71.189839572192511</v>
      </c>
      <c r="F19" s="52">
        <v>90.772048692720404</v>
      </c>
      <c r="G19" s="52">
        <v>96.738208214184723</v>
      </c>
      <c r="H19" s="52">
        <v>99.809885931558924</v>
      </c>
      <c r="I19" s="52">
        <v>100</v>
      </c>
      <c r="J19" s="52">
        <v>91.55495718879547</v>
      </c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5">
        <v>94.780143996236973</v>
      </c>
    </row>
    <row r="20" spans="1:29" ht="17.25" thickTop="1">
      <c r="A20" s="10"/>
      <c r="B20" s="10"/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>
      <c r="A21" s="10"/>
      <c r="B21" s="10"/>
      <c r="C21" s="1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>
      <c r="A22" s="10"/>
      <c r="B22" s="10"/>
      <c r="C22" s="1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>
      <c r="A23" s="10"/>
      <c r="B23" s="10"/>
      <c r="C23" s="11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>
      <c r="A24" s="10"/>
      <c r="B24" s="10"/>
      <c r="C24" s="11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>
      <c r="A25" s="10"/>
      <c r="B25" s="10"/>
      <c r="C25" s="11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>
      <c r="A26" s="10"/>
      <c r="B26" s="10"/>
      <c r="C26" s="11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>
      <c r="A27" s="10"/>
      <c r="B27" s="10"/>
      <c r="C27" s="11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>
      <c r="A28" s="10"/>
      <c r="B28" s="10"/>
      <c r="C28" s="11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>
      <c r="A29" s="10"/>
      <c r="B29" s="10"/>
      <c r="C29" s="11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>
      <c r="A30" s="10"/>
      <c r="B30" s="10"/>
      <c r="C30" s="11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>
      <c r="A31" s="10"/>
      <c r="B31" s="10"/>
      <c r="C31" s="11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>
      <c r="A32" s="10"/>
      <c r="B32" s="10"/>
      <c r="C32" s="11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>
      <c r="A33" s="10"/>
      <c r="B33" s="10"/>
      <c r="C33" s="11"/>
      <c r="D33" s="12"/>
      <c r="E33" s="13">
        <v>43281</v>
      </c>
      <c r="F33" s="13"/>
      <c r="G33" s="13">
        <v>43282</v>
      </c>
      <c r="H33" s="13"/>
      <c r="I33" s="13">
        <v>43283</v>
      </c>
      <c r="J33" s="13"/>
      <c r="K33" s="13">
        <v>43284</v>
      </c>
      <c r="L33" s="13"/>
      <c r="M33" s="13">
        <v>43285</v>
      </c>
      <c r="N33" s="13"/>
      <c r="O33" s="13">
        <v>43286</v>
      </c>
      <c r="P33" s="13"/>
      <c r="Q33" s="13">
        <v>43287</v>
      </c>
      <c r="R33" s="13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>
      <c r="A34" s="10"/>
      <c r="B34" s="10"/>
      <c r="C34" s="11"/>
      <c r="D34" s="12" t="s">
        <v>32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>
        <v>3.12</v>
      </c>
      <c r="R34" s="14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>
      <c r="A35" s="10"/>
      <c r="B35" s="10"/>
      <c r="C35" s="11"/>
      <c r="D35" s="12" t="s">
        <v>33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>
        <v>0.73</v>
      </c>
      <c r="R35" s="14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>
      <c r="A36" s="10"/>
      <c r="B36" s="10"/>
      <c r="C36" s="11"/>
      <c r="D36" s="12" t="s">
        <v>34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>
        <v>0.47</v>
      </c>
      <c r="R36" s="14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>
      <c r="A37" s="10"/>
      <c r="B37" s="10"/>
      <c r="C37" s="11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>
      <c r="A38" s="15" t="s">
        <v>6</v>
      </c>
      <c r="B38" s="15"/>
      <c r="C38" s="16" t="s">
        <v>7</v>
      </c>
      <c r="D38" s="17" t="s">
        <v>8</v>
      </c>
      <c r="E38" s="17">
        <v>8</v>
      </c>
      <c r="F38" s="17">
        <v>9</v>
      </c>
      <c r="G38" s="17">
        <v>10</v>
      </c>
      <c r="H38" s="17">
        <v>11</v>
      </c>
      <c r="I38" s="17">
        <v>12</v>
      </c>
      <c r="J38" s="17">
        <v>13</v>
      </c>
      <c r="K38" s="17">
        <v>14</v>
      </c>
      <c r="L38" s="17">
        <v>15</v>
      </c>
      <c r="M38" s="17">
        <v>16</v>
      </c>
      <c r="N38" s="17">
        <v>17</v>
      </c>
      <c r="O38" s="17">
        <v>18</v>
      </c>
      <c r="P38" s="17">
        <v>19</v>
      </c>
      <c r="Q38" s="18">
        <v>20</v>
      </c>
      <c r="R38" s="18">
        <v>21</v>
      </c>
      <c r="S38" s="18">
        <v>22</v>
      </c>
      <c r="T38" s="18">
        <v>23</v>
      </c>
      <c r="U38" s="18">
        <v>0</v>
      </c>
      <c r="V38" s="18">
        <v>1</v>
      </c>
      <c r="W38" s="18">
        <v>2</v>
      </c>
      <c r="X38" s="18">
        <v>3</v>
      </c>
      <c r="Y38" s="18">
        <v>4</v>
      </c>
      <c r="Z38" s="18">
        <v>5</v>
      </c>
      <c r="AA38" s="18">
        <v>6</v>
      </c>
      <c r="AB38" s="18">
        <v>7</v>
      </c>
      <c r="AC38" s="10" t="s">
        <v>27</v>
      </c>
    </row>
    <row r="39" spans="1:29">
      <c r="A39" s="19" t="s">
        <v>35</v>
      </c>
      <c r="B39" s="19"/>
      <c r="C39" s="20" t="s">
        <v>13</v>
      </c>
      <c r="D39" s="21">
        <f>SUM(E39:AB39)</f>
        <v>4937</v>
      </c>
      <c r="E39" s="21">
        <v>441</v>
      </c>
      <c r="F39" s="21">
        <v>3248</v>
      </c>
      <c r="G39" s="21">
        <v>26</v>
      </c>
      <c r="H39" s="21"/>
      <c r="I39" s="21"/>
      <c r="J39" s="21">
        <v>1222</v>
      </c>
      <c r="K39" s="21"/>
      <c r="L39" s="21"/>
      <c r="M39" s="21"/>
      <c r="N39" s="21"/>
      <c r="O39" s="21"/>
      <c r="P39" s="21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10">
        <f>SUM(K39:L39)</f>
        <v>0</v>
      </c>
    </row>
    <row r="40" spans="1:29">
      <c r="A40" s="19"/>
      <c r="B40" s="19"/>
      <c r="C40" s="20" t="s">
        <v>14</v>
      </c>
      <c r="D40" s="21">
        <f>SUM(E40:AB40)</f>
        <v>4937</v>
      </c>
      <c r="E40" s="21">
        <v>441</v>
      </c>
      <c r="F40" s="21">
        <v>3248</v>
      </c>
      <c r="G40" s="21">
        <v>26</v>
      </c>
      <c r="H40" s="21"/>
      <c r="I40" s="21"/>
      <c r="J40" s="21">
        <v>1222</v>
      </c>
      <c r="K40" s="21"/>
      <c r="L40" s="21"/>
      <c r="M40" s="21"/>
      <c r="N40" s="21"/>
      <c r="O40" s="21"/>
      <c r="P40" s="21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10">
        <f>SUM(K40:L40)</f>
        <v>0</v>
      </c>
    </row>
    <row r="41" spans="1:29" ht="3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10"/>
    </row>
    <row r="42" spans="1:29">
      <c r="A42" s="19" t="s">
        <v>26</v>
      </c>
      <c r="B42" s="19"/>
      <c r="C42" s="20" t="s">
        <v>13</v>
      </c>
      <c r="D42" s="21">
        <f>SUM(E42:AB42)</f>
        <v>0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10">
        <f>SUM(K42:L42)</f>
        <v>0</v>
      </c>
    </row>
    <row r="43" spans="1:29">
      <c r="A43" s="19"/>
      <c r="B43" s="19"/>
      <c r="C43" s="20" t="s">
        <v>14</v>
      </c>
      <c r="D43" s="21">
        <f>SUM(E43:AB43)</f>
        <v>0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10">
        <f>SUM(K43:L43)</f>
        <v>0</v>
      </c>
    </row>
    <row r="44" spans="1:29" ht="3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10"/>
    </row>
    <row r="45" spans="1:29">
      <c r="A45" s="19" t="s">
        <v>36</v>
      </c>
      <c r="B45" s="19"/>
      <c r="C45" s="20" t="s">
        <v>13</v>
      </c>
      <c r="D45" s="21">
        <f>SUM(E45:AB45)</f>
        <v>0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10">
        <f>SUM(K45:L45)</f>
        <v>0</v>
      </c>
    </row>
    <row r="46" spans="1:29">
      <c r="A46" s="19"/>
      <c r="B46" s="19"/>
      <c r="C46" s="20" t="s">
        <v>14</v>
      </c>
      <c r="D46" s="21">
        <f>SUM(E46:AB46)</f>
        <v>0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10">
        <f>SUM(K46:L46)</f>
        <v>0</v>
      </c>
    </row>
    <row r="47" spans="1:29" ht="3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10"/>
    </row>
    <row r="48" spans="1:29">
      <c r="A48" s="19" t="s">
        <v>37</v>
      </c>
      <c r="B48" s="19"/>
      <c r="C48" s="20" t="s">
        <v>13</v>
      </c>
      <c r="D48" s="21">
        <f>SUM(E48:AB48)</f>
        <v>6422</v>
      </c>
      <c r="E48" s="21">
        <v>1950</v>
      </c>
      <c r="F48" s="21">
        <v>1351</v>
      </c>
      <c r="G48" s="21">
        <v>858</v>
      </c>
      <c r="H48" s="21">
        <v>598</v>
      </c>
      <c r="I48" s="21"/>
      <c r="J48" s="21">
        <v>1665</v>
      </c>
      <c r="K48" s="21"/>
      <c r="L48" s="21"/>
      <c r="M48" s="21"/>
      <c r="N48" s="21"/>
      <c r="O48" s="21"/>
      <c r="P48" s="21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10">
        <f>SUM(K48:L48)</f>
        <v>0</v>
      </c>
    </row>
    <row r="49" spans="1:29">
      <c r="A49" s="19"/>
      <c r="B49" s="19"/>
      <c r="C49" s="20" t="s">
        <v>14</v>
      </c>
      <c r="D49" s="21">
        <f>SUM(E49:AB49)</f>
        <v>6422</v>
      </c>
      <c r="E49" s="21">
        <v>1950</v>
      </c>
      <c r="F49" s="21">
        <v>1351</v>
      </c>
      <c r="G49" s="21">
        <v>858</v>
      </c>
      <c r="H49" s="21">
        <v>598</v>
      </c>
      <c r="I49" s="21"/>
      <c r="J49" s="21">
        <v>1665</v>
      </c>
      <c r="K49" s="21"/>
      <c r="L49" s="21"/>
      <c r="M49" s="21"/>
      <c r="N49" s="21"/>
      <c r="O49" s="21"/>
      <c r="P49" s="21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10">
        <f>SUM(K49:L49)</f>
        <v>0</v>
      </c>
    </row>
    <row r="50" spans="1:29" ht="3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10"/>
    </row>
    <row r="51" spans="1:29">
      <c r="A51" s="19" t="s">
        <v>38</v>
      </c>
      <c r="B51" s="19"/>
      <c r="C51" s="20" t="s">
        <v>13</v>
      </c>
      <c r="D51" s="21">
        <f>SUM(E51:AB51)</f>
        <v>4783</v>
      </c>
      <c r="E51" s="21">
        <v>1976</v>
      </c>
      <c r="F51" s="21">
        <v>1377</v>
      </c>
      <c r="G51" s="21"/>
      <c r="H51" s="21">
        <v>1430</v>
      </c>
      <c r="I51" s="21"/>
      <c r="J51" s="21"/>
      <c r="K51" s="21"/>
      <c r="L51" s="21"/>
      <c r="M51" s="21"/>
      <c r="N51" s="21"/>
      <c r="O51" s="21"/>
      <c r="P51" s="21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10">
        <f>SUM(K51:L51)</f>
        <v>0</v>
      </c>
    </row>
    <row r="52" spans="1:29">
      <c r="A52" s="19"/>
      <c r="B52" s="19"/>
      <c r="C52" s="20" t="s">
        <v>14</v>
      </c>
      <c r="D52" s="21">
        <f>SUM(E52:AB52)</f>
        <v>4783</v>
      </c>
      <c r="E52" s="21">
        <v>1976</v>
      </c>
      <c r="F52" s="21">
        <v>1377</v>
      </c>
      <c r="G52" s="21"/>
      <c r="H52" s="21">
        <v>1430</v>
      </c>
      <c r="I52" s="21"/>
      <c r="J52" s="21"/>
      <c r="K52" s="21"/>
      <c r="L52" s="21"/>
      <c r="M52" s="21"/>
      <c r="N52" s="21"/>
      <c r="O52" s="21"/>
      <c r="P52" s="21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10">
        <f>SUM(K52:L52)</f>
        <v>0</v>
      </c>
    </row>
    <row r="53" spans="1:29" ht="3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10"/>
    </row>
    <row r="54" spans="1:29">
      <c r="A54" s="19" t="s">
        <v>39</v>
      </c>
      <c r="B54" s="19"/>
      <c r="C54" s="20" t="s">
        <v>13</v>
      </c>
      <c r="D54" s="21">
        <f>SUM(E54:AB54)</f>
        <v>2225</v>
      </c>
      <c r="E54" s="21">
        <v>220</v>
      </c>
      <c r="F54" s="21">
        <v>323</v>
      </c>
      <c r="G54" s="21">
        <v>526</v>
      </c>
      <c r="H54" s="21">
        <v>391</v>
      </c>
      <c r="I54" s="21">
        <v>278</v>
      </c>
      <c r="J54" s="21">
        <v>487</v>
      </c>
      <c r="K54" s="21"/>
      <c r="L54" s="21"/>
      <c r="M54" s="21"/>
      <c r="N54" s="21"/>
      <c r="O54" s="21"/>
      <c r="P54" s="21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10">
        <f>SUM(K54:L54)</f>
        <v>0</v>
      </c>
    </row>
    <row r="55" spans="1:29">
      <c r="A55" s="19"/>
      <c r="B55" s="19"/>
      <c r="C55" s="20" t="s">
        <v>14</v>
      </c>
      <c r="D55" s="21">
        <f>SUM(E55:AB55)</f>
        <v>2190</v>
      </c>
      <c r="E55" s="21">
        <v>210</v>
      </c>
      <c r="F55" s="21">
        <v>319</v>
      </c>
      <c r="G55" s="21">
        <v>524</v>
      </c>
      <c r="H55" s="21">
        <v>390</v>
      </c>
      <c r="I55" s="21">
        <v>278</v>
      </c>
      <c r="J55" s="21">
        <v>469</v>
      </c>
      <c r="K55" s="21"/>
      <c r="L55" s="21"/>
      <c r="M55" s="21"/>
      <c r="N55" s="21"/>
      <c r="O55" s="21"/>
      <c r="P55" s="21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10">
        <f>SUM(K55:L55)</f>
        <v>0</v>
      </c>
    </row>
    <row r="56" spans="1:29">
      <c r="A56" s="19"/>
      <c r="B56" s="19"/>
      <c r="C56" s="20" t="s">
        <v>16</v>
      </c>
      <c r="D56" s="21">
        <f>SUM(E56:AB56)</f>
        <v>35</v>
      </c>
      <c r="E56" s="21">
        <v>10</v>
      </c>
      <c r="F56" s="21">
        <v>4</v>
      </c>
      <c r="G56" s="21">
        <v>2</v>
      </c>
      <c r="H56" s="21">
        <v>1</v>
      </c>
      <c r="I56" s="21"/>
      <c r="J56" s="21">
        <v>18</v>
      </c>
      <c r="K56" s="21"/>
      <c r="L56" s="21"/>
      <c r="M56" s="21"/>
      <c r="N56" s="21"/>
      <c r="O56" s="21"/>
      <c r="P56" s="21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10">
        <f>SUM(K56:L56)</f>
        <v>0</v>
      </c>
    </row>
    <row r="57" spans="1:29">
      <c r="A57" s="19"/>
      <c r="B57" s="19"/>
      <c r="C57" s="20" t="s">
        <v>17</v>
      </c>
      <c r="D57" s="21">
        <f>SUM(E57:AB57)</f>
        <v>11</v>
      </c>
      <c r="E57" s="21">
        <v>3</v>
      </c>
      <c r="F57" s="21">
        <v>1</v>
      </c>
      <c r="G57" s="21">
        <v>0</v>
      </c>
      <c r="H57" s="21">
        <v>1</v>
      </c>
      <c r="I57" s="21"/>
      <c r="J57" s="21">
        <v>6</v>
      </c>
      <c r="K57" s="21"/>
      <c r="L57" s="21"/>
      <c r="M57" s="21"/>
      <c r="N57" s="21"/>
      <c r="O57" s="21"/>
      <c r="P57" s="21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10">
        <f>SUM(K57:L57)</f>
        <v>0</v>
      </c>
    </row>
    <row r="58" spans="1:29">
      <c r="A58" s="19"/>
      <c r="B58" s="19"/>
      <c r="C58" s="20" t="s">
        <v>18</v>
      </c>
      <c r="D58" s="21">
        <f>SUM(E58:AB58)</f>
        <v>24</v>
      </c>
      <c r="E58" s="21">
        <v>7</v>
      </c>
      <c r="F58" s="21">
        <v>3</v>
      </c>
      <c r="G58" s="21">
        <v>2</v>
      </c>
      <c r="H58" s="21">
        <v>0</v>
      </c>
      <c r="I58" s="21"/>
      <c r="J58" s="21">
        <v>12</v>
      </c>
      <c r="K58" s="21"/>
      <c r="L58" s="21"/>
      <c r="M58" s="21"/>
      <c r="N58" s="21"/>
      <c r="O58" s="21"/>
      <c r="P58" s="21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10">
        <f>SUM(K58:L58)</f>
        <v>0</v>
      </c>
    </row>
    <row r="59" spans="1:29">
      <c r="A59" s="19"/>
      <c r="B59" s="19"/>
      <c r="C59" s="20" t="s">
        <v>19</v>
      </c>
      <c r="D59" s="21">
        <f>SUM(E59:AB59)</f>
        <v>0</v>
      </c>
      <c r="E59" s="21">
        <v>0</v>
      </c>
      <c r="F59" s="21">
        <v>0</v>
      </c>
      <c r="G59" s="21">
        <v>0</v>
      </c>
      <c r="H59" s="21">
        <v>0</v>
      </c>
      <c r="I59" s="21"/>
      <c r="J59" s="21">
        <v>0</v>
      </c>
      <c r="K59" s="21"/>
      <c r="L59" s="21"/>
      <c r="M59" s="21"/>
      <c r="N59" s="21"/>
      <c r="O59" s="21"/>
      <c r="P59" s="21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10">
        <f>SUM(K59:L59)</f>
        <v>0</v>
      </c>
    </row>
    <row r="60" spans="1:29" s="2" customFormat="1">
      <c r="A60" s="19"/>
      <c r="B60" s="19"/>
      <c r="C60" s="25" t="s">
        <v>2</v>
      </c>
      <c r="D60" s="26">
        <f xml:space="preserve"> IF(D54=0,100,D55/D54*100)</f>
        <v>98.426966292134836</v>
      </c>
      <c r="E60" s="26">
        <v>95.454545454545453</v>
      </c>
      <c r="F60" s="26">
        <v>98.761609907120743</v>
      </c>
      <c r="G60" s="26">
        <v>99.619771863117876</v>
      </c>
      <c r="H60" s="26">
        <v>99.744245524296673</v>
      </c>
      <c r="I60" s="26"/>
      <c r="J60" s="26">
        <v>96.303901437371664</v>
      </c>
      <c r="K60" s="26"/>
      <c r="L60" s="26"/>
      <c r="M60" s="26"/>
      <c r="N60" s="26"/>
      <c r="O60" s="26"/>
      <c r="P60" s="26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8">
        <f xml:space="preserve"> IF(AC54=0,100,AC55/AC54*100)</f>
        <v>100</v>
      </c>
    </row>
    <row r="61" spans="1:29" s="3" customFormat="1">
      <c r="A61" s="19"/>
      <c r="B61" s="19"/>
      <c r="C61" s="29" t="s">
        <v>20</v>
      </c>
      <c r="D61" s="30">
        <f xml:space="preserve"> IF(D56=0,0,D57/D56*100)</f>
        <v>31.428571428571427</v>
      </c>
      <c r="E61" s="30">
        <v>30</v>
      </c>
      <c r="F61" s="30">
        <v>25</v>
      </c>
      <c r="G61" s="30">
        <v>0</v>
      </c>
      <c r="H61" s="30">
        <v>100</v>
      </c>
      <c r="I61" s="30"/>
      <c r="J61" s="30">
        <v>33.333333333333336</v>
      </c>
      <c r="K61" s="30"/>
      <c r="L61" s="30"/>
      <c r="M61" s="30"/>
      <c r="N61" s="30"/>
      <c r="O61" s="30"/>
      <c r="P61" s="30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2">
        <f xml:space="preserve"> IF(AC56=0,0,AC57/AC56*100)</f>
        <v>0</v>
      </c>
    </row>
    <row r="62" spans="1:29" s="5" customFormat="1">
      <c r="A62" s="19"/>
      <c r="B62" s="19"/>
      <c r="C62" s="33" t="s">
        <v>3</v>
      </c>
      <c r="D62" s="34">
        <f xml:space="preserve"> IF(D54=0,100,(D57+D55)/D54*100)</f>
        <v>98.921348314606732</v>
      </c>
      <c r="E62" s="34">
        <v>96.818181818181813</v>
      </c>
      <c r="F62" s="34">
        <v>99.071207430340564</v>
      </c>
      <c r="G62" s="34">
        <v>99.619771863117876</v>
      </c>
      <c r="H62" s="34">
        <v>100</v>
      </c>
      <c r="I62" s="34"/>
      <c r="J62" s="34">
        <v>97.535934291581114</v>
      </c>
      <c r="K62" s="34"/>
      <c r="L62" s="34"/>
      <c r="M62" s="34"/>
      <c r="N62" s="34"/>
      <c r="O62" s="34"/>
      <c r="P62" s="34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6">
        <f xml:space="preserve"> IF(AC54=0,100,(AC57+AC55)/AC54*100)</f>
        <v>100</v>
      </c>
    </row>
    <row r="63" spans="1:29" s="6" customFormat="1">
      <c r="A63" s="19"/>
      <c r="B63" s="19"/>
      <c r="C63" s="37" t="s">
        <v>21</v>
      </c>
      <c r="D63" s="38">
        <f>IF(D54=0,100,(D57+D55+D59)/D54*100)</f>
        <v>98.921348314606732</v>
      </c>
      <c r="E63" s="38">
        <v>96.818181818181813</v>
      </c>
      <c r="F63" s="38">
        <v>99.071207430340564</v>
      </c>
      <c r="G63" s="38">
        <v>99.619771863117876</v>
      </c>
      <c r="H63" s="38">
        <v>100</v>
      </c>
      <c r="I63" s="38"/>
      <c r="J63" s="38">
        <v>97.535934291581114</v>
      </c>
      <c r="K63" s="38"/>
      <c r="L63" s="38"/>
      <c r="M63" s="38"/>
      <c r="N63" s="38"/>
      <c r="O63" s="38"/>
      <c r="P63" s="38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40">
        <f>IF(AC54=0,100,(AC57+AC55+AC59)/AC54*100)</f>
        <v>100</v>
      </c>
    </row>
    <row r="64" spans="1:29">
      <c r="A64" s="43" t="s">
        <v>22</v>
      </c>
      <c r="B64" s="41" t="s">
        <v>40</v>
      </c>
      <c r="C64" s="42" t="s">
        <v>41</v>
      </c>
      <c r="D64" s="41">
        <f>SUM(E64:AB64)</f>
        <v>2</v>
      </c>
      <c r="E64" s="41">
        <v>2</v>
      </c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10"/>
    </row>
    <row r="65" spans="1:29">
      <c r="A65" s="43"/>
      <c r="B65" s="41" t="s">
        <v>42</v>
      </c>
      <c r="C65" s="42" t="s">
        <v>52</v>
      </c>
      <c r="D65" s="41">
        <f>SUM(E65:AB65)</f>
        <v>1</v>
      </c>
      <c r="E65" s="41"/>
      <c r="F65" s="41"/>
      <c r="G65" s="41">
        <v>1</v>
      </c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10"/>
    </row>
    <row r="66" spans="1:29">
      <c r="A66" s="43"/>
      <c r="B66" s="41" t="s">
        <v>43</v>
      </c>
      <c r="C66" s="42" t="s">
        <v>53</v>
      </c>
      <c r="D66" s="41">
        <f>SUM(E66:AB66)</f>
        <v>7</v>
      </c>
      <c r="E66" s="41">
        <v>3</v>
      </c>
      <c r="F66" s="41">
        <v>3</v>
      </c>
      <c r="G66" s="41"/>
      <c r="H66" s="41">
        <v>1</v>
      </c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10"/>
    </row>
    <row r="67" spans="1:29">
      <c r="A67" s="43"/>
      <c r="B67" s="41" t="s">
        <v>44</v>
      </c>
      <c r="C67" s="42" t="s">
        <v>54</v>
      </c>
      <c r="D67" s="41">
        <f>SUM(E67:AB67)</f>
        <v>4</v>
      </c>
      <c r="E67" s="41">
        <v>2</v>
      </c>
      <c r="F67" s="41">
        <v>1</v>
      </c>
      <c r="G67" s="41">
        <v>1</v>
      </c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10"/>
    </row>
    <row r="68" spans="1:29">
      <c r="A68" s="43"/>
      <c r="B68" s="41" t="s">
        <v>45</v>
      </c>
      <c r="C68" s="42" t="s">
        <v>55</v>
      </c>
      <c r="D68" s="41">
        <f>SUM(E68:AB68)</f>
        <v>1</v>
      </c>
      <c r="E68" s="41"/>
      <c r="F68" s="41"/>
      <c r="G68" s="41"/>
      <c r="H68" s="41"/>
      <c r="I68" s="41"/>
      <c r="J68" s="41">
        <v>1</v>
      </c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10"/>
    </row>
    <row r="69" spans="1:29">
      <c r="A69" s="43"/>
      <c r="B69" s="41" t="s">
        <v>46</v>
      </c>
      <c r="C69" s="42" t="s">
        <v>56</v>
      </c>
      <c r="D69" s="41">
        <f>SUM(E69:AB69)</f>
        <v>8</v>
      </c>
      <c r="E69" s="41">
        <v>2</v>
      </c>
      <c r="F69" s="41"/>
      <c r="G69" s="41"/>
      <c r="H69" s="41"/>
      <c r="I69" s="41"/>
      <c r="J69" s="41">
        <v>6</v>
      </c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10"/>
    </row>
    <row r="70" spans="1:29">
      <c r="A70" s="43"/>
      <c r="B70" s="41" t="s">
        <v>47</v>
      </c>
      <c r="C70" s="42" t="s">
        <v>57</v>
      </c>
      <c r="D70" s="41">
        <f>SUM(E70:AB70)</f>
        <v>1</v>
      </c>
      <c r="E70" s="41">
        <v>1</v>
      </c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10"/>
    </row>
    <row r="71" spans="1:29">
      <c r="A71" s="43"/>
      <c r="B71" s="41" t="s">
        <v>34</v>
      </c>
      <c r="C71" s="42" t="s">
        <v>58</v>
      </c>
      <c r="D71" s="41">
        <f>SUM(E71:AB71)</f>
        <v>11</v>
      </c>
      <c r="E71" s="41"/>
      <c r="F71" s="41"/>
      <c r="G71" s="41"/>
      <c r="H71" s="41"/>
      <c r="I71" s="41"/>
      <c r="J71" s="41">
        <v>11</v>
      </c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10"/>
    </row>
    <row r="72" spans="1:29" ht="3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10"/>
    </row>
    <row r="73" spans="1:29">
      <c r="A73" s="19" t="s">
        <v>48</v>
      </c>
      <c r="B73" s="19"/>
      <c r="C73" s="20" t="s">
        <v>13</v>
      </c>
      <c r="D73" s="21">
        <f>SUM(E73:AB73)</f>
        <v>1481</v>
      </c>
      <c r="E73" s="21">
        <v>68</v>
      </c>
      <c r="F73" s="21">
        <v>191</v>
      </c>
      <c r="G73" s="21">
        <v>484</v>
      </c>
      <c r="H73" s="21">
        <v>526</v>
      </c>
      <c r="I73" s="21"/>
      <c r="J73" s="21">
        <v>212</v>
      </c>
      <c r="K73" s="21"/>
      <c r="L73" s="21"/>
      <c r="M73" s="21"/>
      <c r="N73" s="21"/>
      <c r="O73" s="21"/>
      <c r="P73" s="21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10">
        <f>SUM(K73:L73)</f>
        <v>0</v>
      </c>
    </row>
    <row r="74" spans="1:29">
      <c r="A74" s="19"/>
      <c r="B74" s="19"/>
      <c r="C74" s="20" t="s">
        <v>14</v>
      </c>
      <c r="D74" s="21">
        <f>SUM(E74:AB74)</f>
        <v>1419</v>
      </c>
      <c r="E74" s="21">
        <v>50</v>
      </c>
      <c r="F74" s="21">
        <v>175</v>
      </c>
      <c r="G74" s="21">
        <v>470</v>
      </c>
      <c r="H74" s="21">
        <v>525</v>
      </c>
      <c r="I74" s="21"/>
      <c r="J74" s="21">
        <v>199</v>
      </c>
      <c r="K74" s="21"/>
      <c r="L74" s="21"/>
      <c r="M74" s="21"/>
      <c r="N74" s="21"/>
      <c r="O74" s="21"/>
      <c r="P74" s="21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10">
        <f>SUM(K74:L74)</f>
        <v>0</v>
      </c>
    </row>
    <row r="75" spans="1:29">
      <c r="A75" s="19"/>
      <c r="B75" s="19"/>
      <c r="C75" s="20" t="s">
        <v>16</v>
      </c>
      <c r="D75" s="21">
        <f>SUM(E75:AB75)</f>
        <v>62</v>
      </c>
      <c r="E75" s="21">
        <v>18</v>
      </c>
      <c r="F75" s="21">
        <v>16</v>
      </c>
      <c r="G75" s="21">
        <v>14</v>
      </c>
      <c r="H75" s="21">
        <v>1</v>
      </c>
      <c r="I75" s="21"/>
      <c r="J75" s="21">
        <v>13</v>
      </c>
      <c r="K75" s="21"/>
      <c r="L75" s="21"/>
      <c r="M75" s="21"/>
      <c r="N75" s="21"/>
      <c r="O75" s="21"/>
      <c r="P75" s="21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10">
        <f>SUM(K75:L75)</f>
        <v>0</v>
      </c>
    </row>
    <row r="76" spans="1:29">
      <c r="A76" s="19"/>
      <c r="B76" s="19"/>
      <c r="C76" s="20" t="s">
        <v>17</v>
      </c>
      <c r="D76" s="21">
        <f>SUM(E76:AB76)</f>
        <v>0</v>
      </c>
      <c r="E76" s="21">
        <v>0</v>
      </c>
      <c r="F76" s="21">
        <v>0</v>
      </c>
      <c r="G76" s="21">
        <v>0</v>
      </c>
      <c r="H76" s="21">
        <v>0</v>
      </c>
      <c r="I76" s="21"/>
      <c r="J76" s="21">
        <v>0</v>
      </c>
      <c r="K76" s="21"/>
      <c r="L76" s="21"/>
      <c r="M76" s="21"/>
      <c r="N76" s="21"/>
      <c r="O76" s="21"/>
      <c r="P76" s="21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10">
        <f>SUM(K76:L76)</f>
        <v>0</v>
      </c>
    </row>
    <row r="77" spans="1:29">
      <c r="A77" s="19"/>
      <c r="B77" s="19"/>
      <c r="C77" s="20" t="s">
        <v>18</v>
      </c>
      <c r="D77" s="21">
        <f>SUM(E77:AB77)</f>
        <v>62</v>
      </c>
      <c r="E77" s="21">
        <v>18</v>
      </c>
      <c r="F77" s="21">
        <v>16</v>
      </c>
      <c r="G77" s="21">
        <v>14</v>
      </c>
      <c r="H77" s="21">
        <v>1</v>
      </c>
      <c r="I77" s="21"/>
      <c r="J77" s="21">
        <v>13</v>
      </c>
      <c r="K77" s="21"/>
      <c r="L77" s="21"/>
      <c r="M77" s="21"/>
      <c r="N77" s="21"/>
      <c r="O77" s="21"/>
      <c r="P77" s="21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10">
        <f>SUM(K77:L77)</f>
        <v>0</v>
      </c>
    </row>
    <row r="78" spans="1:29">
      <c r="A78" s="19"/>
      <c r="B78" s="19"/>
      <c r="C78" s="20" t="s">
        <v>19</v>
      </c>
      <c r="D78" s="21">
        <f>SUM(E78:AB78)</f>
        <v>0</v>
      </c>
      <c r="E78" s="21">
        <v>0</v>
      </c>
      <c r="F78" s="21">
        <v>0</v>
      </c>
      <c r="G78" s="21">
        <v>0</v>
      </c>
      <c r="H78" s="21">
        <v>0</v>
      </c>
      <c r="I78" s="21"/>
      <c r="J78" s="21">
        <v>0</v>
      </c>
      <c r="K78" s="21"/>
      <c r="L78" s="21"/>
      <c r="M78" s="21"/>
      <c r="N78" s="21"/>
      <c r="O78" s="21"/>
      <c r="P78" s="21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10">
        <f>SUM(K78:L78)</f>
        <v>0</v>
      </c>
    </row>
    <row r="79" spans="1:29" s="2" customFormat="1">
      <c r="A79" s="19"/>
      <c r="B79" s="19"/>
      <c r="C79" s="25" t="s">
        <v>2</v>
      </c>
      <c r="D79" s="26">
        <f xml:space="preserve"> IF(D73=0,100,D74/D73*100)</f>
        <v>95.813639432815663</v>
      </c>
      <c r="E79" s="26">
        <v>73.529411764705884</v>
      </c>
      <c r="F79" s="26">
        <v>91.623036649214654</v>
      </c>
      <c r="G79" s="26">
        <v>97.107438016528931</v>
      </c>
      <c r="H79" s="26">
        <v>99.809885931558938</v>
      </c>
      <c r="I79" s="26"/>
      <c r="J79" s="26">
        <v>93.867924528301884</v>
      </c>
      <c r="K79" s="26"/>
      <c r="L79" s="26"/>
      <c r="M79" s="26"/>
      <c r="N79" s="26"/>
      <c r="O79" s="26"/>
      <c r="P79" s="26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8">
        <f xml:space="preserve"> IF(AC73=0,100,AC74/AC73*100)</f>
        <v>100</v>
      </c>
    </row>
    <row r="80" spans="1:29" s="3" customFormat="1">
      <c r="A80" s="19"/>
      <c r="B80" s="19"/>
      <c r="C80" s="29" t="s">
        <v>20</v>
      </c>
      <c r="D80" s="30">
        <f xml:space="preserve"> IF(D75=0,0,D76/D75*100)</f>
        <v>0</v>
      </c>
      <c r="E80" s="30">
        <v>0</v>
      </c>
      <c r="F80" s="30">
        <v>0</v>
      </c>
      <c r="G80" s="30">
        <v>0</v>
      </c>
      <c r="H80" s="30">
        <v>0</v>
      </c>
      <c r="I80" s="30"/>
      <c r="J80" s="30">
        <v>0</v>
      </c>
      <c r="K80" s="30"/>
      <c r="L80" s="30"/>
      <c r="M80" s="30"/>
      <c r="N80" s="30"/>
      <c r="O80" s="30"/>
      <c r="P80" s="30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2">
        <f xml:space="preserve"> IF(AC75=0,0,AC76/AC75*100)</f>
        <v>0</v>
      </c>
    </row>
    <row r="81" spans="1:29" s="5" customFormat="1">
      <c r="A81" s="19"/>
      <c r="B81" s="19"/>
      <c r="C81" s="33" t="s">
        <v>3</v>
      </c>
      <c r="D81" s="34">
        <f xml:space="preserve"> IF(D73=0,100,(D76+D74)/D73*100)</f>
        <v>95.813639432815663</v>
      </c>
      <c r="E81" s="34">
        <v>73.529411764705884</v>
      </c>
      <c r="F81" s="34">
        <v>91.623036649214654</v>
      </c>
      <c r="G81" s="34">
        <v>97.107438016528931</v>
      </c>
      <c r="H81" s="34">
        <v>99.809885931558938</v>
      </c>
      <c r="I81" s="34"/>
      <c r="J81" s="34">
        <v>93.867924528301884</v>
      </c>
      <c r="K81" s="34"/>
      <c r="L81" s="34"/>
      <c r="M81" s="34"/>
      <c r="N81" s="34"/>
      <c r="O81" s="34"/>
      <c r="P81" s="34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6">
        <f xml:space="preserve"> IF(AC73=0,100,(AC76+AC74)/AC73*100)</f>
        <v>100</v>
      </c>
    </row>
    <row r="82" spans="1:29" s="6" customFormat="1">
      <c r="A82" s="19"/>
      <c r="B82" s="19"/>
      <c r="C82" s="37" t="s">
        <v>21</v>
      </c>
      <c r="D82" s="38">
        <f>IF(D73=0,100,(D76+D74+D78)/D73*100)</f>
        <v>95.813639432815663</v>
      </c>
      <c r="E82" s="38">
        <v>73.529411764705884</v>
      </c>
      <c r="F82" s="38">
        <v>91.623036649214654</v>
      </c>
      <c r="G82" s="38">
        <v>97.107438016528931</v>
      </c>
      <c r="H82" s="38">
        <v>99.809885931558938</v>
      </c>
      <c r="I82" s="38"/>
      <c r="J82" s="38">
        <v>93.867924528301884</v>
      </c>
      <c r="K82" s="38"/>
      <c r="L82" s="38"/>
      <c r="M82" s="38"/>
      <c r="N82" s="38"/>
      <c r="O82" s="38"/>
      <c r="P82" s="38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40">
        <f>IF(AC73=0,100,(AC76+AC74+AC78)/AC73*100)</f>
        <v>100</v>
      </c>
    </row>
    <row r="83" spans="1:29">
      <c r="A83" s="43" t="s">
        <v>22</v>
      </c>
      <c r="B83" s="41" t="s">
        <v>32</v>
      </c>
      <c r="C83" s="42" t="s">
        <v>59</v>
      </c>
      <c r="D83" s="41">
        <f>SUM(E83:AB83)</f>
        <v>46</v>
      </c>
      <c r="E83" s="41">
        <v>18</v>
      </c>
      <c r="F83" s="41">
        <v>14</v>
      </c>
      <c r="G83" s="41">
        <v>11</v>
      </c>
      <c r="H83" s="41">
        <v>1</v>
      </c>
      <c r="I83" s="41"/>
      <c r="J83" s="41">
        <v>2</v>
      </c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10"/>
    </row>
    <row r="84" spans="1:29">
      <c r="A84" s="43"/>
      <c r="B84" s="41" t="s">
        <v>33</v>
      </c>
      <c r="C84" s="42" t="s">
        <v>60</v>
      </c>
      <c r="D84" s="41">
        <f>SUM(E84:AB84)</f>
        <v>11</v>
      </c>
      <c r="E84" s="41"/>
      <c r="F84" s="41"/>
      <c r="G84" s="41"/>
      <c r="H84" s="41"/>
      <c r="I84" s="41"/>
      <c r="J84" s="41">
        <v>11</v>
      </c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10"/>
    </row>
    <row r="85" spans="1:29">
      <c r="A85" s="43"/>
      <c r="B85" s="41" t="s">
        <v>49</v>
      </c>
      <c r="C85" s="42" t="s">
        <v>61</v>
      </c>
      <c r="D85" s="41">
        <f>SUM(E85:AB85)</f>
        <v>4</v>
      </c>
      <c r="E85" s="41"/>
      <c r="F85" s="41">
        <v>2</v>
      </c>
      <c r="G85" s="41">
        <v>2</v>
      </c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10"/>
    </row>
    <row r="86" spans="1:29">
      <c r="A86" s="43"/>
      <c r="B86" s="41" t="s">
        <v>50</v>
      </c>
      <c r="C86" s="42" t="s">
        <v>62</v>
      </c>
      <c r="D86" s="41">
        <f>SUM(E86:AB86)</f>
        <v>1</v>
      </c>
      <c r="E86" s="41"/>
      <c r="F86" s="41"/>
      <c r="G86" s="41">
        <v>1</v>
      </c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10"/>
    </row>
    <row r="87" spans="1:29" ht="3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10"/>
    </row>
    <row r="88" spans="1:29">
      <c r="A88" s="19" t="s">
        <v>51</v>
      </c>
      <c r="B88" s="19"/>
      <c r="C88" s="20" t="s">
        <v>13</v>
      </c>
      <c r="D88" s="21">
        <f>SUM(E88:AB88)</f>
        <v>1295</v>
      </c>
      <c r="E88" s="21">
        <v>50</v>
      </c>
      <c r="F88" s="21">
        <v>75</v>
      </c>
      <c r="G88" s="21">
        <v>470</v>
      </c>
      <c r="H88" s="21">
        <v>225</v>
      </c>
      <c r="I88" s="21"/>
      <c r="J88" s="21">
        <v>475</v>
      </c>
      <c r="K88" s="21"/>
      <c r="L88" s="21"/>
      <c r="M88" s="21"/>
      <c r="N88" s="21"/>
      <c r="O88" s="21"/>
      <c r="P88" s="21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10">
        <f>SUM(K88:L88)</f>
        <v>0</v>
      </c>
    </row>
    <row r="89" spans="1:29">
      <c r="A89" s="19"/>
      <c r="B89" s="19"/>
      <c r="C89" s="20" t="s">
        <v>14</v>
      </c>
      <c r="D89" s="21">
        <f>SUM(E89:AB89)</f>
        <v>1295</v>
      </c>
      <c r="E89" s="21">
        <v>50</v>
      </c>
      <c r="F89" s="21">
        <v>75</v>
      </c>
      <c r="G89" s="21">
        <v>470</v>
      </c>
      <c r="H89" s="21">
        <v>225</v>
      </c>
      <c r="I89" s="21"/>
      <c r="J89" s="21">
        <v>475</v>
      </c>
      <c r="K89" s="21"/>
      <c r="L89" s="21"/>
      <c r="M89" s="21"/>
      <c r="N89" s="21"/>
      <c r="O89" s="21"/>
      <c r="P89" s="21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10">
        <f>SUM(K89:L89)</f>
        <v>0</v>
      </c>
    </row>
    <row r="90" spans="1:29" ht="3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</sheetData>
  <mergeCells count="48">
    <mergeCell ref="A72:N72"/>
    <mergeCell ref="A73:B82"/>
    <mergeCell ref="A83:A86"/>
    <mergeCell ref="A87:N87"/>
    <mergeCell ref="A88:B89"/>
    <mergeCell ref="A90:N90"/>
    <mergeCell ref="A48:B49"/>
    <mergeCell ref="A50:N50"/>
    <mergeCell ref="A51:B52"/>
    <mergeCell ref="A53:N53"/>
    <mergeCell ref="A54:B63"/>
    <mergeCell ref="A64:A71"/>
    <mergeCell ref="A39:B40"/>
    <mergeCell ref="A41:N41"/>
    <mergeCell ref="A42:B43"/>
    <mergeCell ref="A44:N44"/>
    <mergeCell ref="A45:B46"/>
    <mergeCell ref="A47:N47"/>
    <mergeCell ref="Q35:R35"/>
    <mergeCell ref="E36:F36"/>
    <mergeCell ref="G36:H36"/>
    <mergeCell ref="I36:J36"/>
    <mergeCell ref="K36:L36"/>
    <mergeCell ref="M36:N36"/>
    <mergeCell ref="O36:P36"/>
    <mergeCell ref="Q36:R36"/>
    <mergeCell ref="E35:F35"/>
    <mergeCell ref="G35:H35"/>
    <mergeCell ref="I35:J35"/>
    <mergeCell ref="K35:L35"/>
    <mergeCell ref="M35:N35"/>
    <mergeCell ref="O35:P35"/>
    <mergeCell ref="G34:H34"/>
    <mergeCell ref="I34:J34"/>
    <mergeCell ref="K34:L34"/>
    <mergeCell ref="M34:N34"/>
    <mergeCell ref="O34:P34"/>
    <mergeCell ref="Q34:R34"/>
    <mergeCell ref="A1:AB1"/>
    <mergeCell ref="A38:B38"/>
    <mergeCell ref="E33:F33"/>
    <mergeCell ref="G33:H33"/>
    <mergeCell ref="I33:J33"/>
    <mergeCell ref="K33:L33"/>
    <mergeCell ref="M33:N33"/>
    <mergeCell ref="O33:P33"/>
    <mergeCell ref="Q33:R33"/>
    <mergeCell ref="E34:F34"/>
  </mergeCells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68"/>
  <sheetViews>
    <sheetView workbookViewId="0"/>
  </sheetViews>
  <sheetFormatPr defaultRowHeight="16.5"/>
  <cols>
    <col min="1" max="1" width="13.125" customWidth="1"/>
    <col min="2" max="2" width="5.625" customWidth="1"/>
    <col min="3" max="3" width="12.625" style="9" customWidth="1"/>
    <col min="4" max="4" width="12.625" customWidth="1"/>
    <col min="5" max="28" width="6.125" customWidth="1"/>
  </cols>
  <sheetData>
    <row r="1" spans="1:29" ht="27.95" customHeight="1">
      <c r="A1" s="7" t="s">
        <v>63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>
      <c r="A2" s="8"/>
      <c r="B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>
      <c r="A3" s="8"/>
      <c r="B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>
      <c r="A4" s="8"/>
      <c r="B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>
      <c r="A5" s="8"/>
      <c r="B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>
      <c r="A6" s="8"/>
      <c r="B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>
      <c r="A7" s="8"/>
      <c r="B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>
      <c r="A8" s="8"/>
      <c r="B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>
      <c r="A9" s="8"/>
      <c r="B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>
      <c r="A10" s="8"/>
      <c r="B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>
      <c r="A11" s="8"/>
      <c r="B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>
      <c r="A12" s="8"/>
      <c r="B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>
      <c r="A13" s="8"/>
      <c r="B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7.25" thickBot="1">
      <c r="A14" s="10"/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7.25" thickTop="1">
      <c r="A15" s="10"/>
      <c r="B15" s="10"/>
      <c r="C15" s="11"/>
      <c r="D15" s="48"/>
      <c r="E15" s="49">
        <v>8</v>
      </c>
      <c r="F15" s="49">
        <v>9</v>
      </c>
      <c r="G15" s="49">
        <v>10</v>
      </c>
      <c r="H15" s="49">
        <v>11</v>
      </c>
      <c r="I15" s="49">
        <v>12</v>
      </c>
      <c r="J15" s="49">
        <v>13</v>
      </c>
      <c r="K15" s="49">
        <v>14</v>
      </c>
      <c r="L15" s="49">
        <v>15</v>
      </c>
      <c r="M15" s="49">
        <v>16</v>
      </c>
      <c r="N15" s="49">
        <v>17</v>
      </c>
      <c r="O15" s="49">
        <v>18</v>
      </c>
      <c r="P15" s="49">
        <v>19</v>
      </c>
      <c r="Q15" s="50">
        <v>20</v>
      </c>
      <c r="R15" s="50">
        <v>21</v>
      </c>
      <c r="S15" s="50">
        <v>22</v>
      </c>
      <c r="T15" s="50">
        <v>23</v>
      </c>
      <c r="U15" s="50">
        <v>0</v>
      </c>
      <c r="V15" s="50">
        <v>1</v>
      </c>
      <c r="W15" s="50">
        <v>2</v>
      </c>
      <c r="X15" s="50">
        <v>3</v>
      </c>
      <c r="Y15" s="50">
        <v>4</v>
      </c>
      <c r="Z15" s="50">
        <v>5</v>
      </c>
      <c r="AA15" s="50">
        <v>6</v>
      </c>
      <c r="AB15" s="50">
        <v>7</v>
      </c>
      <c r="AC15" s="53" t="s">
        <v>5</v>
      </c>
    </row>
    <row r="16" spans="1:29" s="4" customFormat="1">
      <c r="A16" s="44"/>
      <c r="B16" s="44"/>
      <c r="C16" s="45"/>
      <c r="D16" s="47" t="s">
        <v>1</v>
      </c>
      <c r="E16" s="46">
        <v>95</v>
      </c>
      <c r="F16" s="46">
        <v>95</v>
      </c>
      <c r="G16" s="46">
        <v>95</v>
      </c>
      <c r="H16" s="46">
        <v>95</v>
      </c>
      <c r="I16" s="46">
        <v>95</v>
      </c>
      <c r="J16" s="46">
        <v>95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54">
        <v>95</v>
      </c>
    </row>
    <row r="17" spans="1:29" s="4" customFormat="1">
      <c r="A17" s="44"/>
      <c r="B17" s="44"/>
      <c r="C17" s="45"/>
      <c r="D17" s="47" t="s">
        <v>2</v>
      </c>
      <c r="E17" s="46">
        <v>92.08</v>
      </c>
      <c r="F17" s="46">
        <v>92.31</v>
      </c>
      <c r="G17" s="46">
        <v>88.12</v>
      </c>
      <c r="H17" s="46">
        <v>98.89</v>
      </c>
      <c r="I17" s="46">
        <v>93.75</v>
      </c>
      <c r="J17" s="46">
        <v>92.45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54">
        <v>92.78</v>
      </c>
    </row>
    <row r="18" spans="1:29" s="4" customFormat="1">
      <c r="A18" s="44"/>
      <c r="B18" s="44"/>
      <c r="C18" s="45"/>
      <c r="D18" s="47" t="s">
        <v>3</v>
      </c>
      <c r="E18" s="46">
        <v>93.07</v>
      </c>
      <c r="F18" s="46">
        <v>92.31</v>
      </c>
      <c r="G18" s="46">
        <v>88.12</v>
      </c>
      <c r="H18" s="46">
        <v>98.89</v>
      </c>
      <c r="I18" s="46">
        <v>93.75</v>
      </c>
      <c r="J18" s="46">
        <v>92.45</v>
      </c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54">
        <v>92.96</v>
      </c>
    </row>
    <row r="19" spans="1:29" s="4" customFormat="1" ht="17.25" thickBot="1">
      <c r="A19" s="44"/>
      <c r="B19" s="44"/>
      <c r="C19" s="45"/>
      <c r="D19" s="51" t="s">
        <v>4</v>
      </c>
      <c r="E19" s="52">
        <v>93.069306930693074</v>
      </c>
      <c r="F19" s="52">
        <v>92.307692307692307</v>
      </c>
      <c r="G19" s="52">
        <v>88.118811881188122</v>
      </c>
      <c r="H19" s="52">
        <v>98.888888888888886</v>
      </c>
      <c r="I19" s="52">
        <v>93.75</v>
      </c>
      <c r="J19" s="52">
        <v>92.452830188679229</v>
      </c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5">
        <v>92.955326460481103</v>
      </c>
    </row>
    <row r="20" spans="1:29" ht="17.25" thickTop="1">
      <c r="A20" s="10"/>
      <c r="B20" s="10"/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>
      <c r="A21" s="10"/>
      <c r="B21" s="10"/>
      <c r="C21" s="1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>
      <c r="A22" s="10"/>
      <c r="B22" s="10"/>
      <c r="C22" s="1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>
      <c r="A23" s="10"/>
      <c r="B23" s="10"/>
      <c r="C23" s="11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>
      <c r="A24" s="10"/>
      <c r="B24" s="10"/>
      <c r="C24" s="11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>
      <c r="A25" s="10"/>
      <c r="B25" s="10"/>
      <c r="C25" s="11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>
      <c r="A26" s="10"/>
      <c r="B26" s="10"/>
      <c r="C26" s="11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>
      <c r="A27" s="10"/>
      <c r="B27" s="10"/>
      <c r="C27" s="11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>
      <c r="A28" s="10"/>
      <c r="B28" s="10"/>
      <c r="C28" s="11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>
      <c r="A29" s="10"/>
      <c r="B29" s="10"/>
      <c r="C29" s="11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>
      <c r="A30" s="10"/>
      <c r="B30" s="10"/>
      <c r="C30" s="11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>
      <c r="A31" s="10"/>
      <c r="B31" s="10"/>
      <c r="C31" s="11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>
      <c r="A32" s="10"/>
      <c r="B32" s="10"/>
      <c r="C32" s="11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>
      <c r="A33" s="10"/>
      <c r="B33" s="10"/>
      <c r="C33" s="11"/>
      <c r="D33" s="12"/>
      <c r="E33" s="13">
        <v>43281</v>
      </c>
      <c r="F33" s="13"/>
      <c r="G33" s="13">
        <v>43282</v>
      </c>
      <c r="H33" s="13"/>
      <c r="I33" s="13">
        <v>43283</v>
      </c>
      <c r="J33" s="13"/>
      <c r="K33" s="13">
        <v>43284</v>
      </c>
      <c r="L33" s="13"/>
      <c r="M33" s="13">
        <v>43285</v>
      </c>
      <c r="N33" s="13"/>
      <c r="O33" s="13">
        <v>43286</v>
      </c>
      <c r="P33" s="13"/>
      <c r="Q33" s="13">
        <v>43287</v>
      </c>
      <c r="R33" s="13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>
      <c r="A34" s="10"/>
      <c r="B34" s="10"/>
      <c r="C34" s="11"/>
      <c r="D34" s="12" t="s">
        <v>64</v>
      </c>
      <c r="E34" s="14"/>
      <c r="F34" s="14"/>
      <c r="G34" s="14">
        <v>1.37</v>
      </c>
      <c r="H34" s="14"/>
      <c r="I34" s="14">
        <v>0.49</v>
      </c>
      <c r="J34" s="14"/>
      <c r="K34" s="14">
        <v>0.74</v>
      </c>
      <c r="L34" s="14"/>
      <c r="M34" s="14">
        <v>0.43</v>
      </c>
      <c r="N34" s="14"/>
      <c r="O34" s="14">
        <v>1.1499999999999999</v>
      </c>
      <c r="P34" s="14"/>
      <c r="Q34" s="14">
        <v>1.98</v>
      </c>
      <c r="R34" s="14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>
      <c r="A35" s="10"/>
      <c r="B35" s="10"/>
      <c r="C35" s="11"/>
      <c r="D35" s="12" t="s">
        <v>65</v>
      </c>
      <c r="E35" s="14"/>
      <c r="F35" s="14"/>
      <c r="G35" s="14">
        <v>1.71</v>
      </c>
      <c r="H35" s="14"/>
      <c r="I35" s="14">
        <v>0.84</v>
      </c>
      <c r="J35" s="14"/>
      <c r="K35" s="14">
        <v>1.59</v>
      </c>
      <c r="L35" s="14"/>
      <c r="M35" s="14">
        <v>0.48</v>
      </c>
      <c r="N35" s="14"/>
      <c r="O35" s="14">
        <v>0.77</v>
      </c>
      <c r="P35" s="14"/>
      <c r="Q35" s="14">
        <v>1.32</v>
      </c>
      <c r="R35" s="14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>
      <c r="A36" s="10"/>
      <c r="B36" s="10"/>
      <c r="C36" s="11"/>
      <c r="D36" s="12" t="s">
        <v>66</v>
      </c>
      <c r="E36" s="14"/>
      <c r="F36" s="14"/>
      <c r="G36" s="14"/>
      <c r="H36" s="14"/>
      <c r="I36" s="14">
        <v>0.14000000000000001</v>
      </c>
      <c r="J36" s="14"/>
      <c r="K36" s="14">
        <v>0.11</v>
      </c>
      <c r="L36" s="14"/>
      <c r="M36" s="14">
        <v>0.05</v>
      </c>
      <c r="N36" s="14"/>
      <c r="O36" s="14">
        <v>0.28999999999999998</v>
      </c>
      <c r="P36" s="14"/>
      <c r="Q36" s="14">
        <v>0.99</v>
      </c>
      <c r="R36" s="14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>
      <c r="A37" s="10"/>
      <c r="B37" s="10"/>
      <c r="C37" s="11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>
      <c r="A38" s="15" t="s">
        <v>6</v>
      </c>
      <c r="B38" s="15"/>
      <c r="C38" s="16" t="s">
        <v>7</v>
      </c>
      <c r="D38" s="17" t="s">
        <v>8</v>
      </c>
      <c r="E38" s="17">
        <v>8</v>
      </c>
      <c r="F38" s="17">
        <v>9</v>
      </c>
      <c r="G38" s="17">
        <v>10</v>
      </c>
      <c r="H38" s="17">
        <v>11</v>
      </c>
      <c r="I38" s="17">
        <v>12</v>
      </c>
      <c r="J38" s="17">
        <v>13</v>
      </c>
      <c r="K38" s="17">
        <v>14</v>
      </c>
      <c r="L38" s="17">
        <v>15</v>
      </c>
      <c r="M38" s="17">
        <v>16</v>
      </c>
      <c r="N38" s="17">
        <v>17</v>
      </c>
      <c r="O38" s="17">
        <v>18</v>
      </c>
      <c r="P38" s="17">
        <v>19</v>
      </c>
      <c r="Q38" s="18">
        <v>20</v>
      </c>
      <c r="R38" s="18">
        <v>21</v>
      </c>
      <c r="S38" s="18">
        <v>22</v>
      </c>
      <c r="T38" s="18">
        <v>23</v>
      </c>
      <c r="U38" s="18">
        <v>0</v>
      </c>
      <c r="V38" s="18">
        <v>1</v>
      </c>
      <c r="W38" s="18">
        <v>2</v>
      </c>
      <c r="X38" s="18">
        <v>3</v>
      </c>
      <c r="Y38" s="18">
        <v>4</v>
      </c>
      <c r="Z38" s="18">
        <v>5</v>
      </c>
      <c r="AA38" s="18">
        <v>6</v>
      </c>
      <c r="AB38" s="18">
        <v>7</v>
      </c>
      <c r="AC38" s="10" t="s">
        <v>27</v>
      </c>
    </row>
    <row r="39" spans="1:29">
      <c r="A39" s="19" t="s">
        <v>35</v>
      </c>
      <c r="B39" s="19"/>
      <c r="C39" s="20" t="s">
        <v>13</v>
      </c>
      <c r="D39" s="21">
        <f>SUM(E39:AB39)</f>
        <v>866</v>
      </c>
      <c r="E39" s="21">
        <v>866</v>
      </c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10">
        <f>SUM(K39:L39)</f>
        <v>0</v>
      </c>
    </row>
    <row r="40" spans="1:29">
      <c r="A40" s="19"/>
      <c r="B40" s="19"/>
      <c r="C40" s="20" t="s">
        <v>14</v>
      </c>
      <c r="D40" s="21">
        <f>SUM(E40:AB40)</f>
        <v>866</v>
      </c>
      <c r="E40" s="21">
        <v>866</v>
      </c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10">
        <f>SUM(K40:L40)</f>
        <v>0</v>
      </c>
    </row>
    <row r="41" spans="1:29" ht="3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10"/>
    </row>
    <row r="42" spans="1:29">
      <c r="A42" s="19" t="s">
        <v>67</v>
      </c>
      <c r="B42" s="19"/>
      <c r="C42" s="20" t="s">
        <v>13</v>
      </c>
      <c r="D42" s="21">
        <f>SUM(E42:AB42)</f>
        <v>582</v>
      </c>
      <c r="E42" s="21">
        <v>101</v>
      </c>
      <c r="F42" s="21">
        <v>104</v>
      </c>
      <c r="G42" s="21">
        <v>101</v>
      </c>
      <c r="H42" s="21">
        <v>90</v>
      </c>
      <c r="I42" s="21">
        <v>80</v>
      </c>
      <c r="J42" s="21">
        <v>106</v>
      </c>
      <c r="K42" s="21"/>
      <c r="L42" s="21"/>
      <c r="M42" s="21"/>
      <c r="N42" s="21"/>
      <c r="O42" s="21"/>
      <c r="P42" s="21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10">
        <f>SUM(K42:L42)</f>
        <v>0</v>
      </c>
    </row>
    <row r="43" spans="1:29">
      <c r="A43" s="19"/>
      <c r="B43" s="19"/>
      <c r="C43" s="20" t="s">
        <v>14</v>
      </c>
      <c r="D43" s="21">
        <f>SUM(E43:AB43)</f>
        <v>540</v>
      </c>
      <c r="E43" s="21">
        <v>93</v>
      </c>
      <c r="F43" s="21">
        <v>96</v>
      </c>
      <c r="G43" s="21">
        <v>89</v>
      </c>
      <c r="H43" s="21">
        <v>89</v>
      </c>
      <c r="I43" s="21">
        <v>75</v>
      </c>
      <c r="J43" s="21">
        <v>98</v>
      </c>
      <c r="K43" s="21"/>
      <c r="L43" s="21"/>
      <c r="M43" s="21"/>
      <c r="N43" s="21"/>
      <c r="O43" s="21"/>
      <c r="P43" s="21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10">
        <f>SUM(K43:L43)</f>
        <v>0</v>
      </c>
    </row>
    <row r="44" spans="1:29">
      <c r="A44" s="19"/>
      <c r="B44" s="19"/>
      <c r="C44" s="20" t="s">
        <v>16</v>
      </c>
      <c r="D44" s="21">
        <f>SUM(E44:AB44)</f>
        <v>42</v>
      </c>
      <c r="E44" s="21">
        <v>8</v>
      </c>
      <c r="F44" s="21">
        <v>8</v>
      </c>
      <c r="G44" s="21">
        <v>12</v>
      </c>
      <c r="H44" s="21">
        <v>1</v>
      </c>
      <c r="I44" s="21">
        <v>5</v>
      </c>
      <c r="J44" s="21">
        <v>8</v>
      </c>
      <c r="K44" s="21"/>
      <c r="L44" s="21"/>
      <c r="M44" s="21"/>
      <c r="N44" s="21"/>
      <c r="O44" s="21"/>
      <c r="P44" s="21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10">
        <f>SUM(K44:L44)</f>
        <v>0</v>
      </c>
    </row>
    <row r="45" spans="1:29">
      <c r="A45" s="19"/>
      <c r="B45" s="19"/>
      <c r="C45" s="20" t="s">
        <v>17</v>
      </c>
      <c r="D45" s="21">
        <f>SUM(E45:AB45)</f>
        <v>1</v>
      </c>
      <c r="E45" s="21">
        <v>1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/>
      <c r="L45" s="21"/>
      <c r="M45" s="21"/>
      <c r="N45" s="21"/>
      <c r="O45" s="21"/>
      <c r="P45" s="21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10">
        <f>SUM(K45:L45)</f>
        <v>0</v>
      </c>
    </row>
    <row r="46" spans="1:29">
      <c r="A46" s="19"/>
      <c r="B46" s="19"/>
      <c r="C46" s="20" t="s">
        <v>18</v>
      </c>
      <c r="D46" s="21">
        <f>SUM(E46:AB46)</f>
        <v>41</v>
      </c>
      <c r="E46" s="21">
        <v>7</v>
      </c>
      <c r="F46" s="21">
        <v>8</v>
      </c>
      <c r="G46" s="21">
        <v>12</v>
      </c>
      <c r="H46" s="21">
        <v>1</v>
      </c>
      <c r="I46" s="21">
        <v>5</v>
      </c>
      <c r="J46" s="21">
        <v>8</v>
      </c>
      <c r="K46" s="21"/>
      <c r="L46" s="21"/>
      <c r="M46" s="21"/>
      <c r="N46" s="21"/>
      <c r="O46" s="21"/>
      <c r="P46" s="21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10">
        <f>SUM(K46:L46)</f>
        <v>0</v>
      </c>
    </row>
    <row r="47" spans="1:29">
      <c r="A47" s="19"/>
      <c r="B47" s="19"/>
      <c r="C47" s="20" t="s">
        <v>19</v>
      </c>
      <c r="D47" s="21">
        <f>SUM(E47:AB47)</f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/>
      <c r="L47" s="21"/>
      <c r="M47" s="21"/>
      <c r="N47" s="21"/>
      <c r="O47" s="21"/>
      <c r="P47" s="21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10">
        <f>SUM(K47:L47)</f>
        <v>0</v>
      </c>
    </row>
    <row r="48" spans="1:29" s="2" customFormat="1">
      <c r="A48" s="19"/>
      <c r="B48" s="19"/>
      <c r="C48" s="25" t="s">
        <v>2</v>
      </c>
      <c r="D48" s="26">
        <f xml:space="preserve"> IF(D42=0,100,D43/D42*100)</f>
        <v>92.783505154639172</v>
      </c>
      <c r="E48" s="26">
        <v>92.079207920792072</v>
      </c>
      <c r="F48" s="26">
        <v>92.307692307692307</v>
      </c>
      <c r="G48" s="26">
        <v>88.118811881188122</v>
      </c>
      <c r="H48" s="26">
        <v>98.888888888888886</v>
      </c>
      <c r="I48" s="26">
        <v>93.75</v>
      </c>
      <c r="J48" s="26">
        <v>92.452830188679243</v>
      </c>
      <c r="K48" s="26"/>
      <c r="L48" s="26"/>
      <c r="M48" s="26"/>
      <c r="N48" s="26"/>
      <c r="O48" s="26"/>
      <c r="P48" s="26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8">
        <f xml:space="preserve"> IF(AC42=0,100,AC43/AC42*100)</f>
        <v>100</v>
      </c>
    </row>
    <row r="49" spans="1:29" s="3" customFormat="1">
      <c r="A49" s="19"/>
      <c r="B49" s="19"/>
      <c r="C49" s="29" t="s">
        <v>20</v>
      </c>
      <c r="D49" s="30">
        <f xml:space="preserve"> IF(D44=0,0,D45/D44*100)</f>
        <v>2.3809523809523809</v>
      </c>
      <c r="E49" s="30">
        <v>12.5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/>
      <c r="L49" s="30"/>
      <c r="M49" s="30"/>
      <c r="N49" s="30"/>
      <c r="O49" s="30"/>
      <c r="P49" s="30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2">
        <f xml:space="preserve"> IF(AC44=0,0,AC45/AC44*100)</f>
        <v>0</v>
      </c>
    </row>
    <row r="50" spans="1:29" s="5" customFormat="1">
      <c r="A50" s="19"/>
      <c r="B50" s="19"/>
      <c r="C50" s="33" t="s">
        <v>3</v>
      </c>
      <c r="D50" s="34">
        <f xml:space="preserve"> IF(D42=0,100,(D45+D43)/D42*100)</f>
        <v>92.955326460481103</v>
      </c>
      <c r="E50" s="34">
        <v>93.069306930693074</v>
      </c>
      <c r="F50" s="34">
        <v>92.307692307692307</v>
      </c>
      <c r="G50" s="34">
        <v>88.118811881188122</v>
      </c>
      <c r="H50" s="34">
        <v>98.888888888888886</v>
      </c>
      <c r="I50" s="34">
        <v>93.75</v>
      </c>
      <c r="J50" s="34">
        <v>92.452830188679243</v>
      </c>
      <c r="K50" s="34"/>
      <c r="L50" s="34"/>
      <c r="M50" s="34"/>
      <c r="N50" s="34"/>
      <c r="O50" s="34"/>
      <c r="P50" s="34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6">
        <f xml:space="preserve"> IF(AC42=0,100,(AC45+AC43)/AC42*100)</f>
        <v>100</v>
      </c>
    </row>
    <row r="51" spans="1:29" s="6" customFormat="1">
      <c r="A51" s="19"/>
      <c r="B51" s="19"/>
      <c r="C51" s="37" t="s">
        <v>21</v>
      </c>
      <c r="D51" s="38">
        <f>IF(D42=0,100,(D45+D43+D47)/D42*100)</f>
        <v>92.955326460481103</v>
      </c>
      <c r="E51" s="38">
        <v>93.069306930693074</v>
      </c>
      <c r="F51" s="38">
        <v>92.307692307692307</v>
      </c>
      <c r="G51" s="38">
        <v>88.118811881188122</v>
      </c>
      <c r="H51" s="38">
        <v>98.888888888888886</v>
      </c>
      <c r="I51" s="38">
        <v>93.75</v>
      </c>
      <c r="J51" s="38">
        <v>92.452830188679243</v>
      </c>
      <c r="K51" s="38"/>
      <c r="L51" s="38"/>
      <c r="M51" s="38"/>
      <c r="N51" s="38"/>
      <c r="O51" s="38"/>
      <c r="P51" s="38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40">
        <f>IF(AC42=0,100,(AC45+AC43+AC47)/AC42*100)</f>
        <v>100</v>
      </c>
    </row>
    <row r="52" spans="1:29">
      <c r="A52" s="43" t="s">
        <v>22</v>
      </c>
      <c r="B52" s="41" t="s">
        <v>65</v>
      </c>
      <c r="C52" s="42" t="s">
        <v>74</v>
      </c>
      <c r="D52" s="41">
        <f>SUM(E52:AB52)</f>
        <v>7</v>
      </c>
      <c r="E52" s="41">
        <v>3</v>
      </c>
      <c r="F52" s="41"/>
      <c r="G52" s="41">
        <v>1</v>
      </c>
      <c r="H52" s="41"/>
      <c r="I52" s="41">
        <v>1</v>
      </c>
      <c r="J52" s="41">
        <v>2</v>
      </c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10"/>
    </row>
    <row r="53" spans="1:29">
      <c r="A53" s="43"/>
      <c r="B53" s="41" t="s">
        <v>68</v>
      </c>
      <c r="C53" s="42" t="s">
        <v>75</v>
      </c>
      <c r="D53" s="41">
        <f>SUM(E53:AB53)</f>
        <v>2</v>
      </c>
      <c r="E53" s="41"/>
      <c r="F53" s="41"/>
      <c r="G53" s="41">
        <v>1</v>
      </c>
      <c r="H53" s="41"/>
      <c r="I53" s="41">
        <v>1</v>
      </c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10"/>
    </row>
    <row r="54" spans="1:29">
      <c r="A54" s="43"/>
      <c r="B54" s="41" t="s">
        <v>69</v>
      </c>
      <c r="C54" s="42" t="s">
        <v>76</v>
      </c>
      <c r="D54" s="41">
        <f>SUM(E54:AB54)</f>
        <v>3</v>
      </c>
      <c r="E54" s="41">
        <v>2</v>
      </c>
      <c r="F54" s="41"/>
      <c r="G54" s="41">
        <v>1</v>
      </c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10"/>
    </row>
    <row r="55" spans="1:29">
      <c r="A55" s="43"/>
      <c r="B55" s="41" t="s">
        <v>70</v>
      </c>
      <c r="C55" s="42" t="s">
        <v>77</v>
      </c>
      <c r="D55" s="41">
        <f>SUM(E55:AB55)</f>
        <v>1</v>
      </c>
      <c r="E55" s="41">
        <v>1</v>
      </c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10"/>
    </row>
    <row r="56" spans="1:29">
      <c r="A56" s="43"/>
      <c r="B56" s="41" t="s">
        <v>71</v>
      </c>
      <c r="C56" s="42" t="s">
        <v>78</v>
      </c>
      <c r="D56" s="41">
        <f>SUM(E56:AB56)</f>
        <v>1</v>
      </c>
      <c r="E56" s="41"/>
      <c r="F56" s="41"/>
      <c r="G56" s="41"/>
      <c r="H56" s="41"/>
      <c r="I56" s="41"/>
      <c r="J56" s="41">
        <v>1</v>
      </c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10"/>
    </row>
    <row r="57" spans="1:29">
      <c r="A57" s="43"/>
      <c r="B57" s="41" t="s">
        <v>44</v>
      </c>
      <c r="C57" s="42" t="s">
        <v>54</v>
      </c>
      <c r="D57" s="41">
        <f>SUM(E57:AB57)</f>
        <v>4</v>
      </c>
      <c r="E57" s="41"/>
      <c r="F57" s="41">
        <v>2</v>
      </c>
      <c r="G57" s="41">
        <v>1</v>
      </c>
      <c r="H57" s="41"/>
      <c r="I57" s="41"/>
      <c r="J57" s="41">
        <v>1</v>
      </c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10"/>
    </row>
    <row r="58" spans="1:29">
      <c r="A58" s="43"/>
      <c r="B58" s="41" t="s">
        <v>72</v>
      </c>
      <c r="C58" s="42" t="s">
        <v>79</v>
      </c>
      <c r="D58" s="41">
        <f>SUM(E58:AB58)</f>
        <v>2</v>
      </c>
      <c r="E58" s="41"/>
      <c r="F58" s="41">
        <v>1</v>
      </c>
      <c r="G58" s="41"/>
      <c r="H58" s="41"/>
      <c r="I58" s="41"/>
      <c r="J58" s="41">
        <v>1</v>
      </c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10"/>
    </row>
    <row r="59" spans="1:29">
      <c r="A59" s="43"/>
      <c r="B59" s="41" t="s">
        <v>73</v>
      </c>
      <c r="C59" s="42" t="s">
        <v>80</v>
      </c>
      <c r="D59" s="41">
        <f>SUM(E59:AB59)</f>
        <v>4</v>
      </c>
      <c r="E59" s="41">
        <v>1</v>
      </c>
      <c r="F59" s="41">
        <v>1</v>
      </c>
      <c r="G59" s="41">
        <v>1</v>
      </c>
      <c r="H59" s="41">
        <v>1</v>
      </c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10"/>
    </row>
    <row r="60" spans="1:29">
      <c r="A60" s="43"/>
      <c r="B60" s="41" t="s">
        <v>66</v>
      </c>
      <c r="C60" s="42" t="s">
        <v>81</v>
      </c>
      <c r="D60" s="41">
        <f>SUM(E60:AB60)</f>
        <v>6</v>
      </c>
      <c r="E60" s="41">
        <v>1</v>
      </c>
      <c r="F60" s="41">
        <v>1</v>
      </c>
      <c r="G60" s="41">
        <v>2</v>
      </c>
      <c r="H60" s="41"/>
      <c r="I60" s="41"/>
      <c r="J60" s="41">
        <v>2</v>
      </c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10"/>
    </row>
    <row r="61" spans="1:29">
      <c r="A61" s="43"/>
      <c r="B61" s="41" t="s">
        <v>64</v>
      </c>
      <c r="C61" s="42" t="s">
        <v>78</v>
      </c>
      <c r="D61" s="41">
        <f>SUM(E61:AB61)</f>
        <v>12</v>
      </c>
      <c r="E61" s="41"/>
      <c r="F61" s="41">
        <v>3</v>
      </c>
      <c r="G61" s="41">
        <v>5</v>
      </c>
      <c r="H61" s="41"/>
      <c r="I61" s="41">
        <v>3</v>
      </c>
      <c r="J61" s="41">
        <v>1</v>
      </c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10"/>
    </row>
    <row r="62" spans="1:29" ht="3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10"/>
    </row>
    <row r="63" spans="1:29">
      <c r="A63" s="19" t="s">
        <v>48</v>
      </c>
      <c r="B63" s="19"/>
      <c r="C63" s="20" t="s">
        <v>13</v>
      </c>
      <c r="D63" s="21">
        <f>SUM(E63:AB63)</f>
        <v>278</v>
      </c>
      <c r="E63" s="21">
        <v>2</v>
      </c>
      <c r="F63" s="21">
        <v>95</v>
      </c>
      <c r="G63" s="21"/>
      <c r="H63" s="21">
        <v>181</v>
      </c>
      <c r="I63" s="21"/>
      <c r="J63" s="21"/>
      <c r="K63" s="21"/>
      <c r="L63" s="21"/>
      <c r="M63" s="21"/>
      <c r="N63" s="21"/>
      <c r="O63" s="21"/>
      <c r="P63" s="21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10">
        <f>SUM(K63:L63)</f>
        <v>0</v>
      </c>
    </row>
    <row r="64" spans="1:29">
      <c r="A64" s="19"/>
      <c r="B64" s="19"/>
      <c r="C64" s="20" t="s">
        <v>14</v>
      </c>
      <c r="D64" s="21">
        <f>SUM(E64:AB64)</f>
        <v>278</v>
      </c>
      <c r="E64" s="21">
        <v>2</v>
      </c>
      <c r="F64" s="21">
        <v>95</v>
      </c>
      <c r="G64" s="21"/>
      <c r="H64" s="21">
        <v>181</v>
      </c>
      <c r="I64" s="21"/>
      <c r="J64" s="21"/>
      <c r="K64" s="21"/>
      <c r="L64" s="21"/>
      <c r="M64" s="21"/>
      <c r="N64" s="21"/>
      <c r="O64" s="21"/>
      <c r="P64" s="21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10">
        <f>SUM(K64:L64)</f>
        <v>0</v>
      </c>
    </row>
    <row r="65" spans="1:29" ht="3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10"/>
    </row>
    <row r="66" spans="1:29">
      <c r="A66" s="19" t="s">
        <v>51</v>
      </c>
      <c r="B66" s="19"/>
      <c r="C66" s="20" t="s">
        <v>13</v>
      </c>
      <c r="D66" s="21">
        <f>SUM(E66:AB66)</f>
        <v>627</v>
      </c>
      <c r="E66" s="21">
        <v>351</v>
      </c>
      <c r="F66" s="21"/>
      <c r="G66" s="21"/>
      <c r="H66" s="21">
        <v>95</v>
      </c>
      <c r="I66" s="21"/>
      <c r="J66" s="21">
        <v>181</v>
      </c>
      <c r="K66" s="21"/>
      <c r="L66" s="21"/>
      <c r="M66" s="21"/>
      <c r="N66" s="21"/>
      <c r="O66" s="21"/>
      <c r="P66" s="21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10">
        <f>SUM(K66:L66)</f>
        <v>0</v>
      </c>
    </row>
    <row r="67" spans="1:29">
      <c r="A67" s="19"/>
      <c r="B67" s="19"/>
      <c r="C67" s="20" t="s">
        <v>14</v>
      </c>
      <c r="D67" s="21">
        <f>SUM(E67:AB67)</f>
        <v>627</v>
      </c>
      <c r="E67" s="21">
        <v>351</v>
      </c>
      <c r="F67" s="21"/>
      <c r="G67" s="21"/>
      <c r="H67" s="21">
        <v>95</v>
      </c>
      <c r="I67" s="21"/>
      <c r="J67" s="21">
        <v>181</v>
      </c>
      <c r="K67" s="21"/>
      <c r="L67" s="21"/>
      <c r="M67" s="21"/>
      <c r="N67" s="21"/>
      <c r="O67" s="21"/>
      <c r="P67" s="21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10">
        <f>SUM(K67:L67)</f>
        <v>0</v>
      </c>
    </row>
    <row r="68" spans="1:29" ht="3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</sheetData>
  <mergeCells count="39">
    <mergeCell ref="A65:N65"/>
    <mergeCell ref="A66:B67"/>
    <mergeCell ref="A68:N68"/>
    <mergeCell ref="A39:B40"/>
    <mergeCell ref="A41:N41"/>
    <mergeCell ref="A42:B51"/>
    <mergeCell ref="A52:A61"/>
    <mergeCell ref="A62:N62"/>
    <mergeCell ref="A63:B64"/>
    <mergeCell ref="Q35:R35"/>
    <mergeCell ref="E36:F36"/>
    <mergeCell ref="G36:H36"/>
    <mergeCell ref="I36:J36"/>
    <mergeCell ref="K36:L36"/>
    <mergeCell ref="M36:N36"/>
    <mergeCell ref="O36:P36"/>
    <mergeCell ref="Q36:R36"/>
    <mergeCell ref="E35:F35"/>
    <mergeCell ref="G35:H35"/>
    <mergeCell ref="I35:J35"/>
    <mergeCell ref="K35:L35"/>
    <mergeCell ref="M35:N35"/>
    <mergeCell ref="O35:P35"/>
    <mergeCell ref="G34:H34"/>
    <mergeCell ref="I34:J34"/>
    <mergeCell ref="K34:L34"/>
    <mergeCell ref="M34:N34"/>
    <mergeCell ref="O34:P34"/>
    <mergeCell ref="Q34:R34"/>
    <mergeCell ref="A1:AB1"/>
    <mergeCell ref="A38:B38"/>
    <mergeCell ref="E33:F33"/>
    <mergeCell ref="G33:H33"/>
    <mergeCell ref="I33:J33"/>
    <mergeCell ref="K33:L33"/>
    <mergeCell ref="M33:N33"/>
    <mergeCell ref="O33:P33"/>
    <mergeCell ref="Q33:R33"/>
    <mergeCell ref="E34:F34"/>
  </mergeCells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24"/>
  <sheetViews>
    <sheetView workbookViewId="0"/>
  </sheetViews>
  <sheetFormatPr defaultRowHeight="16.5"/>
  <cols>
    <col min="1" max="1" width="13.125" customWidth="1"/>
    <col min="2" max="2" width="5.625" customWidth="1"/>
    <col min="3" max="3" width="12.625" style="9" customWidth="1"/>
    <col min="4" max="4" width="12.625" customWidth="1"/>
    <col min="5" max="28" width="6.125" customWidth="1"/>
  </cols>
  <sheetData>
    <row r="1" spans="1:29" ht="27.95" customHeight="1">
      <c r="A1" s="7" t="s">
        <v>82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>
      <c r="A2" s="8"/>
      <c r="B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>
      <c r="A3" s="8"/>
      <c r="B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>
      <c r="A4" s="8"/>
      <c r="B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>
      <c r="A5" s="8"/>
      <c r="B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>
      <c r="A6" s="8"/>
      <c r="B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>
      <c r="A7" s="8"/>
      <c r="B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>
      <c r="A8" s="8"/>
      <c r="B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>
      <c r="A9" s="8"/>
      <c r="B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>
      <c r="A10" s="8"/>
      <c r="B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>
      <c r="A11" s="8"/>
      <c r="B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>
      <c r="A12" s="8"/>
      <c r="B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>
      <c r="A13" s="8"/>
      <c r="B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7.25" thickBot="1">
      <c r="A14" s="10"/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7.25" thickTop="1">
      <c r="A15" s="10"/>
      <c r="B15" s="10"/>
      <c r="C15" s="11"/>
      <c r="D15" s="48"/>
      <c r="E15" s="49">
        <v>8</v>
      </c>
      <c r="F15" s="49">
        <v>9</v>
      </c>
      <c r="G15" s="49">
        <v>10</v>
      </c>
      <c r="H15" s="49">
        <v>11</v>
      </c>
      <c r="I15" s="49">
        <v>12</v>
      </c>
      <c r="J15" s="49">
        <v>13</v>
      </c>
      <c r="K15" s="49">
        <v>14</v>
      </c>
      <c r="L15" s="49">
        <v>15</v>
      </c>
      <c r="M15" s="49">
        <v>16</v>
      </c>
      <c r="N15" s="49">
        <v>17</v>
      </c>
      <c r="O15" s="49">
        <v>18</v>
      </c>
      <c r="P15" s="49">
        <v>19</v>
      </c>
      <c r="Q15" s="50">
        <v>20</v>
      </c>
      <c r="R15" s="50">
        <v>21</v>
      </c>
      <c r="S15" s="50">
        <v>22</v>
      </c>
      <c r="T15" s="50">
        <v>23</v>
      </c>
      <c r="U15" s="50">
        <v>0</v>
      </c>
      <c r="V15" s="50">
        <v>1</v>
      </c>
      <c r="W15" s="50">
        <v>2</v>
      </c>
      <c r="X15" s="50">
        <v>3</v>
      </c>
      <c r="Y15" s="50">
        <v>4</v>
      </c>
      <c r="Z15" s="50">
        <v>5</v>
      </c>
      <c r="AA15" s="50">
        <v>6</v>
      </c>
      <c r="AB15" s="50">
        <v>7</v>
      </c>
      <c r="AC15" s="53" t="s">
        <v>5</v>
      </c>
    </row>
    <row r="16" spans="1:29" s="4" customFormat="1">
      <c r="A16" s="44"/>
      <c r="B16" s="44"/>
      <c r="C16" s="45"/>
      <c r="D16" s="47" t="s">
        <v>1</v>
      </c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54">
        <v>98</v>
      </c>
    </row>
    <row r="17" spans="1:29" s="4" customFormat="1">
      <c r="A17" s="44"/>
      <c r="B17" s="44"/>
      <c r="C17" s="45"/>
      <c r="D17" s="47" t="s">
        <v>2</v>
      </c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54">
        <v>100</v>
      </c>
    </row>
    <row r="18" spans="1:29" s="4" customFormat="1">
      <c r="A18" s="44"/>
      <c r="B18" s="44"/>
      <c r="C18" s="45"/>
      <c r="D18" s="47" t="s">
        <v>3</v>
      </c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54">
        <v>100</v>
      </c>
    </row>
    <row r="19" spans="1:29" s="4" customFormat="1" ht="17.25" thickBot="1">
      <c r="A19" s="44"/>
      <c r="B19" s="44"/>
      <c r="C19" s="45"/>
      <c r="D19" s="51" t="s">
        <v>4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5">
        <v>100</v>
      </c>
    </row>
    <row r="20" spans="1:29" ht="17.25" thickTop="1">
      <c r="A20" s="10"/>
      <c r="B20" s="10"/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>
      <c r="A21" s="56" t="s">
        <v>6</v>
      </c>
      <c r="B21" s="56"/>
      <c r="C21" s="57" t="s">
        <v>7</v>
      </c>
      <c r="D21" s="58" t="s">
        <v>8</v>
      </c>
      <c r="E21" s="58">
        <v>8</v>
      </c>
      <c r="F21" s="58">
        <v>9</v>
      </c>
      <c r="G21" s="58">
        <v>10</v>
      </c>
      <c r="H21" s="58">
        <v>11</v>
      </c>
      <c r="I21" s="58">
        <v>12</v>
      </c>
      <c r="J21" s="58">
        <v>13</v>
      </c>
      <c r="K21" s="58">
        <v>14</v>
      </c>
      <c r="L21" s="58">
        <v>15</v>
      </c>
      <c r="M21" s="58">
        <v>16</v>
      </c>
      <c r="N21" s="58">
        <v>17</v>
      </c>
      <c r="O21" s="58">
        <v>18</v>
      </c>
      <c r="P21" s="58">
        <v>19</v>
      </c>
      <c r="Q21" s="24">
        <v>20</v>
      </c>
      <c r="R21" s="24">
        <v>21</v>
      </c>
      <c r="S21" s="24">
        <v>22</v>
      </c>
      <c r="T21" s="24">
        <v>23</v>
      </c>
      <c r="U21" s="24">
        <v>0</v>
      </c>
      <c r="V21" s="24">
        <v>1</v>
      </c>
      <c r="W21" s="24">
        <v>2</v>
      </c>
      <c r="X21" s="24">
        <v>3</v>
      </c>
      <c r="Y21" s="24">
        <v>4</v>
      </c>
      <c r="Z21" s="24">
        <v>5</v>
      </c>
      <c r="AA21" s="24">
        <v>6</v>
      </c>
      <c r="AB21" s="24">
        <v>7</v>
      </c>
      <c r="AC21" s="10"/>
    </row>
    <row r="22" spans="1:29">
      <c r="A22" s="19" t="s">
        <v>25</v>
      </c>
      <c r="B22" s="19"/>
      <c r="C22" s="20" t="s">
        <v>13</v>
      </c>
      <c r="D22" s="21">
        <f>SUM(E22:AB22)</f>
        <v>0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10">
        <f>SUM(K22:L22)</f>
        <v>0</v>
      </c>
    </row>
    <row r="23" spans="1:29">
      <c r="A23" s="19"/>
      <c r="B23" s="19"/>
      <c r="C23" s="20" t="s">
        <v>14</v>
      </c>
      <c r="D23" s="21">
        <f>SUM(E23:AB23)</f>
        <v>0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10">
        <f>SUM(K23:L23)</f>
        <v>0</v>
      </c>
    </row>
    <row r="24" spans="1:29" ht="3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mergeCells count="4">
    <mergeCell ref="A1:AB1"/>
    <mergeCell ref="A21:B21"/>
    <mergeCell ref="A22:B23"/>
    <mergeCell ref="A24:N24"/>
  </mergeCells>
  <phoneticPr fontId="4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82"/>
  <sheetViews>
    <sheetView workbookViewId="0"/>
  </sheetViews>
  <sheetFormatPr defaultRowHeight="16.5"/>
  <cols>
    <col min="1" max="1" width="13.125" customWidth="1"/>
    <col min="2" max="2" width="5.625" customWidth="1"/>
    <col min="3" max="3" width="12.625" style="9" customWidth="1"/>
    <col min="4" max="4" width="12.625" customWidth="1"/>
    <col min="5" max="28" width="6.125" customWidth="1"/>
  </cols>
  <sheetData>
    <row r="1" spans="1:29" ht="27.95" customHeight="1">
      <c r="A1" s="7" t="s">
        <v>83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>
      <c r="A2" s="8"/>
      <c r="B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>
      <c r="A3" s="8"/>
      <c r="B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>
      <c r="A4" s="8"/>
      <c r="B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>
      <c r="A5" s="8"/>
      <c r="B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>
      <c r="A6" s="8"/>
      <c r="B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>
      <c r="A7" s="8"/>
      <c r="B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>
      <c r="A8" s="8"/>
      <c r="B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>
      <c r="A9" s="8"/>
      <c r="B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>
      <c r="A10" s="8"/>
      <c r="B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>
      <c r="A11" s="8"/>
      <c r="B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>
      <c r="A12" s="8"/>
      <c r="B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>
      <c r="A13" s="8"/>
      <c r="B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7.25" thickBot="1">
      <c r="A14" s="10"/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7.25" thickTop="1">
      <c r="A15" s="10"/>
      <c r="B15" s="10"/>
      <c r="C15" s="11"/>
      <c r="D15" s="48"/>
      <c r="E15" s="49">
        <v>8</v>
      </c>
      <c r="F15" s="49">
        <v>9</v>
      </c>
      <c r="G15" s="49">
        <v>10</v>
      </c>
      <c r="H15" s="49">
        <v>11</v>
      </c>
      <c r="I15" s="49">
        <v>12</v>
      </c>
      <c r="J15" s="49">
        <v>13</v>
      </c>
      <c r="K15" s="49">
        <v>14</v>
      </c>
      <c r="L15" s="49">
        <v>15</v>
      </c>
      <c r="M15" s="49">
        <v>16</v>
      </c>
      <c r="N15" s="49">
        <v>17</v>
      </c>
      <c r="O15" s="49">
        <v>18</v>
      </c>
      <c r="P15" s="49">
        <v>19</v>
      </c>
      <c r="Q15" s="50">
        <v>20</v>
      </c>
      <c r="R15" s="50">
        <v>21</v>
      </c>
      <c r="S15" s="50">
        <v>22</v>
      </c>
      <c r="T15" s="50">
        <v>23</v>
      </c>
      <c r="U15" s="50">
        <v>0</v>
      </c>
      <c r="V15" s="50">
        <v>1</v>
      </c>
      <c r="W15" s="50">
        <v>2</v>
      </c>
      <c r="X15" s="50">
        <v>3</v>
      </c>
      <c r="Y15" s="50">
        <v>4</v>
      </c>
      <c r="Z15" s="50">
        <v>5</v>
      </c>
      <c r="AA15" s="50">
        <v>6</v>
      </c>
      <c r="AB15" s="50">
        <v>7</v>
      </c>
      <c r="AC15" s="53" t="s">
        <v>5</v>
      </c>
    </row>
    <row r="16" spans="1:29" s="4" customFormat="1">
      <c r="A16" s="44"/>
      <c r="B16" s="44"/>
      <c r="C16" s="45"/>
      <c r="D16" s="47" t="s">
        <v>1</v>
      </c>
      <c r="E16" s="46">
        <v>98</v>
      </c>
      <c r="F16" s="46">
        <v>98</v>
      </c>
      <c r="G16" s="46">
        <v>98</v>
      </c>
      <c r="H16" s="46">
        <v>98</v>
      </c>
      <c r="I16" s="46">
        <v>98</v>
      </c>
      <c r="J16" s="46">
        <v>98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54">
        <v>98</v>
      </c>
    </row>
    <row r="17" spans="1:29" s="4" customFormat="1">
      <c r="A17" s="44"/>
      <c r="B17" s="44"/>
      <c r="C17" s="45"/>
      <c r="D17" s="47" t="s">
        <v>2</v>
      </c>
      <c r="E17" s="46">
        <v>96.71</v>
      </c>
      <c r="F17" s="46">
        <v>0</v>
      </c>
      <c r="G17" s="46">
        <v>92.54</v>
      </c>
      <c r="H17" s="46">
        <v>80.680000000000007</v>
      </c>
      <c r="I17" s="46">
        <v>97.79</v>
      </c>
      <c r="J17" s="46">
        <v>94.78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54">
        <v>90.64</v>
      </c>
    </row>
    <row r="18" spans="1:29" s="4" customFormat="1">
      <c r="A18" s="44"/>
      <c r="B18" s="44"/>
      <c r="C18" s="45"/>
      <c r="D18" s="47" t="s">
        <v>3</v>
      </c>
      <c r="E18" s="46">
        <v>96.71</v>
      </c>
      <c r="F18" s="46">
        <v>0</v>
      </c>
      <c r="G18" s="46">
        <v>95.16</v>
      </c>
      <c r="H18" s="46">
        <v>80.680000000000007</v>
      </c>
      <c r="I18" s="46">
        <v>100</v>
      </c>
      <c r="J18" s="46">
        <v>95.47</v>
      </c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54">
        <v>91.49</v>
      </c>
    </row>
    <row r="19" spans="1:29" s="4" customFormat="1" ht="17.25" thickBot="1">
      <c r="A19" s="44"/>
      <c r="B19" s="44"/>
      <c r="C19" s="45"/>
      <c r="D19" s="51" t="s">
        <v>4</v>
      </c>
      <c r="E19" s="52">
        <v>96.705348806189136</v>
      </c>
      <c r="F19" s="52">
        <v>0</v>
      </c>
      <c r="G19" s="52">
        <v>95.155709342560556</v>
      </c>
      <c r="H19" s="52">
        <v>80.68130883012104</v>
      </c>
      <c r="I19" s="52">
        <v>100</v>
      </c>
      <c r="J19" s="52">
        <v>95.467032967032978</v>
      </c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5">
        <v>91.488386295756484</v>
      </c>
    </row>
    <row r="20" spans="1:29" ht="17.25" thickTop="1">
      <c r="A20" s="10"/>
      <c r="B20" s="10"/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>
      <c r="A21" s="10"/>
      <c r="B21" s="10"/>
      <c r="C21" s="1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>
      <c r="A22" s="10"/>
      <c r="B22" s="10"/>
      <c r="C22" s="1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>
      <c r="A23" s="10"/>
      <c r="B23" s="10"/>
      <c r="C23" s="11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>
      <c r="A24" s="10"/>
      <c r="B24" s="10"/>
      <c r="C24" s="11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>
      <c r="A25" s="10"/>
      <c r="B25" s="10"/>
      <c r="C25" s="11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>
      <c r="A26" s="10"/>
      <c r="B26" s="10"/>
      <c r="C26" s="11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>
      <c r="A27" s="10"/>
      <c r="B27" s="10"/>
      <c r="C27" s="11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>
      <c r="A28" s="10"/>
      <c r="B28" s="10"/>
      <c r="C28" s="11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>
      <c r="A29" s="10"/>
      <c r="B29" s="10"/>
      <c r="C29" s="11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>
      <c r="A30" s="10"/>
      <c r="B30" s="10"/>
      <c r="C30" s="11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>
      <c r="A31" s="10"/>
      <c r="B31" s="10"/>
      <c r="C31" s="11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>
      <c r="A32" s="10"/>
      <c r="B32" s="10"/>
      <c r="C32" s="11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>
      <c r="A33" s="10"/>
      <c r="B33" s="10"/>
      <c r="C33" s="11"/>
      <c r="D33" s="12"/>
      <c r="E33" s="13">
        <v>43281</v>
      </c>
      <c r="F33" s="13"/>
      <c r="G33" s="13">
        <v>43282</v>
      </c>
      <c r="H33" s="13"/>
      <c r="I33" s="13">
        <v>43283</v>
      </c>
      <c r="J33" s="13"/>
      <c r="K33" s="13">
        <v>43284</v>
      </c>
      <c r="L33" s="13"/>
      <c r="M33" s="13">
        <v>43285</v>
      </c>
      <c r="N33" s="13"/>
      <c r="O33" s="13">
        <v>43286</v>
      </c>
      <c r="P33" s="13"/>
      <c r="Q33" s="13">
        <v>43287</v>
      </c>
      <c r="R33" s="13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>
      <c r="A34" s="10"/>
      <c r="B34" s="10"/>
      <c r="C34" s="11"/>
      <c r="D34" s="12" t="s">
        <v>32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>
        <v>6.21</v>
      </c>
      <c r="P34" s="14"/>
      <c r="Q34" s="14">
        <v>6.15</v>
      </c>
      <c r="R34" s="14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>
      <c r="A35" s="10"/>
      <c r="B35" s="10"/>
      <c r="C35" s="11"/>
      <c r="D35" s="12" t="s">
        <v>49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>
        <v>0.28000000000000003</v>
      </c>
      <c r="P35" s="14"/>
      <c r="Q35" s="14">
        <v>2.4900000000000002</v>
      </c>
      <c r="R35" s="14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>
      <c r="A36" s="10"/>
      <c r="B36" s="10"/>
      <c r="C36" s="11"/>
      <c r="D36" s="12" t="s">
        <v>43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>
        <v>1.94</v>
      </c>
      <c r="P36" s="14"/>
      <c r="Q36" s="14">
        <v>0.37</v>
      </c>
      <c r="R36" s="14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>
      <c r="A37" s="10"/>
      <c r="B37" s="10"/>
      <c r="C37" s="11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>
      <c r="A38" s="15" t="s">
        <v>6</v>
      </c>
      <c r="B38" s="15"/>
      <c r="C38" s="16" t="s">
        <v>7</v>
      </c>
      <c r="D38" s="17" t="s">
        <v>8</v>
      </c>
      <c r="E38" s="17">
        <v>8</v>
      </c>
      <c r="F38" s="17">
        <v>9</v>
      </c>
      <c r="G38" s="17">
        <v>10</v>
      </c>
      <c r="H38" s="17">
        <v>11</v>
      </c>
      <c r="I38" s="17">
        <v>12</v>
      </c>
      <c r="J38" s="17">
        <v>13</v>
      </c>
      <c r="K38" s="17">
        <v>14</v>
      </c>
      <c r="L38" s="17">
        <v>15</v>
      </c>
      <c r="M38" s="17">
        <v>16</v>
      </c>
      <c r="N38" s="17">
        <v>17</v>
      </c>
      <c r="O38" s="17">
        <v>18</v>
      </c>
      <c r="P38" s="17">
        <v>19</v>
      </c>
      <c r="Q38" s="18">
        <v>20</v>
      </c>
      <c r="R38" s="18">
        <v>21</v>
      </c>
      <c r="S38" s="18">
        <v>22</v>
      </c>
      <c r="T38" s="18">
        <v>23</v>
      </c>
      <c r="U38" s="18">
        <v>0</v>
      </c>
      <c r="V38" s="18">
        <v>1</v>
      </c>
      <c r="W38" s="18">
        <v>2</v>
      </c>
      <c r="X38" s="18">
        <v>3</v>
      </c>
      <c r="Y38" s="18">
        <v>4</v>
      </c>
      <c r="Z38" s="18">
        <v>5</v>
      </c>
      <c r="AA38" s="18">
        <v>6</v>
      </c>
      <c r="AB38" s="18">
        <v>7</v>
      </c>
      <c r="AC38" s="10" t="s">
        <v>27</v>
      </c>
    </row>
    <row r="39" spans="1:29">
      <c r="A39" s="19" t="s">
        <v>39</v>
      </c>
      <c r="B39" s="19"/>
      <c r="C39" s="20" t="s">
        <v>13</v>
      </c>
      <c r="D39" s="21">
        <f>SUM(E39:AB39)</f>
        <v>756</v>
      </c>
      <c r="E39" s="21">
        <v>147</v>
      </c>
      <c r="F39" s="21">
        <v>127</v>
      </c>
      <c r="G39" s="21">
        <v>109</v>
      </c>
      <c r="H39" s="21">
        <v>97</v>
      </c>
      <c r="I39" s="21">
        <v>136</v>
      </c>
      <c r="J39" s="21">
        <v>140</v>
      </c>
      <c r="K39" s="21"/>
      <c r="L39" s="21"/>
      <c r="M39" s="21"/>
      <c r="N39" s="21"/>
      <c r="O39" s="21"/>
      <c r="P39" s="21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10">
        <f>SUM(K39:L39)</f>
        <v>0</v>
      </c>
    </row>
    <row r="40" spans="1:29">
      <c r="A40" s="19"/>
      <c r="B40" s="19"/>
      <c r="C40" s="20" t="s">
        <v>14</v>
      </c>
      <c r="D40" s="21">
        <f>SUM(E40:AB40)</f>
        <v>745</v>
      </c>
      <c r="E40" s="21">
        <v>145</v>
      </c>
      <c r="F40" s="21">
        <v>127</v>
      </c>
      <c r="G40" s="21">
        <v>106</v>
      </c>
      <c r="H40" s="21">
        <v>96</v>
      </c>
      <c r="I40" s="21">
        <v>133</v>
      </c>
      <c r="J40" s="21">
        <v>138</v>
      </c>
      <c r="K40" s="21"/>
      <c r="L40" s="21"/>
      <c r="M40" s="21"/>
      <c r="N40" s="21"/>
      <c r="O40" s="21"/>
      <c r="P40" s="21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10">
        <f>SUM(K40:L40)</f>
        <v>0</v>
      </c>
    </row>
    <row r="41" spans="1:29">
      <c r="A41" s="19"/>
      <c r="B41" s="19"/>
      <c r="C41" s="20" t="s">
        <v>16</v>
      </c>
      <c r="D41" s="21">
        <f>SUM(E41:AB41)</f>
        <v>11</v>
      </c>
      <c r="E41" s="21">
        <v>2</v>
      </c>
      <c r="F41" s="21"/>
      <c r="G41" s="21">
        <v>3</v>
      </c>
      <c r="H41" s="21">
        <v>1</v>
      </c>
      <c r="I41" s="21">
        <v>3</v>
      </c>
      <c r="J41" s="21">
        <v>2</v>
      </c>
      <c r="K41" s="21"/>
      <c r="L41" s="21"/>
      <c r="M41" s="21"/>
      <c r="N41" s="21"/>
      <c r="O41" s="21"/>
      <c r="P41" s="21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10">
        <f>SUM(K41:L41)</f>
        <v>0</v>
      </c>
    </row>
    <row r="42" spans="1:29">
      <c r="A42" s="19"/>
      <c r="B42" s="19"/>
      <c r="C42" s="20" t="s">
        <v>17</v>
      </c>
      <c r="D42" s="21">
        <f>SUM(E42:AB42)</f>
        <v>7</v>
      </c>
      <c r="E42" s="21">
        <v>0</v>
      </c>
      <c r="F42" s="21"/>
      <c r="G42" s="21">
        <v>3</v>
      </c>
      <c r="H42" s="21">
        <v>0</v>
      </c>
      <c r="I42" s="21">
        <v>3</v>
      </c>
      <c r="J42" s="21">
        <v>1</v>
      </c>
      <c r="K42" s="21"/>
      <c r="L42" s="21"/>
      <c r="M42" s="21"/>
      <c r="N42" s="21"/>
      <c r="O42" s="21"/>
      <c r="P42" s="21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10">
        <f>SUM(K42:L42)</f>
        <v>0</v>
      </c>
    </row>
    <row r="43" spans="1:29">
      <c r="A43" s="19"/>
      <c r="B43" s="19"/>
      <c r="C43" s="20" t="s">
        <v>18</v>
      </c>
      <c r="D43" s="21">
        <f>SUM(E43:AB43)</f>
        <v>4</v>
      </c>
      <c r="E43" s="21">
        <v>2</v>
      </c>
      <c r="F43" s="21"/>
      <c r="G43" s="21">
        <v>0</v>
      </c>
      <c r="H43" s="21">
        <v>1</v>
      </c>
      <c r="I43" s="21">
        <v>0</v>
      </c>
      <c r="J43" s="21">
        <v>1</v>
      </c>
      <c r="K43" s="21"/>
      <c r="L43" s="21"/>
      <c r="M43" s="21"/>
      <c r="N43" s="21"/>
      <c r="O43" s="21"/>
      <c r="P43" s="21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10">
        <f>SUM(K43:L43)</f>
        <v>0</v>
      </c>
    </row>
    <row r="44" spans="1:29">
      <c r="A44" s="19"/>
      <c r="B44" s="19"/>
      <c r="C44" s="20" t="s">
        <v>19</v>
      </c>
      <c r="D44" s="21">
        <f>SUM(E44:AB44)</f>
        <v>0</v>
      </c>
      <c r="E44" s="21">
        <v>0</v>
      </c>
      <c r="F44" s="21"/>
      <c r="G44" s="21">
        <v>0</v>
      </c>
      <c r="H44" s="21">
        <v>0</v>
      </c>
      <c r="I44" s="21">
        <v>0</v>
      </c>
      <c r="J44" s="21">
        <v>0</v>
      </c>
      <c r="K44" s="21"/>
      <c r="L44" s="21"/>
      <c r="M44" s="21"/>
      <c r="N44" s="21"/>
      <c r="O44" s="21"/>
      <c r="P44" s="21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10">
        <f>SUM(K44:L44)</f>
        <v>0</v>
      </c>
    </row>
    <row r="45" spans="1:29" s="2" customFormat="1">
      <c r="A45" s="19"/>
      <c r="B45" s="19"/>
      <c r="C45" s="25" t="s">
        <v>2</v>
      </c>
      <c r="D45" s="26">
        <f xml:space="preserve"> IF(D39=0,100,D40/D39*100)</f>
        <v>98.544973544973544</v>
      </c>
      <c r="E45" s="26">
        <v>98.639455782312922</v>
      </c>
      <c r="F45" s="26"/>
      <c r="G45" s="26">
        <v>97.247706422018354</v>
      </c>
      <c r="H45" s="26">
        <v>98.969072164948457</v>
      </c>
      <c r="I45" s="26">
        <v>97.794117647058826</v>
      </c>
      <c r="J45" s="26">
        <v>98.571428571428569</v>
      </c>
      <c r="K45" s="26"/>
      <c r="L45" s="26"/>
      <c r="M45" s="26"/>
      <c r="N45" s="26"/>
      <c r="O45" s="26"/>
      <c r="P45" s="26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8">
        <f xml:space="preserve"> IF(AC39=0,100,AC40/AC39*100)</f>
        <v>100</v>
      </c>
    </row>
    <row r="46" spans="1:29" s="3" customFormat="1">
      <c r="A46" s="19"/>
      <c r="B46" s="19"/>
      <c r="C46" s="29" t="s">
        <v>20</v>
      </c>
      <c r="D46" s="30">
        <f xml:space="preserve"> IF(D41=0,0,D42/D41*100)</f>
        <v>63.636363636363633</v>
      </c>
      <c r="E46" s="30">
        <v>0</v>
      </c>
      <c r="F46" s="30"/>
      <c r="G46" s="30">
        <v>100</v>
      </c>
      <c r="H46" s="30">
        <v>0</v>
      </c>
      <c r="I46" s="30">
        <v>100</v>
      </c>
      <c r="J46" s="30">
        <v>50</v>
      </c>
      <c r="K46" s="30"/>
      <c r="L46" s="30"/>
      <c r="M46" s="30"/>
      <c r="N46" s="30"/>
      <c r="O46" s="30"/>
      <c r="P46" s="30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2">
        <f xml:space="preserve"> IF(AC41=0,0,AC42/AC41*100)</f>
        <v>0</v>
      </c>
    </row>
    <row r="47" spans="1:29" s="5" customFormat="1">
      <c r="A47" s="19"/>
      <c r="B47" s="19"/>
      <c r="C47" s="33" t="s">
        <v>3</v>
      </c>
      <c r="D47" s="34">
        <f xml:space="preserve"> IF(D39=0,100,(D42+D40)/D39*100)</f>
        <v>99.470899470899468</v>
      </c>
      <c r="E47" s="34">
        <v>98.639455782312922</v>
      </c>
      <c r="F47" s="34"/>
      <c r="G47" s="34">
        <v>100</v>
      </c>
      <c r="H47" s="34">
        <v>98.969072164948457</v>
      </c>
      <c r="I47" s="34">
        <v>100</v>
      </c>
      <c r="J47" s="34">
        <v>99.285714285714292</v>
      </c>
      <c r="K47" s="34"/>
      <c r="L47" s="34"/>
      <c r="M47" s="34"/>
      <c r="N47" s="34"/>
      <c r="O47" s="34"/>
      <c r="P47" s="34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6">
        <f xml:space="preserve"> IF(AC39=0,100,(AC42+AC40)/AC39*100)</f>
        <v>100</v>
      </c>
    </row>
    <row r="48" spans="1:29" s="6" customFormat="1">
      <c r="A48" s="19"/>
      <c r="B48" s="19"/>
      <c r="C48" s="37" t="s">
        <v>21</v>
      </c>
      <c r="D48" s="38">
        <f>IF(D39=0,100,(D42+D40+D44)/D39*100)</f>
        <v>99.470899470899468</v>
      </c>
      <c r="E48" s="38">
        <v>98.639455782312922</v>
      </c>
      <c r="F48" s="38"/>
      <c r="G48" s="38">
        <v>100</v>
      </c>
      <c r="H48" s="38">
        <v>98.969072164948457</v>
      </c>
      <c r="I48" s="38">
        <v>100</v>
      </c>
      <c r="J48" s="38">
        <v>99.285714285714292</v>
      </c>
      <c r="K48" s="38"/>
      <c r="L48" s="38"/>
      <c r="M48" s="38"/>
      <c r="N48" s="38"/>
      <c r="O48" s="38"/>
      <c r="P48" s="38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40">
        <f>IF(AC39=0,100,(AC42+AC40+AC44)/AC39*100)</f>
        <v>100</v>
      </c>
    </row>
    <row r="49" spans="1:29">
      <c r="A49" s="43" t="s">
        <v>22</v>
      </c>
      <c r="B49" s="41" t="s">
        <v>40</v>
      </c>
      <c r="C49" s="42" t="s">
        <v>41</v>
      </c>
      <c r="D49" s="41">
        <f>SUM(E49:AB49)</f>
        <v>3</v>
      </c>
      <c r="E49" s="41"/>
      <c r="F49" s="41"/>
      <c r="G49" s="41">
        <v>3</v>
      </c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10"/>
    </row>
    <row r="50" spans="1:29">
      <c r="A50" s="43"/>
      <c r="B50" s="41" t="s">
        <v>9</v>
      </c>
      <c r="C50" s="42" t="s">
        <v>29</v>
      </c>
      <c r="D50" s="41">
        <f>SUM(E50:AB50)</f>
        <v>2</v>
      </c>
      <c r="E50" s="41"/>
      <c r="F50" s="41"/>
      <c r="G50" s="41"/>
      <c r="H50" s="41"/>
      <c r="I50" s="41">
        <v>2</v>
      </c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10"/>
    </row>
    <row r="51" spans="1:29">
      <c r="A51" s="43"/>
      <c r="B51" s="41" t="s">
        <v>43</v>
      </c>
      <c r="C51" s="42" t="s">
        <v>53</v>
      </c>
      <c r="D51" s="41">
        <f>SUM(E51:AB51)</f>
        <v>2</v>
      </c>
      <c r="E51" s="41"/>
      <c r="F51" s="41"/>
      <c r="G51" s="41"/>
      <c r="H51" s="41"/>
      <c r="I51" s="41">
        <v>1</v>
      </c>
      <c r="J51" s="41">
        <v>1</v>
      </c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10"/>
    </row>
    <row r="52" spans="1:29">
      <c r="A52" s="43"/>
      <c r="B52" s="41" t="s">
        <v>44</v>
      </c>
      <c r="C52" s="42" t="s">
        <v>54</v>
      </c>
      <c r="D52" s="41">
        <f>SUM(E52:AB52)</f>
        <v>3</v>
      </c>
      <c r="E52" s="41">
        <v>1</v>
      </c>
      <c r="F52" s="41"/>
      <c r="G52" s="41"/>
      <c r="H52" s="41">
        <v>1</v>
      </c>
      <c r="I52" s="41"/>
      <c r="J52" s="41">
        <v>1</v>
      </c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10"/>
    </row>
    <row r="53" spans="1:29">
      <c r="A53" s="43"/>
      <c r="B53" s="41" t="s">
        <v>34</v>
      </c>
      <c r="C53" s="42" t="s">
        <v>58</v>
      </c>
      <c r="D53" s="41">
        <f>SUM(E53:AB53)</f>
        <v>1</v>
      </c>
      <c r="E53" s="41">
        <v>1</v>
      </c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10"/>
    </row>
    <row r="54" spans="1:29" ht="3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10"/>
    </row>
    <row r="55" spans="1:29">
      <c r="A55" s="19" t="s">
        <v>48</v>
      </c>
      <c r="B55" s="19"/>
      <c r="C55" s="20" t="s">
        <v>13</v>
      </c>
      <c r="D55" s="21">
        <f>SUM(E55:AB55)</f>
        <v>597</v>
      </c>
      <c r="E55" s="21"/>
      <c r="F55" s="21">
        <v>8</v>
      </c>
      <c r="G55" s="21">
        <v>289</v>
      </c>
      <c r="H55" s="21">
        <v>92</v>
      </c>
      <c r="I55" s="21"/>
      <c r="J55" s="21">
        <v>208</v>
      </c>
      <c r="K55" s="21"/>
      <c r="L55" s="21"/>
      <c r="M55" s="21"/>
      <c r="N55" s="21"/>
      <c r="O55" s="21"/>
      <c r="P55" s="21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10">
        <f>SUM(K55:L55)</f>
        <v>0</v>
      </c>
    </row>
    <row r="56" spans="1:29">
      <c r="A56" s="19"/>
      <c r="B56" s="19"/>
      <c r="C56" s="20" t="s">
        <v>14</v>
      </c>
      <c r="D56" s="21">
        <f>SUM(E56:AB56)</f>
        <v>550</v>
      </c>
      <c r="E56" s="21"/>
      <c r="F56" s="21">
        <v>0</v>
      </c>
      <c r="G56" s="21">
        <v>275</v>
      </c>
      <c r="H56" s="21">
        <v>75</v>
      </c>
      <c r="I56" s="21"/>
      <c r="J56" s="21">
        <v>200</v>
      </c>
      <c r="K56" s="21"/>
      <c r="L56" s="21"/>
      <c r="M56" s="21"/>
      <c r="N56" s="21"/>
      <c r="O56" s="21"/>
      <c r="P56" s="21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10">
        <f>SUM(K56:L56)</f>
        <v>0</v>
      </c>
    </row>
    <row r="57" spans="1:29">
      <c r="A57" s="19"/>
      <c r="B57" s="19"/>
      <c r="C57" s="20" t="s">
        <v>16</v>
      </c>
      <c r="D57" s="21">
        <f>SUM(E57:AB57)</f>
        <v>47</v>
      </c>
      <c r="E57" s="21"/>
      <c r="F57" s="21">
        <v>8</v>
      </c>
      <c r="G57" s="21">
        <v>14</v>
      </c>
      <c r="H57" s="21">
        <v>17</v>
      </c>
      <c r="I57" s="21"/>
      <c r="J57" s="21">
        <v>8</v>
      </c>
      <c r="K57" s="21"/>
      <c r="L57" s="21"/>
      <c r="M57" s="21"/>
      <c r="N57" s="21"/>
      <c r="O57" s="21"/>
      <c r="P57" s="21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10">
        <f>SUM(K57:L57)</f>
        <v>0</v>
      </c>
    </row>
    <row r="58" spans="1:29">
      <c r="A58" s="19"/>
      <c r="B58" s="19"/>
      <c r="C58" s="20" t="s">
        <v>17</v>
      </c>
      <c r="D58" s="21">
        <f>SUM(E58:AB58)</f>
        <v>0</v>
      </c>
      <c r="E58" s="21"/>
      <c r="F58" s="21">
        <v>0</v>
      </c>
      <c r="G58" s="21">
        <v>0</v>
      </c>
      <c r="H58" s="21">
        <v>0</v>
      </c>
      <c r="I58" s="21"/>
      <c r="J58" s="21">
        <v>0</v>
      </c>
      <c r="K58" s="21"/>
      <c r="L58" s="21"/>
      <c r="M58" s="21"/>
      <c r="N58" s="21"/>
      <c r="O58" s="21"/>
      <c r="P58" s="21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10">
        <f>SUM(K58:L58)</f>
        <v>0</v>
      </c>
    </row>
    <row r="59" spans="1:29">
      <c r="A59" s="19"/>
      <c r="B59" s="19"/>
      <c r="C59" s="20" t="s">
        <v>18</v>
      </c>
      <c r="D59" s="21">
        <f>SUM(E59:AB59)</f>
        <v>47</v>
      </c>
      <c r="E59" s="21"/>
      <c r="F59" s="21">
        <v>8</v>
      </c>
      <c r="G59" s="21">
        <v>14</v>
      </c>
      <c r="H59" s="21">
        <v>17</v>
      </c>
      <c r="I59" s="21"/>
      <c r="J59" s="21">
        <v>8</v>
      </c>
      <c r="K59" s="21"/>
      <c r="L59" s="21"/>
      <c r="M59" s="21"/>
      <c r="N59" s="21"/>
      <c r="O59" s="21"/>
      <c r="P59" s="21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10">
        <f>SUM(K59:L59)</f>
        <v>0</v>
      </c>
    </row>
    <row r="60" spans="1:29">
      <c r="A60" s="19"/>
      <c r="B60" s="19"/>
      <c r="C60" s="20" t="s">
        <v>19</v>
      </c>
      <c r="D60" s="21">
        <f>SUM(E60:AB60)</f>
        <v>0</v>
      </c>
      <c r="E60" s="21"/>
      <c r="F60" s="21">
        <v>0</v>
      </c>
      <c r="G60" s="21">
        <v>0</v>
      </c>
      <c r="H60" s="21">
        <v>0</v>
      </c>
      <c r="I60" s="21"/>
      <c r="J60" s="21">
        <v>0</v>
      </c>
      <c r="K60" s="21"/>
      <c r="L60" s="21"/>
      <c r="M60" s="21"/>
      <c r="N60" s="21"/>
      <c r="O60" s="21"/>
      <c r="P60" s="21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10">
        <f>SUM(K60:L60)</f>
        <v>0</v>
      </c>
    </row>
    <row r="61" spans="1:29" s="2" customFormat="1">
      <c r="A61" s="19"/>
      <c r="B61" s="19"/>
      <c r="C61" s="25" t="s">
        <v>2</v>
      </c>
      <c r="D61" s="26">
        <f xml:space="preserve"> IF(D55=0,100,D56/D55*100)</f>
        <v>92.127303182579567</v>
      </c>
      <c r="E61" s="26"/>
      <c r="F61" s="26">
        <v>0</v>
      </c>
      <c r="G61" s="26">
        <v>95.155709342560556</v>
      </c>
      <c r="H61" s="26">
        <v>81.521739130434781</v>
      </c>
      <c r="I61" s="26"/>
      <c r="J61" s="26">
        <v>96.15384615384616</v>
      </c>
      <c r="K61" s="26"/>
      <c r="L61" s="26"/>
      <c r="M61" s="26"/>
      <c r="N61" s="26"/>
      <c r="O61" s="26"/>
      <c r="P61" s="26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8">
        <f xml:space="preserve"> IF(AC55=0,100,AC56/AC55*100)</f>
        <v>100</v>
      </c>
    </row>
    <row r="62" spans="1:29" s="3" customFormat="1">
      <c r="A62" s="19"/>
      <c r="B62" s="19"/>
      <c r="C62" s="29" t="s">
        <v>20</v>
      </c>
      <c r="D62" s="30">
        <f xml:space="preserve"> IF(D57=0,0,D58/D57*100)</f>
        <v>0</v>
      </c>
      <c r="E62" s="30"/>
      <c r="F62" s="30">
        <v>0</v>
      </c>
      <c r="G62" s="30">
        <v>0</v>
      </c>
      <c r="H62" s="30">
        <v>0</v>
      </c>
      <c r="I62" s="30"/>
      <c r="J62" s="30">
        <v>0</v>
      </c>
      <c r="K62" s="30"/>
      <c r="L62" s="30"/>
      <c r="M62" s="30"/>
      <c r="N62" s="30"/>
      <c r="O62" s="30"/>
      <c r="P62" s="30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2">
        <f xml:space="preserve"> IF(AC57=0,0,AC58/AC57*100)</f>
        <v>0</v>
      </c>
    </row>
    <row r="63" spans="1:29" s="5" customFormat="1">
      <c r="A63" s="19"/>
      <c r="B63" s="19"/>
      <c r="C63" s="33" t="s">
        <v>3</v>
      </c>
      <c r="D63" s="34">
        <f xml:space="preserve"> IF(D55=0,100,(D58+D56)/D55*100)</f>
        <v>92.127303182579567</v>
      </c>
      <c r="E63" s="34"/>
      <c r="F63" s="34">
        <v>0</v>
      </c>
      <c r="G63" s="34">
        <v>95.155709342560556</v>
      </c>
      <c r="H63" s="34">
        <v>81.521739130434781</v>
      </c>
      <c r="I63" s="34"/>
      <c r="J63" s="34">
        <v>96.15384615384616</v>
      </c>
      <c r="K63" s="34"/>
      <c r="L63" s="34"/>
      <c r="M63" s="34"/>
      <c r="N63" s="34"/>
      <c r="O63" s="34"/>
      <c r="P63" s="34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6">
        <f xml:space="preserve"> IF(AC55=0,100,(AC58+AC56)/AC55*100)</f>
        <v>100</v>
      </c>
    </row>
    <row r="64" spans="1:29" s="6" customFormat="1">
      <c r="A64" s="19"/>
      <c r="B64" s="19"/>
      <c r="C64" s="37" t="s">
        <v>21</v>
      </c>
      <c r="D64" s="38">
        <f>IF(D55=0,100,(D58+D56+D60)/D55*100)</f>
        <v>92.127303182579567</v>
      </c>
      <c r="E64" s="38"/>
      <c r="F64" s="38">
        <v>0</v>
      </c>
      <c r="G64" s="38">
        <v>95.155709342560556</v>
      </c>
      <c r="H64" s="38">
        <v>81.521739130434781</v>
      </c>
      <c r="I64" s="38"/>
      <c r="J64" s="38">
        <v>96.15384615384616</v>
      </c>
      <c r="K64" s="38"/>
      <c r="L64" s="38"/>
      <c r="M64" s="38"/>
      <c r="N64" s="38"/>
      <c r="O64" s="38"/>
      <c r="P64" s="38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40">
        <f>IF(AC55=0,100,(AC58+AC56+AC60)/AC55*100)</f>
        <v>100</v>
      </c>
    </row>
    <row r="65" spans="1:29">
      <c r="A65" s="43" t="s">
        <v>22</v>
      </c>
      <c r="B65" s="41" t="s">
        <v>32</v>
      </c>
      <c r="C65" s="42" t="s">
        <v>59</v>
      </c>
      <c r="D65" s="41">
        <f>SUM(E65:AB65)</f>
        <v>32</v>
      </c>
      <c r="E65" s="41"/>
      <c r="F65" s="41">
        <v>2</v>
      </c>
      <c r="G65" s="41">
        <v>12</v>
      </c>
      <c r="H65" s="41">
        <v>12</v>
      </c>
      <c r="I65" s="41"/>
      <c r="J65" s="41">
        <v>6</v>
      </c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10"/>
    </row>
    <row r="66" spans="1:29">
      <c r="A66" s="43"/>
      <c r="B66" s="41" t="s">
        <v>49</v>
      </c>
      <c r="C66" s="42" t="s">
        <v>61</v>
      </c>
      <c r="D66" s="41">
        <f>SUM(E66:AB66)</f>
        <v>15</v>
      </c>
      <c r="E66" s="41"/>
      <c r="F66" s="41">
        <v>6</v>
      </c>
      <c r="G66" s="41">
        <v>2</v>
      </c>
      <c r="H66" s="41">
        <v>5</v>
      </c>
      <c r="I66" s="41"/>
      <c r="J66" s="41">
        <v>2</v>
      </c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10"/>
    </row>
    <row r="67" spans="1:29" ht="3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10"/>
    </row>
    <row r="68" spans="1:29">
      <c r="A68" s="19" t="s">
        <v>51</v>
      </c>
      <c r="B68" s="19"/>
      <c r="C68" s="20" t="s">
        <v>13</v>
      </c>
      <c r="D68" s="21">
        <f>SUM(E68:AB68)</f>
        <v>605</v>
      </c>
      <c r="E68" s="21">
        <v>51</v>
      </c>
      <c r="F68" s="21"/>
      <c r="G68" s="21">
        <v>279</v>
      </c>
      <c r="H68" s="21"/>
      <c r="I68" s="21"/>
      <c r="J68" s="21">
        <v>275</v>
      </c>
      <c r="K68" s="21"/>
      <c r="L68" s="21"/>
      <c r="M68" s="21"/>
      <c r="N68" s="21"/>
      <c r="O68" s="21"/>
      <c r="P68" s="21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10">
        <f>SUM(K68:L68)</f>
        <v>0</v>
      </c>
    </row>
    <row r="69" spans="1:29">
      <c r="A69" s="19"/>
      <c r="B69" s="19"/>
      <c r="C69" s="20" t="s">
        <v>14</v>
      </c>
      <c r="D69" s="21">
        <f>SUM(E69:AB69)</f>
        <v>604</v>
      </c>
      <c r="E69" s="21">
        <v>50</v>
      </c>
      <c r="F69" s="21"/>
      <c r="G69" s="21">
        <v>279</v>
      </c>
      <c r="H69" s="21"/>
      <c r="I69" s="21"/>
      <c r="J69" s="21">
        <v>275</v>
      </c>
      <c r="K69" s="21"/>
      <c r="L69" s="21"/>
      <c r="M69" s="21"/>
      <c r="N69" s="21"/>
      <c r="O69" s="21"/>
      <c r="P69" s="21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10">
        <f>SUM(K69:L69)</f>
        <v>0</v>
      </c>
    </row>
    <row r="70" spans="1:29">
      <c r="A70" s="19"/>
      <c r="B70" s="19"/>
      <c r="C70" s="20" t="s">
        <v>16</v>
      </c>
      <c r="D70" s="21">
        <f>SUM(E70:AB70)</f>
        <v>1</v>
      </c>
      <c r="E70" s="21">
        <v>1</v>
      </c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10">
        <f>SUM(K70:L70)</f>
        <v>0</v>
      </c>
    </row>
    <row r="71" spans="1:29">
      <c r="A71" s="19"/>
      <c r="B71" s="19"/>
      <c r="C71" s="20" t="s">
        <v>17</v>
      </c>
      <c r="D71" s="21">
        <f>SUM(E71:AB71)</f>
        <v>0</v>
      </c>
      <c r="E71" s="21">
        <v>0</v>
      </c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10">
        <f>SUM(K71:L71)</f>
        <v>0</v>
      </c>
    </row>
    <row r="72" spans="1:29">
      <c r="A72" s="19"/>
      <c r="B72" s="19"/>
      <c r="C72" s="20" t="s">
        <v>18</v>
      </c>
      <c r="D72" s="21">
        <f>SUM(E72:AB72)</f>
        <v>1</v>
      </c>
      <c r="E72" s="21">
        <v>1</v>
      </c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10">
        <f>SUM(K72:L72)</f>
        <v>0</v>
      </c>
    </row>
    <row r="73" spans="1:29">
      <c r="A73" s="19"/>
      <c r="B73" s="19"/>
      <c r="C73" s="20" t="s">
        <v>19</v>
      </c>
      <c r="D73" s="21">
        <f>SUM(E73:AB73)</f>
        <v>0</v>
      </c>
      <c r="E73" s="21">
        <v>0</v>
      </c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10">
        <f>SUM(K73:L73)</f>
        <v>0</v>
      </c>
    </row>
    <row r="74" spans="1:29" s="2" customFormat="1">
      <c r="A74" s="19"/>
      <c r="B74" s="19"/>
      <c r="C74" s="25" t="s">
        <v>2</v>
      </c>
      <c r="D74" s="26">
        <f xml:space="preserve"> IF(D68=0,100,D69/D68*100)</f>
        <v>99.834710743801651</v>
      </c>
      <c r="E74" s="26">
        <v>98.039215686274517</v>
      </c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8">
        <f xml:space="preserve"> IF(AC68=0,100,AC69/AC68*100)</f>
        <v>100</v>
      </c>
    </row>
    <row r="75" spans="1:29" s="3" customFormat="1">
      <c r="A75" s="19"/>
      <c r="B75" s="19"/>
      <c r="C75" s="29" t="s">
        <v>20</v>
      </c>
      <c r="D75" s="30">
        <f xml:space="preserve"> IF(D70=0,0,D71/D70*100)</f>
        <v>0</v>
      </c>
      <c r="E75" s="30">
        <v>0</v>
      </c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2">
        <f xml:space="preserve"> IF(AC70=0,0,AC71/AC70*100)</f>
        <v>0</v>
      </c>
    </row>
    <row r="76" spans="1:29" s="5" customFormat="1">
      <c r="A76" s="19"/>
      <c r="B76" s="19"/>
      <c r="C76" s="33" t="s">
        <v>3</v>
      </c>
      <c r="D76" s="34">
        <f xml:space="preserve"> IF(D68=0,100,(D71+D69)/D68*100)</f>
        <v>99.834710743801651</v>
      </c>
      <c r="E76" s="34">
        <v>98.039215686274517</v>
      </c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6">
        <f xml:space="preserve"> IF(AC68=0,100,(AC71+AC69)/AC68*100)</f>
        <v>100</v>
      </c>
    </row>
    <row r="77" spans="1:29" s="6" customFormat="1">
      <c r="A77" s="19"/>
      <c r="B77" s="19"/>
      <c r="C77" s="37" t="s">
        <v>21</v>
      </c>
      <c r="D77" s="38">
        <f>IF(D68=0,100,(D71+D69+D73)/D68*100)</f>
        <v>99.834710743801651</v>
      </c>
      <c r="E77" s="38">
        <v>98.039215686274517</v>
      </c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40">
        <f>IF(AC68=0,100,(AC71+AC69+AC73)/AC68*100)</f>
        <v>100</v>
      </c>
    </row>
    <row r="78" spans="1:29">
      <c r="A78" s="41" t="s">
        <v>22</v>
      </c>
      <c r="B78" s="41" t="s">
        <v>33</v>
      </c>
      <c r="C78" s="42" t="s">
        <v>60</v>
      </c>
      <c r="D78" s="41">
        <f>SUM(E78:AB78)</f>
        <v>1</v>
      </c>
      <c r="E78" s="41">
        <v>1</v>
      </c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10"/>
    </row>
    <row r="79" spans="1:29" ht="3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10"/>
    </row>
    <row r="80" spans="1:29">
      <c r="A80" s="19" t="s">
        <v>84</v>
      </c>
      <c r="B80" s="19"/>
      <c r="C80" s="20" t="s">
        <v>13</v>
      </c>
      <c r="D80" s="21">
        <f>SUM(E80:AB80)</f>
        <v>325</v>
      </c>
      <c r="E80" s="21"/>
      <c r="F80" s="21"/>
      <c r="G80" s="21"/>
      <c r="H80" s="21"/>
      <c r="I80" s="21"/>
      <c r="J80" s="21">
        <v>325</v>
      </c>
      <c r="K80" s="21"/>
      <c r="L80" s="21"/>
      <c r="M80" s="21"/>
      <c r="N80" s="21"/>
      <c r="O80" s="21"/>
      <c r="P80" s="21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10">
        <f>SUM(K80:L80)</f>
        <v>0</v>
      </c>
    </row>
    <row r="81" spans="1:29">
      <c r="A81" s="19"/>
      <c r="B81" s="19"/>
      <c r="C81" s="20" t="s">
        <v>14</v>
      </c>
      <c r="D81" s="21">
        <f>SUM(E81:AB81)</f>
        <v>325</v>
      </c>
      <c r="E81" s="21"/>
      <c r="F81" s="21"/>
      <c r="G81" s="21"/>
      <c r="H81" s="21"/>
      <c r="I81" s="21"/>
      <c r="J81" s="21">
        <v>325</v>
      </c>
      <c r="K81" s="21"/>
      <c r="L81" s="21"/>
      <c r="M81" s="21"/>
      <c r="N81" s="21"/>
      <c r="O81" s="21"/>
      <c r="P81" s="21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10">
        <f>SUM(K81:L81)</f>
        <v>0</v>
      </c>
    </row>
    <row r="82" spans="1:29" ht="3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</sheetData>
  <mergeCells count="40">
    <mergeCell ref="A68:B77"/>
    <mergeCell ref="A79:N79"/>
    <mergeCell ref="A80:B81"/>
    <mergeCell ref="A82:N82"/>
    <mergeCell ref="A39:B48"/>
    <mergeCell ref="A49:A53"/>
    <mergeCell ref="A54:N54"/>
    <mergeCell ref="A55:B64"/>
    <mergeCell ref="A65:A66"/>
    <mergeCell ref="A67:N67"/>
    <mergeCell ref="Q35:R35"/>
    <mergeCell ref="E36:F36"/>
    <mergeCell ref="G36:H36"/>
    <mergeCell ref="I36:J36"/>
    <mergeCell ref="K36:L36"/>
    <mergeCell ref="M36:N36"/>
    <mergeCell ref="O36:P36"/>
    <mergeCell ref="Q36:R36"/>
    <mergeCell ref="E35:F35"/>
    <mergeCell ref="G35:H35"/>
    <mergeCell ref="I35:J35"/>
    <mergeCell ref="K35:L35"/>
    <mergeCell ref="M35:N35"/>
    <mergeCell ref="O35:P35"/>
    <mergeCell ref="G34:H34"/>
    <mergeCell ref="I34:J34"/>
    <mergeCell ref="K34:L34"/>
    <mergeCell ref="M34:N34"/>
    <mergeCell ref="O34:P34"/>
    <mergeCell ref="Q34:R34"/>
    <mergeCell ref="A1:AB1"/>
    <mergeCell ref="A38:B38"/>
    <mergeCell ref="E33:F33"/>
    <mergeCell ref="G33:H33"/>
    <mergeCell ref="I33:J33"/>
    <mergeCell ref="K33:L33"/>
    <mergeCell ref="M33:N33"/>
    <mergeCell ref="O33:P33"/>
    <mergeCell ref="Q33:R33"/>
    <mergeCell ref="E34:F34"/>
  </mergeCells>
  <phoneticPr fontId="4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9"/>
  <sheetViews>
    <sheetView workbookViewId="0"/>
  </sheetViews>
  <sheetFormatPr defaultRowHeight="16.5"/>
  <cols>
    <col min="1" max="1" width="13.125" customWidth="1"/>
    <col min="2" max="2" width="5.625" customWidth="1"/>
    <col min="3" max="3" width="12.625" style="9" customWidth="1"/>
    <col min="4" max="4" width="12.625" customWidth="1"/>
    <col min="5" max="28" width="6.125" customWidth="1"/>
  </cols>
  <sheetData>
    <row r="1" spans="1:29" ht="27.95" customHeight="1">
      <c r="A1" s="7" t="s">
        <v>85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>
      <c r="A2" s="8"/>
      <c r="B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>
      <c r="A3" s="8"/>
      <c r="B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>
      <c r="A4" s="8"/>
      <c r="B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>
      <c r="A5" s="8"/>
      <c r="B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>
      <c r="A6" s="8"/>
      <c r="B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>
      <c r="A7" s="8"/>
      <c r="B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>
      <c r="A8" s="8"/>
      <c r="B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>
      <c r="A9" s="8"/>
      <c r="B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>
      <c r="A10" s="8"/>
      <c r="B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>
      <c r="A11" s="8"/>
      <c r="B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>
      <c r="A12" s="8"/>
      <c r="B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>
      <c r="A13" s="8"/>
      <c r="B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7.25" thickBot="1">
      <c r="A14" s="10"/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7.25" thickTop="1">
      <c r="A15" s="10"/>
      <c r="B15" s="10"/>
      <c r="C15" s="11"/>
      <c r="D15" s="48"/>
      <c r="E15" s="49">
        <v>8</v>
      </c>
      <c r="F15" s="49">
        <v>9</v>
      </c>
      <c r="G15" s="49">
        <v>10</v>
      </c>
      <c r="H15" s="49">
        <v>11</v>
      </c>
      <c r="I15" s="49">
        <v>12</v>
      </c>
      <c r="J15" s="49">
        <v>13</v>
      </c>
      <c r="K15" s="49">
        <v>14</v>
      </c>
      <c r="L15" s="49">
        <v>15</v>
      </c>
      <c r="M15" s="49">
        <v>16</v>
      </c>
      <c r="N15" s="49">
        <v>17</v>
      </c>
      <c r="O15" s="49">
        <v>18</v>
      </c>
      <c r="P15" s="49">
        <v>19</v>
      </c>
      <c r="Q15" s="50">
        <v>20</v>
      </c>
      <c r="R15" s="50">
        <v>21</v>
      </c>
      <c r="S15" s="50">
        <v>22</v>
      </c>
      <c r="T15" s="50">
        <v>23</v>
      </c>
      <c r="U15" s="50">
        <v>0</v>
      </c>
      <c r="V15" s="50">
        <v>1</v>
      </c>
      <c r="W15" s="50">
        <v>2</v>
      </c>
      <c r="X15" s="50">
        <v>3</v>
      </c>
      <c r="Y15" s="50">
        <v>4</v>
      </c>
      <c r="Z15" s="50">
        <v>5</v>
      </c>
      <c r="AA15" s="50">
        <v>6</v>
      </c>
      <c r="AB15" s="50">
        <v>7</v>
      </c>
      <c r="AC15" s="53" t="s">
        <v>5</v>
      </c>
    </row>
    <row r="16" spans="1:29" s="4" customFormat="1">
      <c r="A16" s="44"/>
      <c r="B16" s="44"/>
      <c r="C16" s="45"/>
      <c r="D16" s="47" t="s">
        <v>1</v>
      </c>
      <c r="E16" s="46"/>
      <c r="F16" s="46"/>
      <c r="G16" s="46"/>
      <c r="H16" s="46">
        <v>98</v>
      </c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54">
        <v>98</v>
      </c>
    </row>
    <row r="17" spans="1:29" s="4" customFormat="1">
      <c r="A17" s="44"/>
      <c r="B17" s="44"/>
      <c r="C17" s="45"/>
      <c r="D17" s="47" t="s">
        <v>2</v>
      </c>
      <c r="E17" s="46"/>
      <c r="F17" s="46"/>
      <c r="G17" s="46"/>
      <c r="H17" s="46">
        <v>100</v>
      </c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54">
        <v>100</v>
      </c>
    </row>
    <row r="18" spans="1:29" s="4" customFormat="1">
      <c r="A18" s="44"/>
      <c r="B18" s="44"/>
      <c r="C18" s="45"/>
      <c r="D18" s="47" t="s">
        <v>3</v>
      </c>
      <c r="E18" s="46"/>
      <c r="F18" s="46"/>
      <c r="G18" s="46"/>
      <c r="H18" s="46">
        <v>100</v>
      </c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54">
        <v>100</v>
      </c>
    </row>
    <row r="19" spans="1:29" s="4" customFormat="1" ht="17.25" thickBot="1">
      <c r="A19" s="44"/>
      <c r="B19" s="44"/>
      <c r="C19" s="45"/>
      <c r="D19" s="51" t="s">
        <v>4</v>
      </c>
      <c r="E19" s="52"/>
      <c r="F19" s="52"/>
      <c r="G19" s="52"/>
      <c r="H19" s="52">
        <v>100</v>
      </c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5">
        <v>100</v>
      </c>
    </row>
    <row r="20" spans="1:29" ht="17.25" thickTop="1">
      <c r="A20" s="10"/>
      <c r="B20" s="10"/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>
      <c r="A21" s="10"/>
      <c r="B21" s="10"/>
      <c r="C21" s="1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>
      <c r="A22" s="10"/>
      <c r="B22" s="10"/>
      <c r="C22" s="1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>
      <c r="A23" s="10"/>
      <c r="B23" s="10"/>
      <c r="C23" s="11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>
      <c r="A24" s="10"/>
      <c r="B24" s="10"/>
      <c r="C24" s="11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>
      <c r="A25" s="10"/>
      <c r="B25" s="10"/>
      <c r="C25" s="11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>
      <c r="A26" s="10"/>
      <c r="B26" s="10"/>
      <c r="C26" s="11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>
      <c r="A27" s="10"/>
      <c r="B27" s="10"/>
      <c r="C27" s="11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>
      <c r="A28" s="10"/>
      <c r="B28" s="10"/>
      <c r="C28" s="11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>
      <c r="A29" s="10"/>
      <c r="B29" s="10"/>
      <c r="C29" s="11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>
      <c r="A30" s="10"/>
      <c r="B30" s="10"/>
      <c r="C30" s="11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>
      <c r="A31" s="10"/>
      <c r="B31" s="10"/>
      <c r="C31" s="11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>
      <c r="A32" s="10"/>
      <c r="B32" s="10"/>
      <c r="C32" s="11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>
      <c r="A33" s="10"/>
      <c r="B33" s="10"/>
      <c r="C33" s="11"/>
      <c r="D33" s="12"/>
      <c r="E33" s="13">
        <v>43281</v>
      </c>
      <c r="F33" s="13"/>
      <c r="G33" s="13">
        <v>43282</v>
      </c>
      <c r="H33" s="13"/>
      <c r="I33" s="13">
        <v>43283</v>
      </c>
      <c r="J33" s="13"/>
      <c r="K33" s="13">
        <v>43284</v>
      </c>
      <c r="L33" s="13"/>
      <c r="M33" s="13">
        <v>43285</v>
      </c>
      <c r="N33" s="13"/>
      <c r="O33" s="13">
        <v>43286</v>
      </c>
      <c r="P33" s="13"/>
      <c r="Q33" s="13">
        <v>43287</v>
      </c>
      <c r="R33" s="13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>
      <c r="A34" s="10"/>
      <c r="B34" s="10"/>
      <c r="C34" s="11"/>
      <c r="D34" s="12" t="s">
        <v>86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>
        <v>0.11</v>
      </c>
      <c r="R34" s="14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>
      <c r="A35" s="10"/>
      <c r="B35" s="10"/>
      <c r="C35" s="11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>
      <c r="A36" s="10"/>
      <c r="B36" s="10"/>
      <c r="C36" s="11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>
      <c r="A37" s="10"/>
      <c r="B37" s="10"/>
      <c r="C37" s="11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>
      <c r="A38" s="15" t="s">
        <v>6</v>
      </c>
      <c r="B38" s="15"/>
      <c r="C38" s="16" t="s">
        <v>7</v>
      </c>
      <c r="D38" s="17" t="s">
        <v>8</v>
      </c>
      <c r="E38" s="17">
        <v>8</v>
      </c>
      <c r="F38" s="17">
        <v>9</v>
      </c>
      <c r="G38" s="17">
        <v>10</v>
      </c>
      <c r="H38" s="17">
        <v>11</v>
      </c>
      <c r="I38" s="17">
        <v>12</v>
      </c>
      <c r="J38" s="17">
        <v>13</v>
      </c>
      <c r="K38" s="17">
        <v>14</v>
      </c>
      <c r="L38" s="17">
        <v>15</v>
      </c>
      <c r="M38" s="17">
        <v>16</v>
      </c>
      <c r="N38" s="17">
        <v>17</v>
      </c>
      <c r="O38" s="17">
        <v>18</v>
      </c>
      <c r="P38" s="17">
        <v>19</v>
      </c>
      <c r="Q38" s="18">
        <v>20</v>
      </c>
      <c r="R38" s="18">
        <v>21</v>
      </c>
      <c r="S38" s="18">
        <v>22</v>
      </c>
      <c r="T38" s="18">
        <v>23</v>
      </c>
      <c r="U38" s="18">
        <v>0</v>
      </c>
      <c r="V38" s="18">
        <v>1</v>
      </c>
      <c r="W38" s="18">
        <v>2</v>
      </c>
      <c r="X38" s="18">
        <v>3</v>
      </c>
      <c r="Y38" s="18">
        <v>4</v>
      </c>
      <c r="Z38" s="18">
        <v>5</v>
      </c>
      <c r="AA38" s="18">
        <v>6</v>
      </c>
      <c r="AB38" s="18">
        <v>7</v>
      </c>
      <c r="AC38" s="10" t="s">
        <v>27</v>
      </c>
    </row>
    <row r="39" spans="1:29">
      <c r="A39" s="19" t="s">
        <v>84</v>
      </c>
      <c r="B39" s="19"/>
      <c r="C39" s="20" t="s">
        <v>13</v>
      </c>
      <c r="D39" s="21">
        <f>SUM(E39:AB39)</f>
        <v>913</v>
      </c>
      <c r="E39" s="21"/>
      <c r="F39" s="21"/>
      <c r="G39" s="21"/>
      <c r="H39" s="21">
        <v>913</v>
      </c>
      <c r="I39" s="21"/>
      <c r="J39" s="21"/>
      <c r="K39" s="21"/>
      <c r="L39" s="21"/>
      <c r="M39" s="21"/>
      <c r="N39" s="21"/>
      <c r="O39" s="21"/>
      <c r="P39" s="21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10">
        <f>SUM(K39:L39)</f>
        <v>0</v>
      </c>
    </row>
    <row r="40" spans="1:29">
      <c r="A40" s="19"/>
      <c r="B40" s="19"/>
      <c r="C40" s="20" t="s">
        <v>14</v>
      </c>
      <c r="D40" s="21">
        <f>SUM(E40:AB40)</f>
        <v>913</v>
      </c>
      <c r="E40" s="21"/>
      <c r="F40" s="21"/>
      <c r="G40" s="21"/>
      <c r="H40" s="21">
        <v>913</v>
      </c>
      <c r="I40" s="21"/>
      <c r="J40" s="21"/>
      <c r="K40" s="21"/>
      <c r="L40" s="21"/>
      <c r="M40" s="21"/>
      <c r="N40" s="21"/>
      <c r="O40" s="21"/>
      <c r="P40" s="21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10">
        <f>SUM(K40:L40)</f>
        <v>0</v>
      </c>
    </row>
    <row r="41" spans="1:29">
      <c r="A41" s="19"/>
      <c r="B41" s="19"/>
      <c r="C41" s="20" t="s">
        <v>16</v>
      </c>
      <c r="D41" s="21">
        <f>SUM(E41:AB41)</f>
        <v>0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10">
        <f>SUM(K41:L41)</f>
        <v>0</v>
      </c>
    </row>
    <row r="42" spans="1:29">
      <c r="A42" s="19"/>
      <c r="B42" s="19"/>
      <c r="C42" s="20" t="s">
        <v>17</v>
      </c>
      <c r="D42" s="21">
        <f>SUM(E42:AB42)</f>
        <v>0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10">
        <f>SUM(K42:L42)</f>
        <v>0</v>
      </c>
    </row>
    <row r="43" spans="1:29">
      <c r="A43" s="19"/>
      <c r="B43" s="19"/>
      <c r="C43" s="20" t="s">
        <v>18</v>
      </c>
      <c r="D43" s="21">
        <f>SUM(E43:AB43)</f>
        <v>0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10">
        <f>SUM(K43:L43)</f>
        <v>0</v>
      </c>
    </row>
    <row r="44" spans="1:29">
      <c r="A44" s="19"/>
      <c r="B44" s="19"/>
      <c r="C44" s="20" t="s">
        <v>19</v>
      </c>
      <c r="D44" s="21">
        <f>SUM(E44:AB44)</f>
        <v>0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10">
        <f>SUM(K44:L44)</f>
        <v>0</v>
      </c>
    </row>
    <row r="45" spans="1:29" s="2" customFormat="1">
      <c r="A45" s="19"/>
      <c r="B45" s="19"/>
      <c r="C45" s="25" t="s">
        <v>2</v>
      </c>
      <c r="D45" s="26">
        <f xml:space="preserve"> IF(D39=0,100,D40/D39*100)</f>
        <v>100</v>
      </c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8">
        <f xml:space="preserve"> IF(AC39=0,100,AC40/AC39*100)</f>
        <v>100</v>
      </c>
    </row>
    <row r="46" spans="1:29" s="3" customFormat="1">
      <c r="A46" s="19"/>
      <c r="B46" s="19"/>
      <c r="C46" s="29" t="s">
        <v>20</v>
      </c>
      <c r="D46" s="30">
        <f xml:space="preserve"> IF(D41=0,0,D42/D41*100)</f>
        <v>0</v>
      </c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2">
        <f xml:space="preserve"> IF(AC41=0,0,AC42/AC41*100)</f>
        <v>0</v>
      </c>
    </row>
    <row r="47" spans="1:29" s="5" customFormat="1">
      <c r="A47" s="19"/>
      <c r="B47" s="19"/>
      <c r="C47" s="33" t="s">
        <v>3</v>
      </c>
      <c r="D47" s="34">
        <f xml:space="preserve"> IF(D39=0,100,(D42+D40)/D39*100)</f>
        <v>100</v>
      </c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6">
        <f xml:space="preserve"> IF(AC39=0,100,(AC42+AC40)/AC39*100)</f>
        <v>100</v>
      </c>
    </row>
    <row r="48" spans="1:29" s="6" customFormat="1">
      <c r="A48" s="19"/>
      <c r="B48" s="19"/>
      <c r="C48" s="37" t="s">
        <v>21</v>
      </c>
      <c r="D48" s="38">
        <f>IF(D39=0,100,(D42+D40+D44)/D39*100)</f>
        <v>100</v>
      </c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40">
        <f>IF(AC39=0,100,(AC42+AC40+AC44)/AC39*100)</f>
        <v>100</v>
      </c>
    </row>
    <row r="49" spans="1:14" ht="3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</sheetData>
  <mergeCells count="32">
    <mergeCell ref="A39:B48"/>
    <mergeCell ref="A49:N49"/>
    <mergeCell ref="Q35:R35"/>
    <mergeCell ref="E36:F36"/>
    <mergeCell ref="G36:H36"/>
    <mergeCell ref="I36:J36"/>
    <mergeCell ref="K36:L36"/>
    <mergeCell ref="M36:N36"/>
    <mergeCell ref="O36:P36"/>
    <mergeCell ref="Q36:R36"/>
    <mergeCell ref="E35:F35"/>
    <mergeCell ref="G35:H35"/>
    <mergeCell ref="I35:J35"/>
    <mergeCell ref="K35:L35"/>
    <mergeCell ref="M35:N35"/>
    <mergeCell ref="O35:P35"/>
    <mergeCell ref="G34:H34"/>
    <mergeCell ref="I34:J34"/>
    <mergeCell ref="K34:L34"/>
    <mergeCell ref="M34:N34"/>
    <mergeCell ref="O34:P34"/>
    <mergeCell ref="Q34:R34"/>
    <mergeCell ref="A1:AB1"/>
    <mergeCell ref="A38:B38"/>
    <mergeCell ref="E33:F33"/>
    <mergeCell ref="G33:H33"/>
    <mergeCell ref="I33:J33"/>
    <mergeCell ref="K33:L33"/>
    <mergeCell ref="M33:N33"/>
    <mergeCell ref="O33:P33"/>
    <mergeCell ref="Q33:R33"/>
    <mergeCell ref="E34:F34"/>
  </mergeCells>
  <phoneticPr fontId="4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77"/>
  <sheetViews>
    <sheetView workbookViewId="0"/>
  </sheetViews>
  <sheetFormatPr defaultRowHeight="16.5"/>
  <cols>
    <col min="1" max="1" width="13.125" customWidth="1"/>
    <col min="2" max="2" width="5.625" customWidth="1"/>
    <col min="3" max="3" width="12.625" style="9" customWidth="1"/>
    <col min="4" max="4" width="12.625" customWidth="1"/>
    <col min="5" max="28" width="6.125" customWidth="1"/>
  </cols>
  <sheetData>
    <row r="1" spans="1:29" ht="27.95" customHeight="1">
      <c r="A1" s="7" t="s">
        <v>87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>
      <c r="A2" s="8"/>
      <c r="B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>
      <c r="A3" s="8"/>
      <c r="B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>
      <c r="A4" s="8"/>
      <c r="B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>
      <c r="A5" s="8"/>
      <c r="B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>
      <c r="A6" s="8"/>
      <c r="B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>
      <c r="A7" s="8"/>
      <c r="B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>
      <c r="A8" s="8"/>
      <c r="B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>
      <c r="A9" s="8"/>
      <c r="B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>
      <c r="A10" s="8"/>
      <c r="B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>
      <c r="A11" s="8"/>
      <c r="B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>
      <c r="A12" s="8"/>
      <c r="B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>
      <c r="A13" s="8"/>
      <c r="B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7.25" thickBot="1">
      <c r="A14" s="10"/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7.25" thickTop="1">
      <c r="A15" s="10"/>
      <c r="B15" s="10"/>
      <c r="C15" s="11"/>
      <c r="D15" s="48"/>
      <c r="E15" s="49">
        <v>8</v>
      </c>
      <c r="F15" s="49">
        <v>9</v>
      </c>
      <c r="G15" s="49">
        <v>10</v>
      </c>
      <c r="H15" s="49">
        <v>11</v>
      </c>
      <c r="I15" s="49">
        <v>12</v>
      </c>
      <c r="J15" s="49">
        <v>13</v>
      </c>
      <c r="K15" s="49">
        <v>14</v>
      </c>
      <c r="L15" s="49">
        <v>15</v>
      </c>
      <c r="M15" s="49">
        <v>16</v>
      </c>
      <c r="N15" s="49">
        <v>17</v>
      </c>
      <c r="O15" s="49">
        <v>18</v>
      </c>
      <c r="P15" s="49">
        <v>19</v>
      </c>
      <c r="Q15" s="50">
        <v>20</v>
      </c>
      <c r="R15" s="50">
        <v>21</v>
      </c>
      <c r="S15" s="50">
        <v>22</v>
      </c>
      <c r="T15" s="50">
        <v>23</v>
      </c>
      <c r="U15" s="50">
        <v>0</v>
      </c>
      <c r="V15" s="50">
        <v>1</v>
      </c>
      <c r="W15" s="50">
        <v>2</v>
      </c>
      <c r="X15" s="50">
        <v>3</v>
      </c>
      <c r="Y15" s="50">
        <v>4</v>
      </c>
      <c r="Z15" s="50">
        <v>5</v>
      </c>
      <c r="AA15" s="50">
        <v>6</v>
      </c>
      <c r="AB15" s="50">
        <v>7</v>
      </c>
      <c r="AC15" s="53" t="s">
        <v>5</v>
      </c>
    </row>
    <row r="16" spans="1:29" s="4" customFormat="1">
      <c r="A16" s="44"/>
      <c r="B16" s="44"/>
      <c r="C16" s="45"/>
      <c r="D16" s="47" t="s">
        <v>1</v>
      </c>
      <c r="E16" s="46">
        <v>98</v>
      </c>
      <c r="F16" s="46">
        <v>98</v>
      </c>
      <c r="G16" s="46">
        <v>98</v>
      </c>
      <c r="H16" s="46">
        <v>98</v>
      </c>
      <c r="I16" s="46">
        <v>98</v>
      </c>
      <c r="J16" s="46">
        <v>98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54">
        <v>98</v>
      </c>
    </row>
    <row r="17" spans="1:29" s="4" customFormat="1">
      <c r="A17" s="44"/>
      <c r="B17" s="44"/>
      <c r="C17" s="45"/>
      <c r="D17" s="47" t="s">
        <v>2</v>
      </c>
      <c r="E17" s="46">
        <v>100</v>
      </c>
      <c r="F17" s="46">
        <v>100</v>
      </c>
      <c r="G17" s="46">
        <v>93.58</v>
      </c>
      <c r="H17" s="46">
        <v>95.4</v>
      </c>
      <c r="I17" s="46">
        <v>100</v>
      </c>
      <c r="J17" s="46">
        <v>95.83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54">
        <v>95.13</v>
      </c>
    </row>
    <row r="18" spans="1:29" s="4" customFormat="1">
      <c r="A18" s="44"/>
      <c r="B18" s="44"/>
      <c r="C18" s="45"/>
      <c r="D18" s="47" t="s">
        <v>3</v>
      </c>
      <c r="E18" s="46">
        <v>100</v>
      </c>
      <c r="F18" s="46">
        <v>100</v>
      </c>
      <c r="G18" s="46">
        <v>95.87</v>
      </c>
      <c r="H18" s="46">
        <v>98.85</v>
      </c>
      <c r="I18" s="46">
        <v>100</v>
      </c>
      <c r="J18" s="46">
        <v>98.96</v>
      </c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54">
        <v>98.18</v>
      </c>
    </row>
    <row r="19" spans="1:29" s="4" customFormat="1" ht="17.25" thickBot="1">
      <c r="A19" s="44"/>
      <c r="B19" s="44"/>
      <c r="C19" s="45"/>
      <c r="D19" s="51" t="s">
        <v>4</v>
      </c>
      <c r="E19" s="52">
        <v>100</v>
      </c>
      <c r="F19" s="52">
        <v>100</v>
      </c>
      <c r="G19" s="52">
        <v>95.865633074935417</v>
      </c>
      <c r="H19" s="52">
        <v>98.850574712643677</v>
      </c>
      <c r="I19" s="52">
        <v>100</v>
      </c>
      <c r="J19" s="52">
        <v>98.958333333333314</v>
      </c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5">
        <v>98.183275447501998</v>
      </c>
    </row>
    <row r="20" spans="1:29" ht="17.25" thickTop="1">
      <c r="A20" s="10"/>
      <c r="B20" s="10"/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>
      <c r="A21" s="10"/>
      <c r="B21" s="10"/>
      <c r="C21" s="1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>
      <c r="A22" s="10"/>
      <c r="B22" s="10"/>
      <c r="C22" s="1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>
      <c r="A23" s="10"/>
      <c r="B23" s="10"/>
      <c r="C23" s="11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>
      <c r="A24" s="10"/>
      <c r="B24" s="10"/>
      <c r="C24" s="11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>
      <c r="A25" s="10"/>
      <c r="B25" s="10"/>
      <c r="C25" s="11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>
      <c r="A26" s="10"/>
      <c r="B26" s="10"/>
      <c r="C26" s="11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>
      <c r="A27" s="10"/>
      <c r="B27" s="10"/>
      <c r="C27" s="11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>
      <c r="A28" s="10"/>
      <c r="B28" s="10"/>
      <c r="C28" s="11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>
      <c r="A29" s="10"/>
      <c r="B29" s="10"/>
      <c r="C29" s="11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>
      <c r="A30" s="10"/>
      <c r="B30" s="10"/>
      <c r="C30" s="11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>
      <c r="A31" s="10"/>
      <c r="B31" s="10"/>
      <c r="C31" s="11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>
      <c r="A32" s="10"/>
      <c r="B32" s="10"/>
      <c r="C32" s="11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>
      <c r="A33" s="10"/>
      <c r="B33" s="10"/>
      <c r="C33" s="11"/>
      <c r="D33" s="12"/>
      <c r="E33" s="13">
        <v>43281</v>
      </c>
      <c r="F33" s="13"/>
      <c r="G33" s="13">
        <v>43282</v>
      </c>
      <c r="H33" s="13"/>
      <c r="I33" s="13">
        <v>43283</v>
      </c>
      <c r="J33" s="13"/>
      <c r="K33" s="13">
        <v>43284</v>
      </c>
      <c r="L33" s="13"/>
      <c r="M33" s="13">
        <v>43285</v>
      </c>
      <c r="N33" s="13"/>
      <c r="O33" s="13">
        <v>43286</v>
      </c>
      <c r="P33" s="13"/>
      <c r="Q33" s="13">
        <v>43287</v>
      </c>
      <c r="R33" s="13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>
      <c r="A34" s="10"/>
      <c r="B34" s="10"/>
      <c r="C34" s="11"/>
      <c r="D34" s="12" t="s">
        <v>46</v>
      </c>
      <c r="E34" s="14"/>
      <c r="F34" s="14"/>
      <c r="G34" s="14">
        <v>0.48</v>
      </c>
      <c r="H34" s="14"/>
      <c r="I34" s="14"/>
      <c r="J34" s="14"/>
      <c r="K34" s="14"/>
      <c r="L34" s="14"/>
      <c r="M34" s="14">
        <v>0.38</v>
      </c>
      <c r="N34" s="14"/>
      <c r="O34" s="14"/>
      <c r="P34" s="14"/>
      <c r="Q34" s="14">
        <v>2.2999999999999998</v>
      </c>
      <c r="R34" s="14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>
      <c r="A35" s="10"/>
      <c r="B35" s="10"/>
      <c r="C35" s="11"/>
      <c r="D35" s="12" t="s">
        <v>40</v>
      </c>
      <c r="E35" s="14"/>
      <c r="F35" s="14"/>
      <c r="G35" s="14">
        <v>0.1</v>
      </c>
      <c r="H35" s="14"/>
      <c r="I35" s="14">
        <v>0.22</v>
      </c>
      <c r="J35" s="14"/>
      <c r="K35" s="14"/>
      <c r="L35" s="14"/>
      <c r="M35" s="14">
        <v>0.38</v>
      </c>
      <c r="N35" s="14"/>
      <c r="O35" s="14"/>
      <c r="P35" s="14"/>
      <c r="Q35" s="14">
        <v>1.53</v>
      </c>
      <c r="R35" s="14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>
      <c r="A36" s="10"/>
      <c r="B36" s="10"/>
      <c r="C36" s="11"/>
      <c r="D36" s="12" t="s">
        <v>9</v>
      </c>
      <c r="E36" s="14"/>
      <c r="F36" s="14"/>
      <c r="G36" s="14">
        <v>0.97</v>
      </c>
      <c r="H36" s="14"/>
      <c r="I36" s="14">
        <v>1.23</v>
      </c>
      <c r="J36" s="14"/>
      <c r="K36" s="14">
        <v>1.43</v>
      </c>
      <c r="L36" s="14"/>
      <c r="M36" s="14">
        <v>1.88</v>
      </c>
      <c r="N36" s="14"/>
      <c r="O36" s="14">
        <v>0.53</v>
      </c>
      <c r="P36" s="14"/>
      <c r="Q36" s="14">
        <v>0.77</v>
      </c>
      <c r="R36" s="14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>
      <c r="A37" s="10"/>
      <c r="B37" s="10"/>
      <c r="C37" s="11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>
      <c r="A38" s="15" t="s">
        <v>6</v>
      </c>
      <c r="B38" s="15"/>
      <c r="C38" s="16" t="s">
        <v>7</v>
      </c>
      <c r="D38" s="17" t="s">
        <v>8</v>
      </c>
      <c r="E38" s="17">
        <v>8</v>
      </c>
      <c r="F38" s="17">
        <v>9</v>
      </c>
      <c r="G38" s="17">
        <v>10</v>
      </c>
      <c r="H38" s="17">
        <v>11</v>
      </c>
      <c r="I38" s="17">
        <v>12</v>
      </c>
      <c r="J38" s="17">
        <v>13</v>
      </c>
      <c r="K38" s="17">
        <v>14</v>
      </c>
      <c r="L38" s="17">
        <v>15</v>
      </c>
      <c r="M38" s="17">
        <v>16</v>
      </c>
      <c r="N38" s="17">
        <v>17</v>
      </c>
      <c r="O38" s="17">
        <v>18</v>
      </c>
      <c r="P38" s="17">
        <v>19</v>
      </c>
      <c r="Q38" s="18">
        <v>20</v>
      </c>
      <c r="R38" s="18">
        <v>21</v>
      </c>
      <c r="S38" s="18">
        <v>22</v>
      </c>
      <c r="T38" s="18">
        <v>23</v>
      </c>
      <c r="U38" s="18">
        <v>0</v>
      </c>
      <c r="V38" s="18">
        <v>1</v>
      </c>
      <c r="W38" s="18">
        <v>2</v>
      </c>
      <c r="X38" s="18">
        <v>3</v>
      </c>
      <c r="Y38" s="18">
        <v>4</v>
      </c>
      <c r="Z38" s="18">
        <v>5</v>
      </c>
      <c r="AA38" s="18">
        <v>6</v>
      </c>
      <c r="AB38" s="18">
        <v>7</v>
      </c>
      <c r="AC38" s="10" t="s">
        <v>27</v>
      </c>
    </row>
    <row r="39" spans="1:29">
      <c r="A39" s="19" t="s">
        <v>35</v>
      </c>
      <c r="B39" s="19"/>
      <c r="C39" s="20" t="s">
        <v>13</v>
      </c>
      <c r="D39" s="21">
        <f>SUM(E39:AB39)</f>
        <v>3041</v>
      </c>
      <c r="E39" s="21">
        <v>1721</v>
      </c>
      <c r="F39" s="21">
        <v>1320</v>
      </c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10">
        <f>SUM(K39:L39)</f>
        <v>0</v>
      </c>
    </row>
    <row r="40" spans="1:29">
      <c r="A40" s="19"/>
      <c r="B40" s="19"/>
      <c r="C40" s="20" t="s">
        <v>14</v>
      </c>
      <c r="D40" s="21">
        <f>SUM(E40:AB40)</f>
        <v>3041</v>
      </c>
      <c r="E40" s="21">
        <v>1721</v>
      </c>
      <c r="F40" s="21">
        <v>1320</v>
      </c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10">
        <f>SUM(K40:L40)</f>
        <v>0</v>
      </c>
    </row>
    <row r="41" spans="1:29" ht="3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10"/>
    </row>
    <row r="42" spans="1:29">
      <c r="A42" s="19" t="s">
        <v>39</v>
      </c>
      <c r="B42" s="19"/>
      <c r="C42" s="20" t="s">
        <v>13</v>
      </c>
      <c r="D42" s="21">
        <f>SUM(E42:AB42)</f>
        <v>228</v>
      </c>
      <c r="E42" s="21"/>
      <c r="F42" s="21"/>
      <c r="G42" s="21">
        <v>43</v>
      </c>
      <c r="H42" s="21">
        <v>87</v>
      </c>
      <c r="I42" s="21">
        <v>2</v>
      </c>
      <c r="J42" s="21">
        <v>96</v>
      </c>
      <c r="K42" s="21"/>
      <c r="L42" s="21"/>
      <c r="M42" s="21"/>
      <c r="N42" s="21"/>
      <c r="O42" s="21"/>
      <c r="P42" s="21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10">
        <f>SUM(K42:L42)</f>
        <v>0</v>
      </c>
    </row>
    <row r="43" spans="1:29">
      <c r="A43" s="19"/>
      <c r="B43" s="19"/>
      <c r="C43" s="20" t="s">
        <v>14</v>
      </c>
      <c r="D43" s="21">
        <f>SUM(E43:AB43)</f>
        <v>218</v>
      </c>
      <c r="E43" s="21"/>
      <c r="F43" s="21"/>
      <c r="G43" s="21">
        <v>41</v>
      </c>
      <c r="H43" s="21">
        <v>83</v>
      </c>
      <c r="I43" s="21">
        <v>2</v>
      </c>
      <c r="J43" s="21">
        <v>92</v>
      </c>
      <c r="K43" s="21"/>
      <c r="L43" s="21"/>
      <c r="M43" s="21"/>
      <c r="N43" s="21"/>
      <c r="O43" s="21"/>
      <c r="P43" s="21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10">
        <f>SUM(K43:L43)</f>
        <v>0</v>
      </c>
    </row>
    <row r="44" spans="1:29">
      <c r="A44" s="19"/>
      <c r="B44" s="19"/>
      <c r="C44" s="20" t="s">
        <v>16</v>
      </c>
      <c r="D44" s="21">
        <f>SUM(E44:AB44)</f>
        <v>10</v>
      </c>
      <c r="E44" s="21"/>
      <c r="F44" s="21"/>
      <c r="G44" s="21">
        <v>2</v>
      </c>
      <c r="H44" s="21">
        <v>4</v>
      </c>
      <c r="I44" s="21"/>
      <c r="J44" s="21">
        <v>4</v>
      </c>
      <c r="K44" s="21"/>
      <c r="L44" s="21"/>
      <c r="M44" s="21"/>
      <c r="N44" s="21"/>
      <c r="O44" s="21"/>
      <c r="P44" s="21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10">
        <f>SUM(K44:L44)</f>
        <v>0</v>
      </c>
    </row>
    <row r="45" spans="1:29">
      <c r="A45" s="19"/>
      <c r="B45" s="19"/>
      <c r="C45" s="20" t="s">
        <v>17</v>
      </c>
      <c r="D45" s="21">
        <f>SUM(E45:AB45)</f>
        <v>7</v>
      </c>
      <c r="E45" s="21"/>
      <c r="F45" s="21"/>
      <c r="G45" s="21">
        <v>1</v>
      </c>
      <c r="H45" s="21">
        <v>3</v>
      </c>
      <c r="I45" s="21"/>
      <c r="J45" s="21">
        <v>3</v>
      </c>
      <c r="K45" s="21"/>
      <c r="L45" s="21"/>
      <c r="M45" s="21"/>
      <c r="N45" s="21"/>
      <c r="O45" s="21"/>
      <c r="P45" s="21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10">
        <f>SUM(K45:L45)</f>
        <v>0</v>
      </c>
    </row>
    <row r="46" spans="1:29">
      <c r="A46" s="19"/>
      <c r="B46" s="19"/>
      <c r="C46" s="20" t="s">
        <v>18</v>
      </c>
      <c r="D46" s="21">
        <f>SUM(E46:AB46)</f>
        <v>3</v>
      </c>
      <c r="E46" s="21"/>
      <c r="F46" s="21"/>
      <c r="G46" s="21">
        <v>1</v>
      </c>
      <c r="H46" s="21">
        <v>1</v>
      </c>
      <c r="I46" s="21"/>
      <c r="J46" s="21">
        <v>1</v>
      </c>
      <c r="K46" s="21"/>
      <c r="L46" s="21"/>
      <c r="M46" s="21"/>
      <c r="N46" s="21"/>
      <c r="O46" s="21"/>
      <c r="P46" s="21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10">
        <f>SUM(K46:L46)</f>
        <v>0</v>
      </c>
    </row>
    <row r="47" spans="1:29">
      <c r="A47" s="19"/>
      <c r="B47" s="19"/>
      <c r="C47" s="20" t="s">
        <v>19</v>
      </c>
      <c r="D47" s="21">
        <f>SUM(E47:AB47)</f>
        <v>0</v>
      </c>
      <c r="E47" s="21"/>
      <c r="F47" s="21"/>
      <c r="G47" s="21">
        <v>0</v>
      </c>
      <c r="H47" s="21">
        <v>0</v>
      </c>
      <c r="I47" s="21"/>
      <c r="J47" s="21">
        <v>0</v>
      </c>
      <c r="K47" s="21"/>
      <c r="L47" s="21"/>
      <c r="M47" s="21"/>
      <c r="N47" s="21"/>
      <c r="O47" s="21"/>
      <c r="P47" s="21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10">
        <f>SUM(K47:L47)</f>
        <v>0</v>
      </c>
    </row>
    <row r="48" spans="1:29" s="2" customFormat="1">
      <c r="A48" s="19"/>
      <c r="B48" s="19"/>
      <c r="C48" s="25" t="s">
        <v>2</v>
      </c>
      <c r="D48" s="26">
        <f xml:space="preserve"> IF(D42=0,100,D43/D42*100)</f>
        <v>95.614035087719301</v>
      </c>
      <c r="E48" s="26"/>
      <c r="F48" s="26"/>
      <c r="G48" s="26">
        <v>95.348837209302332</v>
      </c>
      <c r="H48" s="26">
        <v>95.402298850574709</v>
      </c>
      <c r="I48" s="26"/>
      <c r="J48" s="26">
        <v>95.833333333333329</v>
      </c>
      <c r="K48" s="26"/>
      <c r="L48" s="26"/>
      <c r="M48" s="26"/>
      <c r="N48" s="26"/>
      <c r="O48" s="26"/>
      <c r="P48" s="26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8">
        <f xml:space="preserve"> IF(AC42=0,100,AC43/AC42*100)</f>
        <v>100</v>
      </c>
    </row>
    <row r="49" spans="1:29" s="3" customFormat="1">
      <c r="A49" s="19"/>
      <c r="B49" s="19"/>
      <c r="C49" s="29" t="s">
        <v>20</v>
      </c>
      <c r="D49" s="30">
        <f xml:space="preserve"> IF(D44=0,0,D45/D44*100)</f>
        <v>70</v>
      </c>
      <c r="E49" s="30"/>
      <c r="F49" s="30"/>
      <c r="G49" s="30">
        <v>50</v>
      </c>
      <c r="H49" s="30">
        <v>75</v>
      </c>
      <c r="I49" s="30"/>
      <c r="J49" s="30">
        <v>75</v>
      </c>
      <c r="K49" s="30"/>
      <c r="L49" s="30"/>
      <c r="M49" s="30"/>
      <c r="N49" s="30"/>
      <c r="O49" s="30"/>
      <c r="P49" s="30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2">
        <f xml:space="preserve"> IF(AC44=0,0,AC45/AC44*100)</f>
        <v>0</v>
      </c>
    </row>
    <row r="50" spans="1:29" s="5" customFormat="1">
      <c r="A50" s="19"/>
      <c r="B50" s="19"/>
      <c r="C50" s="33" t="s">
        <v>3</v>
      </c>
      <c r="D50" s="34">
        <f xml:space="preserve"> IF(D42=0,100,(D45+D43)/D42*100)</f>
        <v>98.68421052631578</v>
      </c>
      <c r="E50" s="34"/>
      <c r="F50" s="34"/>
      <c r="G50" s="34">
        <v>97.674418604651166</v>
      </c>
      <c r="H50" s="34">
        <v>98.850574712643677</v>
      </c>
      <c r="I50" s="34"/>
      <c r="J50" s="34">
        <v>98.958333333333329</v>
      </c>
      <c r="K50" s="34"/>
      <c r="L50" s="34"/>
      <c r="M50" s="34"/>
      <c r="N50" s="34"/>
      <c r="O50" s="34"/>
      <c r="P50" s="34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6">
        <f xml:space="preserve"> IF(AC42=0,100,(AC45+AC43)/AC42*100)</f>
        <v>100</v>
      </c>
    </row>
    <row r="51" spans="1:29" s="6" customFormat="1">
      <c r="A51" s="19"/>
      <c r="B51" s="19"/>
      <c r="C51" s="37" t="s">
        <v>21</v>
      </c>
      <c r="D51" s="38">
        <f>IF(D42=0,100,(D45+D43+D47)/D42*100)</f>
        <v>98.68421052631578</v>
      </c>
      <c r="E51" s="38"/>
      <c r="F51" s="38"/>
      <c r="G51" s="38">
        <v>97.674418604651166</v>
      </c>
      <c r="H51" s="38">
        <v>98.850574712643677</v>
      </c>
      <c r="I51" s="38"/>
      <c r="J51" s="38">
        <v>98.958333333333329</v>
      </c>
      <c r="K51" s="38"/>
      <c r="L51" s="38"/>
      <c r="M51" s="38"/>
      <c r="N51" s="38"/>
      <c r="O51" s="38"/>
      <c r="P51" s="38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40">
        <f>IF(AC42=0,100,(AC45+AC43+AC47)/AC42*100)</f>
        <v>100</v>
      </c>
    </row>
    <row r="52" spans="1:29">
      <c r="A52" s="43" t="s">
        <v>22</v>
      </c>
      <c r="B52" s="41" t="s">
        <v>40</v>
      </c>
      <c r="C52" s="42" t="s">
        <v>41</v>
      </c>
      <c r="D52" s="41">
        <f>SUM(E52:AB52)</f>
        <v>3</v>
      </c>
      <c r="E52" s="41"/>
      <c r="F52" s="41"/>
      <c r="G52" s="41">
        <v>1</v>
      </c>
      <c r="H52" s="41">
        <v>1</v>
      </c>
      <c r="I52" s="41"/>
      <c r="J52" s="41">
        <v>1</v>
      </c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10"/>
    </row>
    <row r="53" spans="1:29">
      <c r="A53" s="43"/>
      <c r="B53" s="41" t="s">
        <v>9</v>
      </c>
      <c r="C53" s="42" t="s">
        <v>29</v>
      </c>
      <c r="D53" s="41">
        <f>SUM(E53:AB53)</f>
        <v>2</v>
      </c>
      <c r="E53" s="41"/>
      <c r="F53" s="41"/>
      <c r="G53" s="41"/>
      <c r="H53" s="41">
        <v>1</v>
      </c>
      <c r="I53" s="41"/>
      <c r="J53" s="41">
        <v>1</v>
      </c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10"/>
    </row>
    <row r="54" spans="1:29">
      <c r="A54" s="43"/>
      <c r="B54" s="41" t="s">
        <v>44</v>
      </c>
      <c r="C54" s="42" t="s">
        <v>54</v>
      </c>
      <c r="D54" s="41">
        <f>SUM(E54:AB54)</f>
        <v>1</v>
      </c>
      <c r="E54" s="41"/>
      <c r="F54" s="41"/>
      <c r="G54" s="41">
        <v>1</v>
      </c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10"/>
    </row>
    <row r="55" spans="1:29">
      <c r="A55" s="43"/>
      <c r="B55" s="41" t="s">
        <v>46</v>
      </c>
      <c r="C55" s="42" t="s">
        <v>56</v>
      </c>
      <c r="D55" s="41">
        <f>SUM(E55:AB55)</f>
        <v>4</v>
      </c>
      <c r="E55" s="41"/>
      <c r="F55" s="41"/>
      <c r="G55" s="41"/>
      <c r="H55" s="41">
        <v>2</v>
      </c>
      <c r="I55" s="41"/>
      <c r="J55" s="41">
        <v>2</v>
      </c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10"/>
    </row>
    <row r="56" spans="1:29" ht="3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10"/>
    </row>
    <row r="57" spans="1:29">
      <c r="A57" s="19" t="s">
        <v>67</v>
      </c>
      <c r="B57" s="19"/>
      <c r="C57" s="20" t="s">
        <v>13</v>
      </c>
      <c r="D57" s="21">
        <f>SUM(E57:AB57)</f>
        <v>197</v>
      </c>
      <c r="E57" s="21">
        <v>9</v>
      </c>
      <c r="F57" s="21">
        <v>21</v>
      </c>
      <c r="G57" s="21">
        <v>54</v>
      </c>
      <c r="H57" s="21">
        <v>57</v>
      </c>
      <c r="I57" s="21"/>
      <c r="J57" s="21">
        <v>56</v>
      </c>
      <c r="K57" s="21"/>
      <c r="L57" s="21"/>
      <c r="M57" s="21"/>
      <c r="N57" s="21"/>
      <c r="O57" s="21"/>
      <c r="P57" s="21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10">
        <f>SUM(K57:L57)</f>
        <v>0</v>
      </c>
    </row>
    <row r="58" spans="1:29">
      <c r="A58" s="19"/>
      <c r="B58" s="19"/>
      <c r="C58" s="20" t="s">
        <v>14</v>
      </c>
      <c r="D58" s="21">
        <f>SUM(E58:AB58)</f>
        <v>196</v>
      </c>
      <c r="E58" s="21">
        <v>9</v>
      </c>
      <c r="F58" s="21">
        <v>21</v>
      </c>
      <c r="G58" s="21">
        <v>53</v>
      </c>
      <c r="H58" s="21">
        <v>57</v>
      </c>
      <c r="I58" s="21"/>
      <c r="J58" s="21">
        <v>56</v>
      </c>
      <c r="K58" s="21"/>
      <c r="L58" s="21"/>
      <c r="M58" s="21"/>
      <c r="N58" s="21"/>
      <c r="O58" s="21"/>
      <c r="P58" s="21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10">
        <f>SUM(K58:L58)</f>
        <v>0</v>
      </c>
    </row>
    <row r="59" spans="1:29">
      <c r="A59" s="19"/>
      <c r="B59" s="19"/>
      <c r="C59" s="20" t="s">
        <v>16</v>
      </c>
      <c r="D59" s="21">
        <f>SUM(E59:AB59)</f>
        <v>1</v>
      </c>
      <c r="E59" s="21"/>
      <c r="F59" s="21"/>
      <c r="G59" s="21">
        <v>1</v>
      </c>
      <c r="H59" s="21"/>
      <c r="I59" s="21"/>
      <c r="J59" s="21"/>
      <c r="K59" s="21"/>
      <c r="L59" s="21"/>
      <c r="M59" s="21"/>
      <c r="N59" s="21"/>
      <c r="O59" s="21"/>
      <c r="P59" s="21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10">
        <f>SUM(K59:L59)</f>
        <v>0</v>
      </c>
    </row>
    <row r="60" spans="1:29">
      <c r="A60" s="19"/>
      <c r="B60" s="19"/>
      <c r="C60" s="20" t="s">
        <v>17</v>
      </c>
      <c r="D60" s="21">
        <f>SUM(E60:AB60)</f>
        <v>0</v>
      </c>
      <c r="E60" s="21"/>
      <c r="F60" s="21"/>
      <c r="G60" s="21">
        <v>0</v>
      </c>
      <c r="H60" s="21"/>
      <c r="I60" s="21"/>
      <c r="J60" s="21"/>
      <c r="K60" s="21"/>
      <c r="L60" s="21"/>
      <c r="M60" s="21"/>
      <c r="N60" s="21"/>
      <c r="O60" s="21"/>
      <c r="P60" s="21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10">
        <f>SUM(K60:L60)</f>
        <v>0</v>
      </c>
    </row>
    <row r="61" spans="1:29">
      <c r="A61" s="19"/>
      <c r="B61" s="19"/>
      <c r="C61" s="20" t="s">
        <v>18</v>
      </c>
      <c r="D61" s="21">
        <f>SUM(E61:AB61)</f>
        <v>1</v>
      </c>
      <c r="E61" s="21"/>
      <c r="F61" s="21"/>
      <c r="G61" s="21">
        <v>1</v>
      </c>
      <c r="H61" s="21"/>
      <c r="I61" s="21"/>
      <c r="J61" s="21"/>
      <c r="K61" s="21"/>
      <c r="L61" s="21"/>
      <c r="M61" s="21"/>
      <c r="N61" s="21"/>
      <c r="O61" s="21"/>
      <c r="P61" s="21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10">
        <f>SUM(K61:L61)</f>
        <v>0</v>
      </c>
    </row>
    <row r="62" spans="1:29">
      <c r="A62" s="19"/>
      <c r="B62" s="19"/>
      <c r="C62" s="20" t="s">
        <v>19</v>
      </c>
      <c r="D62" s="21">
        <f>SUM(E62:AB62)</f>
        <v>0</v>
      </c>
      <c r="E62" s="21"/>
      <c r="F62" s="21"/>
      <c r="G62" s="21">
        <v>0</v>
      </c>
      <c r="H62" s="21"/>
      <c r="I62" s="21"/>
      <c r="J62" s="21"/>
      <c r="K62" s="21"/>
      <c r="L62" s="21"/>
      <c r="M62" s="21"/>
      <c r="N62" s="21"/>
      <c r="O62" s="21"/>
      <c r="P62" s="21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10">
        <f>SUM(K62:L62)</f>
        <v>0</v>
      </c>
    </row>
    <row r="63" spans="1:29" s="2" customFormat="1">
      <c r="A63" s="19"/>
      <c r="B63" s="19"/>
      <c r="C63" s="25" t="s">
        <v>2</v>
      </c>
      <c r="D63" s="26">
        <f xml:space="preserve"> IF(D57=0,100,D58/D57*100)</f>
        <v>99.492385786802032</v>
      </c>
      <c r="E63" s="26"/>
      <c r="F63" s="26"/>
      <c r="G63" s="26">
        <v>98.148148148148152</v>
      </c>
      <c r="H63" s="26"/>
      <c r="I63" s="26"/>
      <c r="J63" s="26"/>
      <c r="K63" s="26"/>
      <c r="L63" s="26"/>
      <c r="M63" s="26"/>
      <c r="N63" s="26"/>
      <c r="O63" s="26"/>
      <c r="P63" s="26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8">
        <f xml:space="preserve"> IF(AC57=0,100,AC58/AC57*100)</f>
        <v>100</v>
      </c>
    </row>
    <row r="64" spans="1:29" s="3" customFormat="1">
      <c r="A64" s="19"/>
      <c r="B64" s="19"/>
      <c r="C64" s="29" t="s">
        <v>20</v>
      </c>
      <c r="D64" s="30">
        <f xml:space="preserve"> IF(D59=0,0,D60/D59*100)</f>
        <v>0</v>
      </c>
      <c r="E64" s="30"/>
      <c r="F64" s="30"/>
      <c r="G64" s="30">
        <v>0</v>
      </c>
      <c r="H64" s="30"/>
      <c r="I64" s="30"/>
      <c r="J64" s="30"/>
      <c r="K64" s="30"/>
      <c r="L64" s="30"/>
      <c r="M64" s="30"/>
      <c r="N64" s="30"/>
      <c r="O64" s="30"/>
      <c r="P64" s="30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2">
        <f xml:space="preserve"> IF(AC59=0,0,AC60/AC59*100)</f>
        <v>0</v>
      </c>
    </row>
    <row r="65" spans="1:29" s="5" customFormat="1">
      <c r="A65" s="19"/>
      <c r="B65" s="19"/>
      <c r="C65" s="33" t="s">
        <v>3</v>
      </c>
      <c r="D65" s="34">
        <f xml:space="preserve"> IF(D57=0,100,(D60+D58)/D57*100)</f>
        <v>99.492385786802032</v>
      </c>
      <c r="E65" s="34"/>
      <c r="F65" s="34"/>
      <c r="G65" s="34">
        <v>98.148148148148152</v>
      </c>
      <c r="H65" s="34"/>
      <c r="I65" s="34"/>
      <c r="J65" s="34"/>
      <c r="K65" s="34"/>
      <c r="L65" s="34"/>
      <c r="M65" s="34"/>
      <c r="N65" s="34"/>
      <c r="O65" s="34"/>
      <c r="P65" s="34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6">
        <f xml:space="preserve"> IF(AC57=0,100,(AC60+AC58)/AC57*100)</f>
        <v>100</v>
      </c>
    </row>
    <row r="66" spans="1:29" s="6" customFormat="1">
      <c r="A66" s="19"/>
      <c r="B66" s="19"/>
      <c r="C66" s="37" t="s">
        <v>21</v>
      </c>
      <c r="D66" s="38">
        <f>IF(D57=0,100,(D60+D58+D62)/D57*100)</f>
        <v>99.492385786802032</v>
      </c>
      <c r="E66" s="38"/>
      <c r="F66" s="38"/>
      <c r="G66" s="38">
        <v>98.148148148148152</v>
      </c>
      <c r="H66" s="38"/>
      <c r="I66" s="38"/>
      <c r="J66" s="38"/>
      <c r="K66" s="38"/>
      <c r="L66" s="38"/>
      <c r="M66" s="38"/>
      <c r="N66" s="38"/>
      <c r="O66" s="38"/>
      <c r="P66" s="38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40">
        <f>IF(AC57=0,100,(AC60+AC58+AC62)/AC57*100)</f>
        <v>100</v>
      </c>
    </row>
    <row r="67" spans="1:29">
      <c r="A67" s="41" t="s">
        <v>22</v>
      </c>
      <c r="B67" s="41">
        <v>123</v>
      </c>
      <c r="C67" s="42" t="s">
        <v>54</v>
      </c>
      <c r="D67" s="41">
        <f>SUM(E67:AB67)</f>
        <v>1</v>
      </c>
      <c r="E67" s="41"/>
      <c r="F67" s="41"/>
      <c r="G67" s="41">
        <v>1</v>
      </c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10"/>
    </row>
    <row r="68" spans="1:29" ht="3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10"/>
    </row>
    <row r="69" spans="1:29">
      <c r="A69" s="19" t="s">
        <v>88</v>
      </c>
      <c r="B69" s="19"/>
      <c r="C69" s="20" t="s">
        <v>13</v>
      </c>
      <c r="D69" s="21">
        <f>SUM(E69:AB69)</f>
        <v>239</v>
      </c>
      <c r="E69" s="21">
        <v>56</v>
      </c>
      <c r="F69" s="21">
        <v>8</v>
      </c>
      <c r="G69" s="21">
        <v>60</v>
      </c>
      <c r="H69" s="21">
        <v>53</v>
      </c>
      <c r="I69" s="21"/>
      <c r="J69" s="21">
        <v>62</v>
      </c>
      <c r="K69" s="21"/>
      <c r="L69" s="21"/>
      <c r="M69" s="21"/>
      <c r="N69" s="21"/>
      <c r="O69" s="21"/>
      <c r="P69" s="21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10">
        <f>SUM(K69:L69)</f>
        <v>0</v>
      </c>
    </row>
    <row r="70" spans="1:29">
      <c r="A70" s="19"/>
      <c r="B70" s="19"/>
      <c r="C70" s="20" t="s">
        <v>14</v>
      </c>
      <c r="D70" s="21">
        <f>SUM(E70:AB70)</f>
        <v>239</v>
      </c>
      <c r="E70" s="21">
        <v>56</v>
      </c>
      <c r="F70" s="21">
        <v>8</v>
      </c>
      <c r="G70" s="21">
        <v>60</v>
      </c>
      <c r="H70" s="21">
        <v>53</v>
      </c>
      <c r="I70" s="21"/>
      <c r="J70" s="21">
        <v>62</v>
      </c>
      <c r="K70" s="21"/>
      <c r="L70" s="21"/>
      <c r="M70" s="21"/>
      <c r="N70" s="21"/>
      <c r="O70" s="21"/>
      <c r="P70" s="21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10">
        <f>SUM(K70:L70)</f>
        <v>0</v>
      </c>
    </row>
    <row r="71" spans="1:29" ht="3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10"/>
    </row>
    <row r="72" spans="1:29">
      <c r="A72" s="19" t="s">
        <v>89</v>
      </c>
      <c r="B72" s="19"/>
      <c r="C72" s="20" t="s">
        <v>13</v>
      </c>
      <c r="D72" s="21">
        <f>SUM(E72:AB72)</f>
        <v>672</v>
      </c>
      <c r="E72" s="21"/>
      <c r="F72" s="21"/>
      <c r="G72" s="21"/>
      <c r="H72" s="21">
        <v>672</v>
      </c>
      <c r="I72" s="21"/>
      <c r="J72" s="21"/>
      <c r="K72" s="21"/>
      <c r="L72" s="21"/>
      <c r="M72" s="21"/>
      <c r="N72" s="21"/>
      <c r="O72" s="21"/>
      <c r="P72" s="21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10">
        <f>SUM(K72:L72)</f>
        <v>0</v>
      </c>
    </row>
    <row r="73" spans="1:29">
      <c r="A73" s="19"/>
      <c r="B73" s="19"/>
      <c r="C73" s="20" t="s">
        <v>14</v>
      </c>
      <c r="D73" s="21">
        <f>SUM(E73:AB73)</f>
        <v>672</v>
      </c>
      <c r="E73" s="21"/>
      <c r="F73" s="21"/>
      <c r="G73" s="21"/>
      <c r="H73" s="21">
        <v>672</v>
      </c>
      <c r="I73" s="21"/>
      <c r="J73" s="21"/>
      <c r="K73" s="21"/>
      <c r="L73" s="21"/>
      <c r="M73" s="21"/>
      <c r="N73" s="21"/>
      <c r="O73" s="21"/>
      <c r="P73" s="21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10">
        <f>SUM(K73:L73)</f>
        <v>0</v>
      </c>
    </row>
    <row r="74" spans="1:29" ht="3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10"/>
    </row>
    <row r="75" spans="1:29">
      <c r="A75" s="19" t="s">
        <v>90</v>
      </c>
      <c r="B75" s="19"/>
      <c r="C75" s="20" t="s">
        <v>13</v>
      </c>
      <c r="D75" s="21">
        <f>SUM(E75:AB75)</f>
        <v>672</v>
      </c>
      <c r="E75" s="21"/>
      <c r="F75" s="21"/>
      <c r="G75" s="21"/>
      <c r="H75" s="21">
        <v>144</v>
      </c>
      <c r="I75" s="21"/>
      <c r="J75" s="21">
        <v>528</v>
      </c>
      <c r="K75" s="21"/>
      <c r="L75" s="21"/>
      <c r="M75" s="21"/>
      <c r="N75" s="21"/>
      <c r="O75" s="21"/>
      <c r="P75" s="21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10">
        <f>SUM(K75:L75)</f>
        <v>0</v>
      </c>
    </row>
    <row r="76" spans="1:29">
      <c r="A76" s="19"/>
      <c r="B76" s="19"/>
      <c r="C76" s="20" t="s">
        <v>14</v>
      </c>
      <c r="D76" s="21">
        <f>SUM(E76:AB76)</f>
        <v>672</v>
      </c>
      <c r="E76" s="21"/>
      <c r="F76" s="21"/>
      <c r="G76" s="21"/>
      <c r="H76" s="21">
        <v>144</v>
      </c>
      <c r="I76" s="21"/>
      <c r="J76" s="21">
        <v>528</v>
      </c>
      <c r="K76" s="21"/>
      <c r="L76" s="21"/>
      <c r="M76" s="21"/>
      <c r="N76" s="21"/>
      <c r="O76" s="21"/>
      <c r="P76" s="21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10">
        <f>SUM(K76:L76)</f>
        <v>0</v>
      </c>
    </row>
    <row r="77" spans="1:29" ht="3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</sheetData>
  <mergeCells count="43">
    <mergeCell ref="A77:N77"/>
    <mergeCell ref="A68:N68"/>
    <mergeCell ref="A69:B70"/>
    <mergeCell ref="A71:N71"/>
    <mergeCell ref="A72:B73"/>
    <mergeCell ref="A74:N74"/>
    <mergeCell ref="A75:B76"/>
    <mergeCell ref="A39:B40"/>
    <mergeCell ref="A41:N41"/>
    <mergeCell ref="A42:B51"/>
    <mergeCell ref="A52:A55"/>
    <mergeCell ref="A56:N56"/>
    <mergeCell ref="A57:B66"/>
    <mergeCell ref="Q35:R35"/>
    <mergeCell ref="E36:F36"/>
    <mergeCell ref="G36:H36"/>
    <mergeCell ref="I36:J36"/>
    <mergeCell ref="K36:L36"/>
    <mergeCell ref="M36:N36"/>
    <mergeCell ref="O36:P36"/>
    <mergeCell ref="Q36:R36"/>
    <mergeCell ref="E35:F35"/>
    <mergeCell ref="G35:H35"/>
    <mergeCell ref="I35:J35"/>
    <mergeCell ref="K35:L35"/>
    <mergeCell ref="M35:N35"/>
    <mergeCell ref="O35:P35"/>
    <mergeCell ref="G34:H34"/>
    <mergeCell ref="I34:J34"/>
    <mergeCell ref="K34:L34"/>
    <mergeCell ref="M34:N34"/>
    <mergeCell ref="O34:P34"/>
    <mergeCell ref="Q34:R34"/>
    <mergeCell ref="A1:AB1"/>
    <mergeCell ref="A38:B38"/>
    <mergeCell ref="E33:F33"/>
    <mergeCell ref="G33:H33"/>
    <mergeCell ref="I33:J33"/>
    <mergeCell ref="K33:L33"/>
    <mergeCell ref="M33:N33"/>
    <mergeCell ref="O33:P33"/>
    <mergeCell ref="Q33:R33"/>
    <mergeCell ref="E34:F34"/>
  </mergeCells>
  <phoneticPr fontId="4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100"/>
  <sheetViews>
    <sheetView workbookViewId="0"/>
  </sheetViews>
  <sheetFormatPr defaultRowHeight="16.5"/>
  <cols>
    <col min="1" max="1" width="13.125" customWidth="1"/>
    <col min="2" max="2" width="5.625" customWidth="1"/>
    <col min="3" max="3" width="12.625" style="9" customWidth="1"/>
    <col min="4" max="4" width="12.625" customWidth="1"/>
    <col min="5" max="28" width="6.125" customWidth="1"/>
  </cols>
  <sheetData>
    <row r="1" spans="1:29" ht="27.95" customHeight="1">
      <c r="A1" s="7" t="s">
        <v>91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>
      <c r="A2" s="8"/>
      <c r="B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>
      <c r="A3" s="8"/>
      <c r="B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>
      <c r="A4" s="8"/>
      <c r="B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>
      <c r="A5" s="8"/>
      <c r="B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>
      <c r="A6" s="8"/>
      <c r="B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>
      <c r="A7" s="8"/>
      <c r="B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>
      <c r="A8" s="8"/>
      <c r="B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>
      <c r="A9" s="8"/>
      <c r="B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>
      <c r="A10" s="8"/>
      <c r="B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>
      <c r="A11" s="8"/>
      <c r="B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>
      <c r="A12" s="8"/>
      <c r="B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>
      <c r="A13" s="8"/>
      <c r="B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7.25" thickBot="1">
      <c r="A14" s="10"/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7.25" thickTop="1">
      <c r="A15" s="10"/>
      <c r="B15" s="10"/>
      <c r="C15" s="11"/>
      <c r="D15" s="48"/>
      <c r="E15" s="49">
        <v>8</v>
      </c>
      <c r="F15" s="49">
        <v>9</v>
      </c>
      <c r="G15" s="49">
        <v>10</v>
      </c>
      <c r="H15" s="49">
        <v>11</v>
      </c>
      <c r="I15" s="49">
        <v>12</v>
      </c>
      <c r="J15" s="49">
        <v>13</v>
      </c>
      <c r="K15" s="49">
        <v>14</v>
      </c>
      <c r="L15" s="49">
        <v>15</v>
      </c>
      <c r="M15" s="49">
        <v>16</v>
      </c>
      <c r="N15" s="49">
        <v>17</v>
      </c>
      <c r="O15" s="49">
        <v>18</v>
      </c>
      <c r="P15" s="49">
        <v>19</v>
      </c>
      <c r="Q15" s="50">
        <v>20</v>
      </c>
      <c r="R15" s="50">
        <v>21</v>
      </c>
      <c r="S15" s="50">
        <v>22</v>
      </c>
      <c r="T15" s="50">
        <v>23</v>
      </c>
      <c r="U15" s="50">
        <v>0</v>
      </c>
      <c r="V15" s="50">
        <v>1</v>
      </c>
      <c r="W15" s="50">
        <v>2</v>
      </c>
      <c r="X15" s="50">
        <v>3</v>
      </c>
      <c r="Y15" s="50">
        <v>4</v>
      </c>
      <c r="Z15" s="50">
        <v>5</v>
      </c>
      <c r="AA15" s="50">
        <v>6</v>
      </c>
      <c r="AB15" s="50">
        <v>7</v>
      </c>
      <c r="AC15" s="53" t="s">
        <v>5</v>
      </c>
    </row>
    <row r="16" spans="1:29" s="4" customFormat="1">
      <c r="A16" s="44"/>
      <c r="B16" s="44"/>
      <c r="C16" s="45"/>
      <c r="D16" s="47" t="s">
        <v>1</v>
      </c>
      <c r="E16" s="46">
        <v>98</v>
      </c>
      <c r="F16" s="46">
        <v>98</v>
      </c>
      <c r="G16" s="46">
        <v>98</v>
      </c>
      <c r="H16" s="46">
        <v>98</v>
      </c>
      <c r="I16" s="46">
        <v>98</v>
      </c>
      <c r="J16" s="46">
        <v>98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54">
        <v>98</v>
      </c>
    </row>
    <row r="17" spans="1:29" s="4" customFormat="1">
      <c r="A17" s="44"/>
      <c r="B17" s="44"/>
      <c r="C17" s="45"/>
      <c r="D17" s="47" t="s">
        <v>2</v>
      </c>
      <c r="E17" s="46">
        <v>93.21</v>
      </c>
      <c r="F17" s="46">
        <v>94.44</v>
      </c>
      <c r="G17" s="46">
        <v>90.45</v>
      </c>
      <c r="H17" s="46">
        <v>70</v>
      </c>
      <c r="I17" s="46">
        <v>93.5</v>
      </c>
      <c r="J17" s="46">
        <v>92.8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54">
        <v>90.15</v>
      </c>
    </row>
    <row r="18" spans="1:29" s="4" customFormat="1">
      <c r="A18" s="44"/>
      <c r="B18" s="44"/>
      <c r="C18" s="45"/>
      <c r="D18" s="47" t="s">
        <v>3</v>
      </c>
      <c r="E18" s="46">
        <v>96.43</v>
      </c>
      <c r="F18" s="46">
        <v>98.61</v>
      </c>
      <c r="G18" s="46">
        <v>92.9</v>
      </c>
      <c r="H18" s="46">
        <v>96.08</v>
      </c>
      <c r="I18" s="46">
        <v>93.5</v>
      </c>
      <c r="J18" s="46">
        <v>94.96</v>
      </c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54">
        <v>95.11</v>
      </c>
    </row>
    <row r="19" spans="1:29" s="4" customFormat="1" ht="17.25" thickBot="1">
      <c r="A19" s="44"/>
      <c r="B19" s="44"/>
      <c r="C19" s="45"/>
      <c r="D19" s="51" t="s">
        <v>4</v>
      </c>
      <c r="E19" s="52">
        <v>96.428571428571431</v>
      </c>
      <c r="F19" s="52">
        <v>98.611111111111114</v>
      </c>
      <c r="G19" s="52">
        <v>98.701298701298697</v>
      </c>
      <c r="H19" s="52">
        <v>99.215686274509807</v>
      </c>
      <c r="I19" s="52">
        <v>98.761609907120743</v>
      </c>
      <c r="J19" s="52">
        <v>94.962853730239573</v>
      </c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5">
        <v>97.418636812907792</v>
      </c>
    </row>
    <row r="20" spans="1:29" ht="17.25" thickTop="1">
      <c r="A20" s="10"/>
      <c r="B20" s="10"/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>
      <c r="A21" s="10"/>
      <c r="B21" s="10"/>
      <c r="C21" s="1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>
      <c r="A22" s="10"/>
      <c r="B22" s="10"/>
      <c r="C22" s="1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>
      <c r="A23" s="10"/>
      <c r="B23" s="10"/>
      <c r="C23" s="11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>
      <c r="A24" s="10"/>
      <c r="B24" s="10"/>
      <c r="C24" s="11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>
      <c r="A25" s="10"/>
      <c r="B25" s="10"/>
      <c r="C25" s="11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>
      <c r="A26" s="10"/>
      <c r="B26" s="10"/>
      <c r="C26" s="11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>
      <c r="A27" s="10"/>
      <c r="B27" s="10"/>
      <c r="C27" s="11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>
      <c r="A28" s="10"/>
      <c r="B28" s="10"/>
      <c r="C28" s="11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>
      <c r="A29" s="10"/>
      <c r="B29" s="10"/>
      <c r="C29" s="11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>
      <c r="A30" s="10"/>
      <c r="B30" s="10"/>
      <c r="C30" s="11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>
      <c r="A31" s="10"/>
      <c r="B31" s="10"/>
      <c r="C31" s="11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>
      <c r="A32" s="10"/>
      <c r="B32" s="10"/>
      <c r="C32" s="11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>
      <c r="A33" s="10"/>
      <c r="B33" s="10"/>
      <c r="C33" s="11"/>
      <c r="D33" s="12"/>
      <c r="E33" s="13">
        <v>43281</v>
      </c>
      <c r="F33" s="13"/>
      <c r="G33" s="13">
        <v>43282</v>
      </c>
      <c r="H33" s="13"/>
      <c r="I33" s="13">
        <v>43283</v>
      </c>
      <c r="J33" s="13"/>
      <c r="K33" s="13">
        <v>43284</v>
      </c>
      <c r="L33" s="13"/>
      <c r="M33" s="13">
        <v>43285</v>
      </c>
      <c r="N33" s="13"/>
      <c r="O33" s="13">
        <v>43286</v>
      </c>
      <c r="P33" s="13"/>
      <c r="Q33" s="13">
        <v>43287</v>
      </c>
      <c r="R33" s="13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>
      <c r="A34" s="10"/>
      <c r="B34" s="10"/>
      <c r="C34" s="11"/>
      <c r="D34" s="12" t="s">
        <v>92</v>
      </c>
      <c r="E34" s="14"/>
      <c r="F34" s="14"/>
      <c r="G34" s="14"/>
      <c r="H34" s="14"/>
      <c r="I34" s="14">
        <v>1.76</v>
      </c>
      <c r="J34" s="14"/>
      <c r="K34" s="14">
        <v>1.56</v>
      </c>
      <c r="L34" s="14"/>
      <c r="M34" s="14"/>
      <c r="N34" s="14"/>
      <c r="O34" s="14">
        <v>3.4</v>
      </c>
      <c r="P34" s="14"/>
      <c r="Q34" s="14">
        <v>2.82</v>
      </c>
      <c r="R34" s="14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>
      <c r="A35" s="10"/>
      <c r="B35" s="10"/>
      <c r="C35" s="11"/>
      <c r="D35" s="12" t="s">
        <v>93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>
        <v>6.06</v>
      </c>
      <c r="P35" s="14"/>
      <c r="Q35" s="14">
        <v>1.93</v>
      </c>
      <c r="R35" s="14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>
      <c r="A36" s="10"/>
      <c r="B36" s="10"/>
      <c r="C36" s="11"/>
      <c r="D36" s="12" t="s">
        <v>94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>
        <v>1.2</v>
      </c>
      <c r="R36" s="14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>
      <c r="A37" s="10"/>
      <c r="B37" s="10"/>
      <c r="C37" s="11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>
      <c r="A38" s="15" t="s">
        <v>6</v>
      </c>
      <c r="B38" s="15"/>
      <c r="C38" s="16" t="s">
        <v>7</v>
      </c>
      <c r="D38" s="17" t="s">
        <v>8</v>
      </c>
      <c r="E38" s="17">
        <v>8</v>
      </c>
      <c r="F38" s="17">
        <v>9</v>
      </c>
      <c r="G38" s="17">
        <v>10</v>
      </c>
      <c r="H38" s="17">
        <v>11</v>
      </c>
      <c r="I38" s="17">
        <v>12</v>
      </c>
      <c r="J38" s="17">
        <v>13</v>
      </c>
      <c r="K38" s="17">
        <v>14</v>
      </c>
      <c r="L38" s="17">
        <v>15</v>
      </c>
      <c r="M38" s="17">
        <v>16</v>
      </c>
      <c r="N38" s="17">
        <v>17</v>
      </c>
      <c r="O38" s="17">
        <v>18</v>
      </c>
      <c r="P38" s="17">
        <v>19</v>
      </c>
      <c r="Q38" s="18">
        <v>20</v>
      </c>
      <c r="R38" s="18">
        <v>21</v>
      </c>
      <c r="S38" s="18">
        <v>22</v>
      </c>
      <c r="T38" s="18">
        <v>23</v>
      </c>
      <c r="U38" s="18">
        <v>0</v>
      </c>
      <c r="V38" s="18">
        <v>1</v>
      </c>
      <c r="W38" s="18">
        <v>2</v>
      </c>
      <c r="X38" s="18">
        <v>3</v>
      </c>
      <c r="Y38" s="18">
        <v>4</v>
      </c>
      <c r="Z38" s="18">
        <v>5</v>
      </c>
      <c r="AA38" s="18">
        <v>6</v>
      </c>
      <c r="AB38" s="18">
        <v>7</v>
      </c>
      <c r="AC38" s="10" t="s">
        <v>27</v>
      </c>
    </row>
    <row r="39" spans="1:29">
      <c r="A39" s="19" t="s">
        <v>12</v>
      </c>
      <c r="B39" s="19"/>
      <c r="C39" s="20" t="s">
        <v>13</v>
      </c>
      <c r="D39" s="21">
        <f>SUM(E39:AB39)</f>
        <v>1581</v>
      </c>
      <c r="E39" s="21">
        <v>255</v>
      </c>
      <c r="F39" s="21">
        <v>221</v>
      </c>
      <c r="G39" s="21">
        <v>306</v>
      </c>
      <c r="H39" s="21">
        <v>255</v>
      </c>
      <c r="I39" s="21">
        <v>306</v>
      </c>
      <c r="J39" s="21">
        <v>238</v>
      </c>
      <c r="K39" s="21"/>
      <c r="L39" s="21"/>
      <c r="M39" s="21"/>
      <c r="N39" s="21"/>
      <c r="O39" s="21"/>
      <c r="P39" s="21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10">
        <f>SUM(K39:L39)</f>
        <v>0</v>
      </c>
    </row>
    <row r="40" spans="1:29">
      <c r="A40" s="19"/>
      <c r="B40" s="19"/>
      <c r="C40" s="20" t="s">
        <v>14</v>
      </c>
      <c r="D40" s="21">
        <f>SUM(E40:AB40)</f>
        <v>1581</v>
      </c>
      <c r="E40" s="21">
        <v>255</v>
      </c>
      <c r="F40" s="21">
        <v>221</v>
      </c>
      <c r="G40" s="21">
        <v>306</v>
      </c>
      <c r="H40" s="21">
        <v>255</v>
      </c>
      <c r="I40" s="21">
        <v>306</v>
      </c>
      <c r="J40" s="21">
        <v>238</v>
      </c>
      <c r="K40" s="21"/>
      <c r="L40" s="21"/>
      <c r="M40" s="21"/>
      <c r="N40" s="21"/>
      <c r="O40" s="21"/>
      <c r="P40" s="21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10">
        <f>SUM(K40:L40)</f>
        <v>0</v>
      </c>
    </row>
    <row r="41" spans="1:29" ht="3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10"/>
    </row>
    <row r="42" spans="1:29">
      <c r="A42" s="19" t="s">
        <v>15</v>
      </c>
      <c r="B42" s="19"/>
      <c r="C42" s="20" t="s">
        <v>13</v>
      </c>
      <c r="D42" s="21">
        <f>SUM(E42:AB42)</f>
        <v>1581</v>
      </c>
      <c r="E42" s="21">
        <v>204</v>
      </c>
      <c r="F42" s="21">
        <v>238</v>
      </c>
      <c r="G42" s="21">
        <v>238</v>
      </c>
      <c r="H42" s="21">
        <v>306</v>
      </c>
      <c r="I42" s="21">
        <v>306</v>
      </c>
      <c r="J42" s="21">
        <v>289</v>
      </c>
      <c r="K42" s="21"/>
      <c r="L42" s="21"/>
      <c r="M42" s="21"/>
      <c r="N42" s="21"/>
      <c r="O42" s="21"/>
      <c r="P42" s="21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10">
        <f>SUM(K42:L42)</f>
        <v>0</v>
      </c>
    </row>
    <row r="43" spans="1:29">
      <c r="A43" s="19"/>
      <c r="B43" s="19"/>
      <c r="C43" s="20" t="s">
        <v>14</v>
      </c>
      <c r="D43" s="21">
        <f>SUM(E43:AB43)</f>
        <v>1581</v>
      </c>
      <c r="E43" s="21">
        <v>204</v>
      </c>
      <c r="F43" s="21">
        <v>238</v>
      </c>
      <c r="G43" s="21">
        <v>238</v>
      </c>
      <c r="H43" s="21">
        <v>306</v>
      </c>
      <c r="I43" s="21">
        <v>306</v>
      </c>
      <c r="J43" s="21">
        <v>289</v>
      </c>
      <c r="K43" s="21"/>
      <c r="L43" s="21"/>
      <c r="M43" s="21"/>
      <c r="N43" s="21"/>
      <c r="O43" s="21"/>
      <c r="P43" s="21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10">
        <f>SUM(K43:L43)</f>
        <v>0</v>
      </c>
    </row>
    <row r="44" spans="1:29" ht="3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10"/>
    </row>
    <row r="45" spans="1:29">
      <c r="A45" s="19" t="s">
        <v>23</v>
      </c>
      <c r="B45" s="19"/>
      <c r="C45" s="20" t="s">
        <v>13</v>
      </c>
      <c r="D45" s="21">
        <f>SUM(E45:AB45)</f>
        <v>1617</v>
      </c>
      <c r="E45" s="21">
        <v>238</v>
      </c>
      <c r="F45" s="21">
        <v>221</v>
      </c>
      <c r="G45" s="21">
        <v>221</v>
      </c>
      <c r="H45" s="21">
        <v>255</v>
      </c>
      <c r="I45" s="21">
        <v>323</v>
      </c>
      <c r="J45" s="21">
        <v>359</v>
      </c>
      <c r="K45" s="21"/>
      <c r="L45" s="21"/>
      <c r="M45" s="21"/>
      <c r="N45" s="21"/>
      <c r="O45" s="21"/>
      <c r="P45" s="21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10">
        <f>SUM(K45:L45)</f>
        <v>0</v>
      </c>
    </row>
    <row r="46" spans="1:29">
      <c r="A46" s="19"/>
      <c r="B46" s="19"/>
      <c r="C46" s="20" t="s">
        <v>14</v>
      </c>
      <c r="D46" s="21">
        <f>SUM(E46:AB46)</f>
        <v>1567</v>
      </c>
      <c r="E46" s="21">
        <v>238</v>
      </c>
      <c r="F46" s="21">
        <v>221</v>
      </c>
      <c r="G46" s="21">
        <v>208</v>
      </c>
      <c r="H46" s="21">
        <v>245</v>
      </c>
      <c r="I46" s="21">
        <v>302</v>
      </c>
      <c r="J46" s="21">
        <v>353</v>
      </c>
      <c r="K46" s="21"/>
      <c r="L46" s="21"/>
      <c r="M46" s="21"/>
      <c r="N46" s="21"/>
      <c r="O46" s="21"/>
      <c r="P46" s="21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10">
        <f>SUM(K46:L46)</f>
        <v>0</v>
      </c>
    </row>
    <row r="47" spans="1:29">
      <c r="A47" s="19"/>
      <c r="B47" s="19"/>
      <c r="C47" s="20" t="s">
        <v>16</v>
      </c>
      <c r="D47" s="21">
        <f>SUM(E47:AB47)</f>
        <v>50</v>
      </c>
      <c r="E47" s="21"/>
      <c r="F47" s="21"/>
      <c r="G47" s="21">
        <v>13</v>
      </c>
      <c r="H47" s="21">
        <v>10</v>
      </c>
      <c r="I47" s="21">
        <v>21</v>
      </c>
      <c r="J47" s="21">
        <v>6</v>
      </c>
      <c r="K47" s="21"/>
      <c r="L47" s="21"/>
      <c r="M47" s="21"/>
      <c r="N47" s="21"/>
      <c r="O47" s="21"/>
      <c r="P47" s="21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10">
        <f>SUM(K47:L47)</f>
        <v>0</v>
      </c>
    </row>
    <row r="48" spans="1:29">
      <c r="A48" s="19"/>
      <c r="B48" s="19"/>
      <c r="C48" s="20" t="s">
        <v>17</v>
      </c>
      <c r="D48" s="21">
        <f>SUM(E48:AB48)</f>
        <v>0</v>
      </c>
      <c r="E48" s="21"/>
      <c r="F48" s="21"/>
      <c r="G48" s="21">
        <v>0</v>
      </c>
      <c r="H48" s="21">
        <v>0</v>
      </c>
      <c r="I48" s="21">
        <v>0</v>
      </c>
      <c r="J48" s="21">
        <v>0</v>
      </c>
      <c r="K48" s="21"/>
      <c r="L48" s="21"/>
      <c r="M48" s="21"/>
      <c r="N48" s="21"/>
      <c r="O48" s="21"/>
      <c r="P48" s="21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10">
        <f>SUM(K48:L48)</f>
        <v>0</v>
      </c>
    </row>
    <row r="49" spans="1:29">
      <c r="A49" s="19"/>
      <c r="B49" s="19"/>
      <c r="C49" s="20" t="s">
        <v>18</v>
      </c>
      <c r="D49" s="21">
        <f>SUM(E49:AB49)</f>
        <v>50</v>
      </c>
      <c r="E49" s="21"/>
      <c r="F49" s="21"/>
      <c r="G49" s="21">
        <v>13</v>
      </c>
      <c r="H49" s="21">
        <v>10</v>
      </c>
      <c r="I49" s="21">
        <v>21</v>
      </c>
      <c r="J49" s="21">
        <v>6</v>
      </c>
      <c r="K49" s="21"/>
      <c r="L49" s="21"/>
      <c r="M49" s="21"/>
      <c r="N49" s="21"/>
      <c r="O49" s="21"/>
      <c r="P49" s="21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10">
        <f>SUM(K49:L49)</f>
        <v>0</v>
      </c>
    </row>
    <row r="50" spans="1:29">
      <c r="A50" s="19"/>
      <c r="B50" s="19"/>
      <c r="C50" s="20" t="s">
        <v>19</v>
      </c>
      <c r="D50" s="21">
        <f>SUM(E50:AB50)</f>
        <v>38</v>
      </c>
      <c r="E50" s="21"/>
      <c r="F50" s="21"/>
      <c r="G50" s="21">
        <v>13</v>
      </c>
      <c r="H50" s="21">
        <v>8</v>
      </c>
      <c r="I50" s="21">
        <v>17</v>
      </c>
      <c r="J50" s="21">
        <v>0</v>
      </c>
      <c r="K50" s="21"/>
      <c r="L50" s="21"/>
      <c r="M50" s="21"/>
      <c r="N50" s="21"/>
      <c r="O50" s="21"/>
      <c r="P50" s="21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10">
        <f>SUM(K50:L50)</f>
        <v>0</v>
      </c>
    </row>
    <row r="51" spans="1:29" s="2" customFormat="1">
      <c r="A51" s="19"/>
      <c r="B51" s="19"/>
      <c r="C51" s="25" t="s">
        <v>2</v>
      </c>
      <c r="D51" s="26">
        <f xml:space="preserve"> IF(D45=0,100,D46/D45*100)</f>
        <v>96.907854050711194</v>
      </c>
      <c r="E51" s="26"/>
      <c r="F51" s="26"/>
      <c r="G51" s="26">
        <v>94.117647058823536</v>
      </c>
      <c r="H51" s="26">
        <v>96.078431372549019</v>
      </c>
      <c r="I51" s="26">
        <v>93.498452012383908</v>
      </c>
      <c r="J51" s="26">
        <v>98.328690807799447</v>
      </c>
      <c r="K51" s="26"/>
      <c r="L51" s="26"/>
      <c r="M51" s="26"/>
      <c r="N51" s="26"/>
      <c r="O51" s="26"/>
      <c r="P51" s="26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8">
        <f xml:space="preserve"> IF(AC45=0,100,AC46/AC45*100)</f>
        <v>100</v>
      </c>
    </row>
    <row r="52" spans="1:29" s="3" customFormat="1">
      <c r="A52" s="19"/>
      <c r="B52" s="19"/>
      <c r="C52" s="29" t="s">
        <v>20</v>
      </c>
      <c r="D52" s="30">
        <f xml:space="preserve"> IF(D47=0,0,D48/D47*100)</f>
        <v>0</v>
      </c>
      <c r="E52" s="30"/>
      <c r="F52" s="30"/>
      <c r="G52" s="30">
        <v>0</v>
      </c>
      <c r="H52" s="30">
        <v>0</v>
      </c>
      <c r="I52" s="30">
        <v>0</v>
      </c>
      <c r="J52" s="30">
        <v>0</v>
      </c>
      <c r="K52" s="30"/>
      <c r="L52" s="30"/>
      <c r="M52" s="30"/>
      <c r="N52" s="30"/>
      <c r="O52" s="30"/>
      <c r="P52" s="30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2">
        <f xml:space="preserve"> IF(AC47=0,0,AC48/AC47*100)</f>
        <v>0</v>
      </c>
    </row>
    <row r="53" spans="1:29" s="5" customFormat="1">
      <c r="A53" s="19"/>
      <c r="B53" s="19"/>
      <c r="C53" s="33" t="s">
        <v>3</v>
      </c>
      <c r="D53" s="34">
        <f xml:space="preserve"> IF(D45=0,100,(D48+D46)/D45*100)</f>
        <v>96.907854050711194</v>
      </c>
      <c r="E53" s="34"/>
      <c r="F53" s="34"/>
      <c r="G53" s="34">
        <v>94.117647058823536</v>
      </c>
      <c r="H53" s="34">
        <v>96.078431372549019</v>
      </c>
      <c r="I53" s="34">
        <v>93.498452012383908</v>
      </c>
      <c r="J53" s="34">
        <v>98.328690807799447</v>
      </c>
      <c r="K53" s="34"/>
      <c r="L53" s="34"/>
      <c r="M53" s="34"/>
      <c r="N53" s="34"/>
      <c r="O53" s="34"/>
      <c r="P53" s="34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6">
        <f xml:space="preserve"> IF(AC45=0,100,(AC48+AC46)/AC45*100)</f>
        <v>100</v>
      </c>
    </row>
    <row r="54" spans="1:29" s="6" customFormat="1">
      <c r="A54" s="19"/>
      <c r="B54" s="19"/>
      <c r="C54" s="37" t="s">
        <v>21</v>
      </c>
      <c r="D54" s="38">
        <f>IF(D45=0,100,(D48+D46+D50)/D45*100)</f>
        <v>99.257884972170686</v>
      </c>
      <c r="E54" s="38"/>
      <c r="F54" s="38"/>
      <c r="G54" s="38">
        <v>100</v>
      </c>
      <c r="H54" s="38">
        <v>99.215686274509807</v>
      </c>
      <c r="I54" s="38">
        <v>98.761609907120743</v>
      </c>
      <c r="J54" s="38">
        <v>98.328690807799447</v>
      </c>
      <c r="K54" s="38"/>
      <c r="L54" s="38"/>
      <c r="M54" s="38"/>
      <c r="N54" s="38"/>
      <c r="O54" s="38"/>
      <c r="P54" s="38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40">
        <f>IF(AC45=0,100,(AC48+AC46+AC50)/AC45*100)</f>
        <v>100</v>
      </c>
    </row>
    <row r="55" spans="1:29">
      <c r="A55" s="43" t="s">
        <v>22</v>
      </c>
      <c r="B55" s="41" t="s">
        <v>92</v>
      </c>
      <c r="C55" s="42" t="s">
        <v>101</v>
      </c>
      <c r="D55" s="41">
        <f>SUM(E55:AB55)</f>
        <v>48</v>
      </c>
      <c r="E55" s="41"/>
      <c r="F55" s="41"/>
      <c r="G55" s="41">
        <v>12</v>
      </c>
      <c r="H55" s="41">
        <v>9</v>
      </c>
      <c r="I55" s="41">
        <v>21</v>
      </c>
      <c r="J55" s="41">
        <v>6</v>
      </c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10"/>
    </row>
    <row r="56" spans="1:29">
      <c r="A56" s="43"/>
      <c r="B56" s="41" t="s">
        <v>95</v>
      </c>
      <c r="C56" s="42" t="s">
        <v>102</v>
      </c>
      <c r="D56" s="41">
        <f>SUM(E56:AB56)</f>
        <v>2</v>
      </c>
      <c r="E56" s="41"/>
      <c r="F56" s="41"/>
      <c r="G56" s="41">
        <v>1</v>
      </c>
      <c r="H56" s="41">
        <v>1</v>
      </c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10"/>
    </row>
    <row r="57" spans="1:29" ht="3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10"/>
    </row>
    <row r="58" spans="1:29">
      <c r="A58" s="19" t="s">
        <v>24</v>
      </c>
      <c r="B58" s="19"/>
      <c r="C58" s="20" t="s">
        <v>13</v>
      </c>
      <c r="D58" s="21">
        <f>SUM(E58:AB58)</f>
        <v>1255</v>
      </c>
      <c r="E58" s="21"/>
      <c r="F58" s="21"/>
      <c r="G58" s="21">
        <v>445</v>
      </c>
      <c r="H58" s="21"/>
      <c r="I58" s="21"/>
      <c r="J58" s="21">
        <v>810</v>
      </c>
      <c r="K58" s="21"/>
      <c r="L58" s="21"/>
      <c r="M58" s="21"/>
      <c r="N58" s="21"/>
      <c r="O58" s="21"/>
      <c r="P58" s="21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10">
        <f>SUM(K58:L58)</f>
        <v>0</v>
      </c>
    </row>
    <row r="59" spans="1:29">
      <c r="A59" s="19"/>
      <c r="B59" s="19"/>
      <c r="C59" s="20" t="s">
        <v>14</v>
      </c>
      <c r="D59" s="21">
        <f>SUM(E59:AB59)</f>
        <v>1255</v>
      </c>
      <c r="E59" s="21"/>
      <c r="F59" s="21"/>
      <c r="G59" s="21">
        <v>445</v>
      </c>
      <c r="H59" s="21"/>
      <c r="I59" s="21"/>
      <c r="J59" s="21">
        <v>810</v>
      </c>
      <c r="K59" s="21"/>
      <c r="L59" s="21"/>
      <c r="M59" s="21"/>
      <c r="N59" s="21"/>
      <c r="O59" s="21"/>
      <c r="P59" s="21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10">
        <f>SUM(K59:L59)</f>
        <v>0</v>
      </c>
    </row>
    <row r="60" spans="1:29" ht="3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10"/>
    </row>
    <row r="61" spans="1:29">
      <c r="A61" s="19" t="s">
        <v>25</v>
      </c>
      <c r="B61" s="19"/>
      <c r="C61" s="20" t="s">
        <v>13</v>
      </c>
      <c r="D61" s="21">
        <f>SUM(E61:AB61)</f>
        <v>0</v>
      </c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10">
        <f>SUM(K61:L61)</f>
        <v>0</v>
      </c>
    </row>
    <row r="62" spans="1:29">
      <c r="A62" s="19"/>
      <c r="B62" s="19"/>
      <c r="C62" s="20" t="s">
        <v>14</v>
      </c>
      <c r="D62" s="21">
        <f>SUM(E62:AB62)</f>
        <v>0</v>
      </c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10">
        <f>SUM(K62:L62)</f>
        <v>0</v>
      </c>
    </row>
    <row r="63" spans="1:29" ht="3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10"/>
    </row>
    <row r="64" spans="1:29">
      <c r="A64" s="19" t="s">
        <v>96</v>
      </c>
      <c r="B64" s="19"/>
      <c r="C64" s="20" t="s">
        <v>13</v>
      </c>
      <c r="D64" s="21">
        <f>SUM(E64:AB64)</f>
        <v>1120</v>
      </c>
      <c r="E64" s="21">
        <v>1120</v>
      </c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10">
        <f>SUM(K64:L64)</f>
        <v>0</v>
      </c>
    </row>
    <row r="65" spans="1:29">
      <c r="A65" s="19"/>
      <c r="B65" s="19"/>
      <c r="C65" s="20" t="s">
        <v>14</v>
      </c>
      <c r="D65" s="21">
        <f>SUM(E65:AB65)</f>
        <v>1120</v>
      </c>
      <c r="E65" s="21">
        <v>1120</v>
      </c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10">
        <f>SUM(K65:L65)</f>
        <v>0</v>
      </c>
    </row>
    <row r="66" spans="1:29" ht="3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10"/>
    </row>
    <row r="67" spans="1:29">
      <c r="A67" s="19" t="s">
        <v>39</v>
      </c>
      <c r="B67" s="19"/>
      <c r="C67" s="20" t="s">
        <v>13</v>
      </c>
      <c r="D67" s="21">
        <f>SUM(E67:AB67)</f>
        <v>385</v>
      </c>
      <c r="E67" s="21">
        <v>66</v>
      </c>
      <c r="F67" s="21">
        <v>72</v>
      </c>
      <c r="G67" s="21">
        <v>39</v>
      </c>
      <c r="H67" s="21">
        <v>40</v>
      </c>
      <c r="I67" s="21">
        <v>79</v>
      </c>
      <c r="J67" s="21">
        <v>89</v>
      </c>
      <c r="K67" s="21"/>
      <c r="L67" s="21"/>
      <c r="M67" s="21"/>
      <c r="N67" s="21"/>
      <c r="O67" s="21"/>
      <c r="P67" s="21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10">
        <f>SUM(K67:L67)</f>
        <v>0</v>
      </c>
    </row>
    <row r="68" spans="1:29">
      <c r="A68" s="19"/>
      <c r="B68" s="19"/>
      <c r="C68" s="20" t="s">
        <v>14</v>
      </c>
      <c r="D68" s="21">
        <f>SUM(E68:AB68)</f>
        <v>367</v>
      </c>
      <c r="E68" s="21">
        <v>65</v>
      </c>
      <c r="F68" s="21">
        <v>68</v>
      </c>
      <c r="G68" s="21">
        <v>39</v>
      </c>
      <c r="H68" s="21">
        <v>30</v>
      </c>
      <c r="I68" s="21">
        <v>79</v>
      </c>
      <c r="J68" s="21">
        <v>86</v>
      </c>
      <c r="K68" s="21"/>
      <c r="L68" s="21"/>
      <c r="M68" s="21"/>
      <c r="N68" s="21"/>
      <c r="O68" s="21"/>
      <c r="P68" s="21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10">
        <f>SUM(K68:L68)</f>
        <v>0</v>
      </c>
    </row>
    <row r="69" spans="1:29">
      <c r="A69" s="19"/>
      <c r="B69" s="19"/>
      <c r="C69" s="20" t="s">
        <v>16</v>
      </c>
      <c r="D69" s="21">
        <f>SUM(E69:AB69)</f>
        <v>18</v>
      </c>
      <c r="E69" s="21">
        <v>1</v>
      </c>
      <c r="F69" s="21">
        <v>4</v>
      </c>
      <c r="G69" s="21"/>
      <c r="H69" s="21">
        <v>10</v>
      </c>
      <c r="I69" s="21"/>
      <c r="J69" s="21">
        <v>3</v>
      </c>
      <c r="K69" s="21"/>
      <c r="L69" s="21"/>
      <c r="M69" s="21"/>
      <c r="N69" s="21"/>
      <c r="O69" s="21"/>
      <c r="P69" s="21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10">
        <f>SUM(K69:L69)</f>
        <v>0</v>
      </c>
    </row>
    <row r="70" spans="1:29">
      <c r="A70" s="19"/>
      <c r="B70" s="19"/>
      <c r="C70" s="20" t="s">
        <v>17</v>
      </c>
      <c r="D70" s="21">
        <f>SUM(E70:AB70)</f>
        <v>16</v>
      </c>
      <c r="E70" s="21">
        <v>1</v>
      </c>
      <c r="F70" s="21">
        <v>3</v>
      </c>
      <c r="G70" s="21"/>
      <c r="H70" s="21">
        <v>10</v>
      </c>
      <c r="I70" s="21"/>
      <c r="J70" s="21">
        <v>2</v>
      </c>
      <c r="K70" s="21"/>
      <c r="L70" s="21"/>
      <c r="M70" s="21"/>
      <c r="N70" s="21"/>
      <c r="O70" s="21"/>
      <c r="P70" s="21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10">
        <f>SUM(K70:L70)</f>
        <v>0</v>
      </c>
    </row>
    <row r="71" spans="1:29">
      <c r="A71" s="19"/>
      <c r="B71" s="19"/>
      <c r="C71" s="20" t="s">
        <v>18</v>
      </c>
      <c r="D71" s="21">
        <f>SUM(E71:AB71)</f>
        <v>2</v>
      </c>
      <c r="E71" s="21">
        <v>0</v>
      </c>
      <c r="F71" s="21">
        <v>1</v>
      </c>
      <c r="G71" s="21"/>
      <c r="H71" s="21">
        <v>0</v>
      </c>
      <c r="I71" s="21"/>
      <c r="J71" s="21">
        <v>1</v>
      </c>
      <c r="K71" s="21"/>
      <c r="L71" s="21"/>
      <c r="M71" s="21"/>
      <c r="N71" s="21"/>
      <c r="O71" s="21"/>
      <c r="P71" s="21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10">
        <f>SUM(K71:L71)</f>
        <v>0</v>
      </c>
    </row>
    <row r="72" spans="1:29">
      <c r="A72" s="19"/>
      <c r="B72" s="19"/>
      <c r="C72" s="20" t="s">
        <v>19</v>
      </c>
      <c r="D72" s="21">
        <f>SUM(E72:AB72)</f>
        <v>0</v>
      </c>
      <c r="E72" s="21">
        <v>0</v>
      </c>
      <c r="F72" s="21">
        <v>0</v>
      </c>
      <c r="G72" s="21"/>
      <c r="H72" s="21">
        <v>0</v>
      </c>
      <c r="I72" s="21"/>
      <c r="J72" s="21">
        <v>0</v>
      </c>
      <c r="K72" s="21"/>
      <c r="L72" s="21"/>
      <c r="M72" s="21"/>
      <c r="N72" s="21"/>
      <c r="O72" s="21"/>
      <c r="P72" s="21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10">
        <f>SUM(K72:L72)</f>
        <v>0</v>
      </c>
    </row>
    <row r="73" spans="1:29" s="2" customFormat="1">
      <c r="A73" s="19"/>
      <c r="B73" s="19"/>
      <c r="C73" s="25" t="s">
        <v>2</v>
      </c>
      <c r="D73" s="26">
        <f xml:space="preserve"> IF(D67=0,100,D68/D67*100)</f>
        <v>95.324675324675326</v>
      </c>
      <c r="E73" s="26">
        <v>98.484848484848484</v>
      </c>
      <c r="F73" s="26">
        <v>94.444444444444443</v>
      </c>
      <c r="G73" s="26"/>
      <c r="H73" s="26">
        <v>75</v>
      </c>
      <c r="I73" s="26"/>
      <c r="J73" s="26">
        <v>96.629213483146074</v>
      </c>
      <c r="K73" s="26"/>
      <c r="L73" s="26"/>
      <c r="M73" s="26"/>
      <c r="N73" s="26"/>
      <c r="O73" s="26"/>
      <c r="P73" s="26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8">
        <f xml:space="preserve"> IF(AC67=0,100,AC68/AC67*100)</f>
        <v>100</v>
      </c>
    </row>
    <row r="74" spans="1:29" s="3" customFormat="1">
      <c r="A74" s="19"/>
      <c r="B74" s="19"/>
      <c r="C74" s="29" t="s">
        <v>20</v>
      </c>
      <c r="D74" s="30">
        <f xml:space="preserve"> IF(D69=0,0,D70/D69*100)</f>
        <v>88.888888888888886</v>
      </c>
      <c r="E74" s="30">
        <v>100</v>
      </c>
      <c r="F74" s="30">
        <v>75</v>
      </c>
      <c r="G74" s="30"/>
      <c r="H74" s="30">
        <v>100</v>
      </c>
      <c r="I74" s="30"/>
      <c r="J74" s="30">
        <v>66.666666666666671</v>
      </c>
      <c r="K74" s="30"/>
      <c r="L74" s="30"/>
      <c r="M74" s="30"/>
      <c r="N74" s="30"/>
      <c r="O74" s="30"/>
      <c r="P74" s="30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2">
        <f xml:space="preserve"> IF(AC69=0,0,AC70/AC69*100)</f>
        <v>0</v>
      </c>
    </row>
    <row r="75" spans="1:29" s="5" customFormat="1">
      <c r="A75" s="19"/>
      <c r="B75" s="19"/>
      <c r="C75" s="33" t="s">
        <v>3</v>
      </c>
      <c r="D75" s="34">
        <f xml:space="preserve"> IF(D67=0,100,(D70+D68)/D67*100)</f>
        <v>99.480519480519476</v>
      </c>
      <c r="E75" s="34">
        <v>100</v>
      </c>
      <c r="F75" s="34">
        <v>98.611111111111114</v>
      </c>
      <c r="G75" s="34"/>
      <c r="H75" s="34">
        <v>100</v>
      </c>
      <c r="I75" s="34"/>
      <c r="J75" s="34">
        <v>98.876404494382029</v>
      </c>
      <c r="K75" s="34"/>
      <c r="L75" s="34"/>
      <c r="M75" s="34"/>
      <c r="N75" s="34"/>
      <c r="O75" s="34"/>
      <c r="P75" s="34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6">
        <f xml:space="preserve"> IF(AC67=0,100,(AC70+AC68)/AC67*100)</f>
        <v>100</v>
      </c>
    </row>
    <row r="76" spans="1:29" s="6" customFormat="1">
      <c r="A76" s="19"/>
      <c r="B76" s="19"/>
      <c r="C76" s="37" t="s">
        <v>21</v>
      </c>
      <c r="D76" s="38">
        <f>IF(D67=0,100,(D70+D68+D72)/D67*100)</f>
        <v>99.480519480519476</v>
      </c>
      <c r="E76" s="38">
        <v>100</v>
      </c>
      <c r="F76" s="38">
        <v>98.611111111111114</v>
      </c>
      <c r="G76" s="38"/>
      <c r="H76" s="38">
        <v>100</v>
      </c>
      <c r="I76" s="38"/>
      <c r="J76" s="38">
        <v>98.876404494382029</v>
      </c>
      <c r="K76" s="38"/>
      <c r="L76" s="38"/>
      <c r="M76" s="38"/>
      <c r="N76" s="38"/>
      <c r="O76" s="38"/>
      <c r="P76" s="38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40">
        <f>IF(AC67=0,100,(AC70+AC68+AC72)/AC67*100)</f>
        <v>100</v>
      </c>
    </row>
    <row r="77" spans="1:29">
      <c r="A77" s="43" t="s">
        <v>22</v>
      </c>
      <c r="B77" s="41" t="s">
        <v>93</v>
      </c>
      <c r="C77" s="42" t="s">
        <v>103</v>
      </c>
      <c r="D77" s="41">
        <f>SUM(E77:AB77)</f>
        <v>6</v>
      </c>
      <c r="E77" s="41">
        <v>1</v>
      </c>
      <c r="F77" s="41"/>
      <c r="G77" s="41"/>
      <c r="H77" s="41">
        <v>3</v>
      </c>
      <c r="I77" s="41"/>
      <c r="J77" s="41">
        <v>2</v>
      </c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10"/>
    </row>
    <row r="78" spans="1:29">
      <c r="A78" s="43"/>
      <c r="B78" s="41" t="s">
        <v>9</v>
      </c>
      <c r="C78" s="42" t="s">
        <v>29</v>
      </c>
      <c r="D78" s="41">
        <f>SUM(E78:AB78)</f>
        <v>1</v>
      </c>
      <c r="E78" s="41"/>
      <c r="F78" s="41">
        <v>1</v>
      </c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10"/>
    </row>
    <row r="79" spans="1:29">
      <c r="A79" s="43"/>
      <c r="B79" s="41" t="s">
        <v>86</v>
      </c>
      <c r="C79" s="42" t="s">
        <v>97</v>
      </c>
      <c r="D79" s="41">
        <f>SUM(E79:AB79)</f>
        <v>2</v>
      </c>
      <c r="E79" s="41"/>
      <c r="F79" s="41">
        <v>2</v>
      </c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10"/>
    </row>
    <row r="80" spans="1:29">
      <c r="A80" s="43"/>
      <c r="B80" s="41" t="s">
        <v>94</v>
      </c>
      <c r="C80" s="42" t="s">
        <v>104</v>
      </c>
      <c r="D80" s="41">
        <f>SUM(E80:AB80)</f>
        <v>3</v>
      </c>
      <c r="E80" s="41"/>
      <c r="F80" s="41"/>
      <c r="G80" s="41"/>
      <c r="H80" s="41">
        <v>2</v>
      </c>
      <c r="I80" s="41"/>
      <c r="J80" s="41">
        <v>1</v>
      </c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10"/>
    </row>
    <row r="81" spans="1:29">
      <c r="A81" s="43"/>
      <c r="B81" s="41" t="s">
        <v>98</v>
      </c>
      <c r="C81" s="42" t="s">
        <v>105</v>
      </c>
      <c r="D81" s="41">
        <f>SUM(E81:AB81)</f>
        <v>1</v>
      </c>
      <c r="E81" s="41"/>
      <c r="F81" s="41">
        <v>1</v>
      </c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10"/>
    </row>
    <row r="82" spans="1:29">
      <c r="A82" s="43"/>
      <c r="B82" s="41" t="s">
        <v>45</v>
      </c>
      <c r="C82" s="42" t="s">
        <v>55</v>
      </c>
      <c r="D82" s="41">
        <f>SUM(E82:AB82)</f>
        <v>3</v>
      </c>
      <c r="E82" s="41"/>
      <c r="F82" s="41"/>
      <c r="G82" s="41"/>
      <c r="H82" s="41">
        <v>3</v>
      </c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10"/>
    </row>
    <row r="83" spans="1:29">
      <c r="A83" s="43"/>
      <c r="B83" s="41" t="s">
        <v>99</v>
      </c>
      <c r="C83" s="42" t="s">
        <v>106</v>
      </c>
      <c r="D83" s="41">
        <f>SUM(E83:AB83)</f>
        <v>1</v>
      </c>
      <c r="E83" s="41"/>
      <c r="F83" s="41"/>
      <c r="G83" s="41"/>
      <c r="H83" s="41">
        <v>1</v>
      </c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10"/>
    </row>
    <row r="84" spans="1:29">
      <c r="A84" s="43"/>
      <c r="B84" s="41" t="s">
        <v>46</v>
      </c>
      <c r="C84" s="42" t="s">
        <v>56</v>
      </c>
      <c r="D84" s="41">
        <f>SUM(E84:AB84)</f>
        <v>1</v>
      </c>
      <c r="E84" s="41"/>
      <c r="F84" s="41"/>
      <c r="G84" s="41"/>
      <c r="H84" s="41">
        <v>1</v>
      </c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10"/>
    </row>
    <row r="85" spans="1:29" ht="3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10"/>
    </row>
    <row r="86" spans="1:29">
      <c r="A86" s="19" t="s">
        <v>100</v>
      </c>
      <c r="B86" s="19"/>
      <c r="C86" s="20" t="s">
        <v>13</v>
      </c>
      <c r="D86" s="21">
        <f>SUM(E86:AB86)</f>
        <v>373</v>
      </c>
      <c r="E86" s="21">
        <v>56</v>
      </c>
      <c r="F86" s="21">
        <v>41</v>
      </c>
      <c r="G86" s="21">
        <v>77</v>
      </c>
      <c r="H86" s="21">
        <v>35</v>
      </c>
      <c r="I86" s="21">
        <v>78</v>
      </c>
      <c r="J86" s="21">
        <v>86</v>
      </c>
      <c r="K86" s="21"/>
      <c r="L86" s="21"/>
      <c r="M86" s="21"/>
      <c r="N86" s="21"/>
      <c r="O86" s="21"/>
      <c r="P86" s="21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10">
        <f>SUM(K86:L86)</f>
        <v>0</v>
      </c>
    </row>
    <row r="87" spans="1:29">
      <c r="A87" s="19"/>
      <c r="B87" s="19"/>
      <c r="C87" s="20" t="s">
        <v>14</v>
      </c>
      <c r="D87" s="21">
        <f>SUM(E87:AB87)</f>
        <v>364</v>
      </c>
      <c r="E87" s="21">
        <v>53</v>
      </c>
      <c r="F87" s="21">
        <v>41</v>
      </c>
      <c r="G87" s="21">
        <v>74</v>
      </c>
      <c r="H87" s="21">
        <v>34</v>
      </c>
      <c r="I87" s="21">
        <v>78</v>
      </c>
      <c r="J87" s="21">
        <v>84</v>
      </c>
      <c r="K87" s="21"/>
      <c r="L87" s="21"/>
      <c r="M87" s="21"/>
      <c r="N87" s="21"/>
      <c r="O87" s="21"/>
      <c r="P87" s="21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10">
        <f>SUM(K87:L87)</f>
        <v>0</v>
      </c>
    </row>
    <row r="88" spans="1:29">
      <c r="A88" s="19"/>
      <c r="B88" s="19"/>
      <c r="C88" s="20" t="s">
        <v>16</v>
      </c>
      <c r="D88" s="21">
        <f>SUM(E88:AB88)</f>
        <v>9</v>
      </c>
      <c r="E88" s="21">
        <v>3</v>
      </c>
      <c r="F88" s="21"/>
      <c r="G88" s="21">
        <v>3</v>
      </c>
      <c r="H88" s="21">
        <v>1</v>
      </c>
      <c r="I88" s="21"/>
      <c r="J88" s="21">
        <v>2</v>
      </c>
      <c r="K88" s="21"/>
      <c r="L88" s="21"/>
      <c r="M88" s="21"/>
      <c r="N88" s="21"/>
      <c r="O88" s="21"/>
      <c r="P88" s="21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10">
        <f>SUM(K88:L88)</f>
        <v>0</v>
      </c>
    </row>
    <row r="89" spans="1:29">
      <c r="A89" s="19"/>
      <c r="B89" s="19"/>
      <c r="C89" s="20" t="s">
        <v>17</v>
      </c>
      <c r="D89" s="21">
        <f>SUM(E89:AB89)</f>
        <v>4</v>
      </c>
      <c r="E89" s="21">
        <v>1</v>
      </c>
      <c r="F89" s="21"/>
      <c r="G89" s="21">
        <v>2</v>
      </c>
      <c r="H89" s="21">
        <v>1</v>
      </c>
      <c r="I89" s="21"/>
      <c r="J89" s="21">
        <v>0</v>
      </c>
      <c r="K89" s="21"/>
      <c r="L89" s="21"/>
      <c r="M89" s="21"/>
      <c r="N89" s="21"/>
      <c r="O89" s="21"/>
      <c r="P89" s="21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10">
        <f>SUM(K89:L89)</f>
        <v>0</v>
      </c>
    </row>
    <row r="90" spans="1:29">
      <c r="A90" s="19"/>
      <c r="B90" s="19"/>
      <c r="C90" s="20" t="s">
        <v>18</v>
      </c>
      <c r="D90" s="21">
        <f>SUM(E90:AB90)</f>
        <v>5</v>
      </c>
      <c r="E90" s="21">
        <v>2</v>
      </c>
      <c r="F90" s="21"/>
      <c r="G90" s="21">
        <v>1</v>
      </c>
      <c r="H90" s="21">
        <v>0</v>
      </c>
      <c r="I90" s="21"/>
      <c r="J90" s="21">
        <v>2</v>
      </c>
      <c r="K90" s="21"/>
      <c r="L90" s="21"/>
      <c r="M90" s="21"/>
      <c r="N90" s="21"/>
      <c r="O90" s="21"/>
      <c r="P90" s="21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10">
        <f>SUM(K90:L90)</f>
        <v>0</v>
      </c>
    </row>
    <row r="91" spans="1:29">
      <c r="A91" s="19"/>
      <c r="B91" s="19"/>
      <c r="C91" s="20" t="s">
        <v>19</v>
      </c>
      <c r="D91" s="21">
        <f>SUM(E91:AB91)</f>
        <v>0</v>
      </c>
      <c r="E91" s="21">
        <v>0</v>
      </c>
      <c r="F91" s="21"/>
      <c r="G91" s="21">
        <v>0</v>
      </c>
      <c r="H91" s="21">
        <v>0</v>
      </c>
      <c r="I91" s="21"/>
      <c r="J91" s="21">
        <v>0</v>
      </c>
      <c r="K91" s="21"/>
      <c r="L91" s="21"/>
      <c r="M91" s="21"/>
      <c r="N91" s="21"/>
      <c r="O91" s="21"/>
      <c r="P91" s="21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10">
        <f>SUM(K91:L91)</f>
        <v>0</v>
      </c>
    </row>
    <row r="92" spans="1:29" s="2" customFormat="1">
      <c r="A92" s="19"/>
      <c r="B92" s="19"/>
      <c r="C92" s="25" t="s">
        <v>2</v>
      </c>
      <c r="D92" s="26">
        <f xml:space="preserve"> IF(D86=0,100,D87/D86*100)</f>
        <v>97.58713136729223</v>
      </c>
      <c r="E92" s="26">
        <v>94.642857142857139</v>
      </c>
      <c r="F92" s="26"/>
      <c r="G92" s="26">
        <v>96.103896103896105</v>
      </c>
      <c r="H92" s="26">
        <v>97.142857142857139</v>
      </c>
      <c r="I92" s="26"/>
      <c r="J92" s="26">
        <v>97.674418604651166</v>
      </c>
      <c r="K92" s="26"/>
      <c r="L92" s="26"/>
      <c r="M92" s="26"/>
      <c r="N92" s="26"/>
      <c r="O92" s="26"/>
      <c r="P92" s="26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8">
        <f xml:space="preserve"> IF(AC86=0,100,AC87/AC86*100)</f>
        <v>100</v>
      </c>
    </row>
    <row r="93" spans="1:29" s="3" customFormat="1">
      <c r="A93" s="19"/>
      <c r="B93" s="19"/>
      <c r="C93" s="29" t="s">
        <v>20</v>
      </c>
      <c r="D93" s="30">
        <f xml:space="preserve"> IF(D88=0,0,D89/D88*100)</f>
        <v>44.444444444444443</v>
      </c>
      <c r="E93" s="30">
        <v>33.333333333333336</v>
      </c>
      <c r="F93" s="30"/>
      <c r="G93" s="30">
        <v>66.666666666666671</v>
      </c>
      <c r="H93" s="30">
        <v>100</v>
      </c>
      <c r="I93" s="30"/>
      <c r="J93" s="30">
        <v>0</v>
      </c>
      <c r="K93" s="30"/>
      <c r="L93" s="30"/>
      <c r="M93" s="30"/>
      <c r="N93" s="30"/>
      <c r="O93" s="30"/>
      <c r="P93" s="30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2">
        <f xml:space="preserve"> IF(AC88=0,0,AC89/AC88*100)</f>
        <v>0</v>
      </c>
    </row>
    <row r="94" spans="1:29" s="5" customFormat="1">
      <c r="A94" s="19"/>
      <c r="B94" s="19"/>
      <c r="C94" s="33" t="s">
        <v>3</v>
      </c>
      <c r="D94" s="34">
        <f xml:space="preserve"> IF(D86=0,100,(D89+D87)/D86*100)</f>
        <v>98.659517426273453</v>
      </c>
      <c r="E94" s="34">
        <v>96.428571428571431</v>
      </c>
      <c r="F94" s="34"/>
      <c r="G94" s="34">
        <v>98.701298701298697</v>
      </c>
      <c r="H94" s="34">
        <v>100</v>
      </c>
      <c r="I94" s="34"/>
      <c r="J94" s="34">
        <v>97.674418604651166</v>
      </c>
      <c r="K94" s="34"/>
      <c r="L94" s="34"/>
      <c r="M94" s="34"/>
      <c r="N94" s="34"/>
      <c r="O94" s="34"/>
      <c r="P94" s="34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6">
        <f xml:space="preserve"> IF(AC86=0,100,(AC89+AC87)/AC86*100)</f>
        <v>100</v>
      </c>
    </row>
    <row r="95" spans="1:29" s="6" customFormat="1">
      <c r="A95" s="19"/>
      <c r="B95" s="19"/>
      <c r="C95" s="37" t="s">
        <v>21</v>
      </c>
      <c r="D95" s="38">
        <f>IF(D86=0,100,(D89+D87+D91)/D86*100)</f>
        <v>98.659517426273453</v>
      </c>
      <c r="E95" s="38">
        <v>96.428571428571431</v>
      </c>
      <c r="F95" s="38"/>
      <c r="G95" s="38">
        <v>98.701298701298697</v>
      </c>
      <c r="H95" s="38">
        <v>100</v>
      </c>
      <c r="I95" s="38"/>
      <c r="J95" s="38">
        <v>97.674418604651166</v>
      </c>
      <c r="K95" s="38"/>
      <c r="L95" s="38"/>
      <c r="M95" s="38"/>
      <c r="N95" s="38"/>
      <c r="O95" s="38"/>
      <c r="P95" s="38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40">
        <f>IF(AC86=0,100,(AC89+AC87+AC91)/AC86*100)</f>
        <v>100</v>
      </c>
    </row>
    <row r="96" spans="1:29">
      <c r="A96" s="43" t="s">
        <v>22</v>
      </c>
      <c r="B96" s="41" t="s">
        <v>40</v>
      </c>
      <c r="C96" s="42" t="s">
        <v>41</v>
      </c>
      <c r="D96" s="41">
        <f>SUM(E96:AB96)</f>
        <v>3</v>
      </c>
      <c r="E96" s="41"/>
      <c r="F96" s="41"/>
      <c r="G96" s="41">
        <v>2</v>
      </c>
      <c r="H96" s="41"/>
      <c r="I96" s="41"/>
      <c r="J96" s="41">
        <v>1</v>
      </c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10"/>
    </row>
    <row r="97" spans="1:29">
      <c r="A97" s="43"/>
      <c r="B97" s="41" t="s">
        <v>93</v>
      </c>
      <c r="C97" s="42" t="s">
        <v>103</v>
      </c>
      <c r="D97" s="41">
        <f>SUM(E97:AB97)</f>
        <v>2</v>
      </c>
      <c r="E97" s="41">
        <v>2</v>
      </c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10"/>
    </row>
    <row r="98" spans="1:29">
      <c r="A98" s="43"/>
      <c r="B98" s="41" t="s">
        <v>44</v>
      </c>
      <c r="C98" s="42" t="s">
        <v>54</v>
      </c>
      <c r="D98" s="41">
        <f>SUM(E98:AB98)</f>
        <v>1</v>
      </c>
      <c r="E98" s="41"/>
      <c r="F98" s="41"/>
      <c r="G98" s="41"/>
      <c r="H98" s="41">
        <v>1</v>
      </c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10"/>
    </row>
    <row r="99" spans="1:29">
      <c r="A99" s="43"/>
      <c r="B99" s="41" t="s">
        <v>46</v>
      </c>
      <c r="C99" s="42" t="s">
        <v>56</v>
      </c>
      <c r="D99" s="41">
        <f>SUM(E99:AB99)</f>
        <v>3</v>
      </c>
      <c r="E99" s="41">
        <v>1</v>
      </c>
      <c r="F99" s="41"/>
      <c r="G99" s="41">
        <v>1</v>
      </c>
      <c r="H99" s="41"/>
      <c r="I99" s="41"/>
      <c r="J99" s="41">
        <v>1</v>
      </c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10"/>
    </row>
    <row r="100" spans="1:29" ht="3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</sheetData>
  <mergeCells count="49">
    <mergeCell ref="A100:N100"/>
    <mergeCell ref="A66:N66"/>
    <mergeCell ref="A67:B76"/>
    <mergeCell ref="A77:A84"/>
    <mergeCell ref="A85:N85"/>
    <mergeCell ref="A86:B95"/>
    <mergeCell ref="A96:A99"/>
    <mergeCell ref="A57:N57"/>
    <mergeCell ref="A58:B59"/>
    <mergeCell ref="A60:N60"/>
    <mergeCell ref="A61:B62"/>
    <mergeCell ref="A63:N63"/>
    <mergeCell ref="A64:B65"/>
    <mergeCell ref="A39:B40"/>
    <mergeCell ref="A41:N41"/>
    <mergeCell ref="A42:B43"/>
    <mergeCell ref="A44:N44"/>
    <mergeCell ref="A45:B54"/>
    <mergeCell ref="A55:A56"/>
    <mergeCell ref="Q35:R35"/>
    <mergeCell ref="E36:F36"/>
    <mergeCell ref="G36:H36"/>
    <mergeCell ref="I36:J36"/>
    <mergeCell ref="K36:L36"/>
    <mergeCell ref="M36:N36"/>
    <mergeCell ref="O36:P36"/>
    <mergeCell ref="Q36:R36"/>
    <mergeCell ref="E35:F35"/>
    <mergeCell ref="G35:H35"/>
    <mergeCell ref="I35:J35"/>
    <mergeCell ref="K35:L35"/>
    <mergeCell ref="M35:N35"/>
    <mergeCell ref="O35:P35"/>
    <mergeCell ref="G34:H34"/>
    <mergeCell ref="I34:J34"/>
    <mergeCell ref="K34:L34"/>
    <mergeCell ref="M34:N34"/>
    <mergeCell ref="O34:P34"/>
    <mergeCell ref="Q34:R34"/>
    <mergeCell ref="A1:AB1"/>
    <mergeCell ref="A38:B38"/>
    <mergeCell ref="E33:F33"/>
    <mergeCell ref="G33:H33"/>
    <mergeCell ref="I33:J33"/>
    <mergeCell ref="K33:L33"/>
    <mergeCell ref="M33:N33"/>
    <mergeCell ref="O33:P33"/>
    <mergeCell ref="Q33:R33"/>
    <mergeCell ref="E34:F34"/>
  </mergeCells>
  <phoneticPr fontId="4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81"/>
  <sheetViews>
    <sheetView workbookViewId="0"/>
  </sheetViews>
  <sheetFormatPr defaultRowHeight="16.5"/>
  <cols>
    <col min="1" max="1" width="13.125" customWidth="1"/>
    <col min="2" max="2" width="5.625" customWidth="1"/>
    <col min="3" max="3" width="12.625" style="9" customWidth="1"/>
    <col min="4" max="4" width="12.625" customWidth="1"/>
    <col min="5" max="28" width="6.125" customWidth="1"/>
  </cols>
  <sheetData>
    <row r="1" spans="1:29" ht="27.95" customHeight="1">
      <c r="A1" s="7" t="s">
        <v>107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>
      <c r="A2" s="8"/>
      <c r="B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>
      <c r="A3" s="8"/>
      <c r="B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>
      <c r="A4" s="8"/>
      <c r="B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>
      <c r="A5" s="8"/>
      <c r="B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>
      <c r="A6" s="8"/>
      <c r="B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>
      <c r="A7" s="8"/>
      <c r="B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>
      <c r="A8" s="8"/>
      <c r="B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>
      <c r="A9" s="8"/>
      <c r="B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>
      <c r="A10" s="8"/>
      <c r="B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>
      <c r="A11" s="8"/>
      <c r="B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>
      <c r="A12" s="8"/>
      <c r="B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>
      <c r="A13" s="8"/>
      <c r="B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7.25" thickBot="1">
      <c r="A14" s="10"/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7.25" thickTop="1">
      <c r="A15" s="10"/>
      <c r="B15" s="10"/>
      <c r="C15" s="11"/>
      <c r="D15" s="48"/>
      <c r="E15" s="49">
        <v>8</v>
      </c>
      <c r="F15" s="49">
        <v>9</v>
      </c>
      <c r="G15" s="49">
        <v>10</v>
      </c>
      <c r="H15" s="49">
        <v>11</v>
      </c>
      <c r="I15" s="49">
        <v>12</v>
      </c>
      <c r="J15" s="49">
        <v>13</v>
      </c>
      <c r="K15" s="49">
        <v>14</v>
      </c>
      <c r="L15" s="49">
        <v>15</v>
      </c>
      <c r="M15" s="49">
        <v>16</v>
      </c>
      <c r="N15" s="49">
        <v>17</v>
      </c>
      <c r="O15" s="49">
        <v>18</v>
      </c>
      <c r="P15" s="49">
        <v>19</v>
      </c>
      <c r="Q15" s="50">
        <v>20</v>
      </c>
      <c r="R15" s="50">
        <v>21</v>
      </c>
      <c r="S15" s="50">
        <v>22</v>
      </c>
      <c r="T15" s="50">
        <v>23</v>
      </c>
      <c r="U15" s="50">
        <v>0</v>
      </c>
      <c r="V15" s="50">
        <v>1</v>
      </c>
      <c r="W15" s="50">
        <v>2</v>
      </c>
      <c r="X15" s="50">
        <v>3</v>
      </c>
      <c r="Y15" s="50">
        <v>4</v>
      </c>
      <c r="Z15" s="50">
        <v>5</v>
      </c>
      <c r="AA15" s="50">
        <v>6</v>
      </c>
      <c r="AB15" s="50">
        <v>7</v>
      </c>
      <c r="AC15" s="53" t="s">
        <v>5</v>
      </c>
    </row>
    <row r="16" spans="1:29" s="4" customFormat="1">
      <c r="A16" s="44"/>
      <c r="B16" s="44"/>
      <c r="C16" s="45"/>
      <c r="D16" s="47" t="s">
        <v>1</v>
      </c>
      <c r="E16" s="46">
        <v>98</v>
      </c>
      <c r="F16" s="46">
        <v>98</v>
      </c>
      <c r="G16" s="46">
        <v>98</v>
      </c>
      <c r="H16" s="46">
        <v>98</v>
      </c>
      <c r="I16" s="46">
        <v>98</v>
      </c>
      <c r="J16" s="46">
        <v>98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54">
        <v>98</v>
      </c>
    </row>
    <row r="17" spans="1:29" s="4" customFormat="1">
      <c r="A17" s="44"/>
      <c r="B17" s="44"/>
      <c r="C17" s="45"/>
      <c r="D17" s="47" t="s">
        <v>2</v>
      </c>
      <c r="E17" s="46">
        <v>98.72</v>
      </c>
      <c r="F17" s="46">
        <v>99.8</v>
      </c>
      <c r="G17" s="46">
        <v>100</v>
      </c>
      <c r="H17" s="46">
        <v>100</v>
      </c>
      <c r="I17" s="46">
        <v>100</v>
      </c>
      <c r="J17" s="46">
        <v>100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54">
        <v>99.37</v>
      </c>
    </row>
    <row r="18" spans="1:29" s="4" customFormat="1">
      <c r="A18" s="44"/>
      <c r="B18" s="44"/>
      <c r="C18" s="45"/>
      <c r="D18" s="47" t="s">
        <v>3</v>
      </c>
      <c r="E18" s="46">
        <v>98.72</v>
      </c>
      <c r="F18" s="46">
        <v>99.8</v>
      </c>
      <c r="G18" s="46">
        <v>100</v>
      </c>
      <c r="H18" s="46">
        <v>100</v>
      </c>
      <c r="I18" s="46">
        <v>100</v>
      </c>
      <c r="J18" s="46">
        <v>100</v>
      </c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54">
        <v>99.37</v>
      </c>
    </row>
    <row r="19" spans="1:29" s="4" customFormat="1" ht="17.25" thickBot="1">
      <c r="A19" s="44"/>
      <c r="B19" s="44"/>
      <c r="C19" s="45"/>
      <c r="D19" s="51" t="s">
        <v>4</v>
      </c>
      <c r="E19" s="52">
        <v>100</v>
      </c>
      <c r="F19" s="52">
        <v>100</v>
      </c>
      <c r="G19" s="52">
        <v>100</v>
      </c>
      <c r="H19" s="52">
        <v>100</v>
      </c>
      <c r="I19" s="52">
        <v>100</v>
      </c>
      <c r="J19" s="52">
        <v>100</v>
      </c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5">
        <v>100</v>
      </c>
    </row>
    <row r="20" spans="1:29" ht="17.25" thickTop="1">
      <c r="A20" s="10"/>
      <c r="B20" s="10"/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>
      <c r="A21" s="10"/>
      <c r="B21" s="10"/>
      <c r="C21" s="1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>
      <c r="A22" s="10"/>
      <c r="B22" s="10"/>
      <c r="C22" s="1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>
      <c r="A23" s="10"/>
      <c r="B23" s="10"/>
      <c r="C23" s="11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>
      <c r="A24" s="10"/>
      <c r="B24" s="10"/>
      <c r="C24" s="11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>
      <c r="A25" s="10"/>
      <c r="B25" s="10"/>
      <c r="C25" s="11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>
      <c r="A26" s="10"/>
      <c r="B26" s="10"/>
      <c r="C26" s="11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>
      <c r="A27" s="10"/>
      <c r="B27" s="10"/>
      <c r="C27" s="11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>
      <c r="A28" s="10"/>
      <c r="B28" s="10"/>
      <c r="C28" s="11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>
      <c r="A29" s="10"/>
      <c r="B29" s="10"/>
      <c r="C29" s="11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>
      <c r="A30" s="10"/>
      <c r="B30" s="10"/>
      <c r="C30" s="11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>
      <c r="A31" s="10"/>
      <c r="B31" s="10"/>
      <c r="C31" s="11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>
      <c r="A32" s="10"/>
      <c r="B32" s="10"/>
      <c r="C32" s="11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>
      <c r="A33" s="10"/>
      <c r="B33" s="10"/>
      <c r="C33" s="11"/>
      <c r="D33" s="12"/>
      <c r="E33" s="13">
        <v>43281</v>
      </c>
      <c r="F33" s="13"/>
      <c r="G33" s="13">
        <v>43282</v>
      </c>
      <c r="H33" s="13"/>
      <c r="I33" s="13">
        <v>43283</v>
      </c>
      <c r="J33" s="13"/>
      <c r="K33" s="13">
        <v>43284</v>
      </c>
      <c r="L33" s="13"/>
      <c r="M33" s="13">
        <v>43285</v>
      </c>
      <c r="N33" s="13"/>
      <c r="O33" s="13">
        <v>43286</v>
      </c>
      <c r="P33" s="13"/>
      <c r="Q33" s="13">
        <v>43287</v>
      </c>
      <c r="R33" s="13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>
      <c r="A34" s="10"/>
      <c r="B34" s="10"/>
      <c r="C34" s="11"/>
      <c r="D34" s="12" t="s">
        <v>92</v>
      </c>
      <c r="E34" s="14"/>
      <c r="F34" s="14"/>
      <c r="G34" s="14"/>
      <c r="H34" s="14"/>
      <c r="I34" s="14"/>
      <c r="J34" s="14"/>
      <c r="K34" s="14"/>
      <c r="L34" s="14"/>
      <c r="M34" s="14">
        <v>0.31</v>
      </c>
      <c r="N34" s="14"/>
      <c r="O34" s="14">
        <v>0.33</v>
      </c>
      <c r="P34" s="14"/>
      <c r="Q34" s="14">
        <v>0.55000000000000004</v>
      </c>
      <c r="R34" s="14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>
      <c r="A35" s="10"/>
      <c r="B35" s="10"/>
      <c r="C35" s="11"/>
      <c r="D35" s="12" t="s">
        <v>108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>
        <v>0.08</v>
      </c>
      <c r="R35" s="14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>
      <c r="A36" s="10"/>
      <c r="B36" s="10"/>
      <c r="C36" s="11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>
      <c r="A37" s="10"/>
      <c r="B37" s="10"/>
      <c r="C37" s="11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>
      <c r="A38" s="15" t="s">
        <v>6</v>
      </c>
      <c r="B38" s="15"/>
      <c r="C38" s="16" t="s">
        <v>7</v>
      </c>
      <c r="D38" s="17" t="s">
        <v>8</v>
      </c>
      <c r="E38" s="17">
        <v>8</v>
      </c>
      <c r="F38" s="17">
        <v>9</v>
      </c>
      <c r="G38" s="17">
        <v>10</v>
      </c>
      <c r="H38" s="17">
        <v>11</v>
      </c>
      <c r="I38" s="17">
        <v>12</v>
      </c>
      <c r="J38" s="17">
        <v>13</v>
      </c>
      <c r="K38" s="17">
        <v>14</v>
      </c>
      <c r="L38" s="17">
        <v>15</v>
      </c>
      <c r="M38" s="17">
        <v>16</v>
      </c>
      <c r="N38" s="17">
        <v>17</v>
      </c>
      <c r="O38" s="17">
        <v>18</v>
      </c>
      <c r="P38" s="17">
        <v>19</v>
      </c>
      <c r="Q38" s="18">
        <v>20</v>
      </c>
      <c r="R38" s="18">
        <v>21</v>
      </c>
      <c r="S38" s="18">
        <v>22</v>
      </c>
      <c r="T38" s="18">
        <v>23</v>
      </c>
      <c r="U38" s="18">
        <v>0</v>
      </c>
      <c r="V38" s="18">
        <v>1</v>
      </c>
      <c r="W38" s="18">
        <v>2</v>
      </c>
      <c r="X38" s="18">
        <v>3</v>
      </c>
      <c r="Y38" s="18">
        <v>4</v>
      </c>
      <c r="Z38" s="18">
        <v>5</v>
      </c>
      <c r="AA38" s="18">
        <v>6</v>
      </c>
      <c r="AB38" s="18">
        <v>7</v>
      </c>
      <c r="AC38" s="10" t="s">
        <v>27</v>
      </c>
    </row>
    <row r="39" spans="1:29">
      <c r="A39" s="19" t="s">
        <v>12</v>
      </c>
      <c r="B39" s="19"/>
      <c r="C39" s="20" t="s">
        <v>13</v>
      </c>
      <c r="D39" s="21">
        <f>SUM(E39:AB39)</f>
        <v>1035</v>
      </c>
      <c r="E39" s="21">
        <v>609</v>
      </c>
      <c r="F39" s="21">
        <v>426</v>
      </c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10">
        <f>SUM(K39:L39)</f>
        <v>0</v>
      </c>
    </row>
    <row r="40" spans="1:29">
      <c r="A40" s="19"/>
      <c r="B40" s="19"/>
      <c r="C40" s="20" t="s">
        <v>14</v>
      </c>
      <c r="D40" s="21">
        <f>SUM(E40:AB40)</f>
        <v>1035</v>
      </c>
      <c r="E40" s="21">
        <v>609</v>
      </c>
      <c r="F40" s="21">
        <v>426</v>
      </c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10">
        <f>SUM(K40:L40)</f>
        <v>0</v>
      </c>
    </row>
    <row r="41" spans="1:29" ht="3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10"/>
    </row>
    <row r="42" spans="1:29">
      <c r="A42" s="19" t="s">
        <v>15</v>
      </c>
      <c r="B42" s="19"/>
      <c r="C42" s="20" t="s">
        <v>13</v>
      </c>
      <c r="D42" s="21">
        <f>SUM(E42:AB42)</f>
        <v>1266</v>
      </c>
      <c r="E42" s="21">
        <v>630</v>
      </c>
      <c r="F42" s="21">
        <v>536</v>
      </c>
      <c r="G42" s="21">
        <v>100</v>
      </c>
      <c r="H42" s="21"/>
      <c r="I42" s="21"/>
      <c r="J42" s="21"/>
      <c r="K42" s="21"/>
      <c r="L42" s="21"/>
      <c r="M42" s="21"/>
      <c r="N42" s="21"/>
      <c r="O42" s="21"/>
      <c r="P42" s="21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10">
        <f>SUM(K42:L42)</f>
        <v>0</v>
      </c>
    </row>
    <row r="43" spans="1:29">
      <c r="A43" s="19"/>
      <c r="B43" s="19"/>
      <c r="C43" s="20" t="s">
        <v>14</v>
      </c>
      <c r="D43" s="21">
        <f>SUM(E43:AB43)</f>
        <v>1266</v>
      </c>
      <c r="E43" s="21">
        <v>630</v>
      </c>
      <c r="F43" s="21">
        <v>536</v>
      </c>
      <c r="G43" s="21">
        <v>100</v>
      </c>
      <c r="H43" s="21"/>
      <c r="I43" s="21"/>
      <c r="J43" s="21"/>
      <c r="K43" s="21"/>
      <c r="L43" s="21"/>
      <c r="M43" s="21"/>
      <c r="N43" s="21"/>
      <c r="O43" s="21"/>
      <c r="P43" s="21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10">
        <f>SUM(K43:L43)</f>
        <v>0</v>
      </c>
    </row>
    <row r="44" spans="1:29" ht="3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10"/>
    </row>
    <row r="45" spans="1:29">
      <c r="A45" s="19" t="s">
        <v>23</v>
      </c>
      <c r="B45" s="19"/>
      <c r="C45" s="20" t="s">
        <v>13</v>
      </c>
      <c r="D45" s="21">
        <f>SUM(E45:AB45)</f>
        <v>1266</v>
      </c>
      <c r="E45" s="21">
        <v>546</v>
      </c>
      <c r="F45" s="21">
        <v>498</v>
      </c>
      <c r="G45" s="21">
        <v>222</v>
      </c>
      <c r="H45" s="21"/>
      <c r="I45" s="21"/>
      <c r="J45" s="21"/>
      <c r="K45" s="21"/>
      <c r="L45" s="21"/>
      <c r="M45" s="21"/>
      <c r="N45" s="21"/>
      <c r="O45" s="21"/>
      <c r="P45" s="21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10">
        <f>SUM(K45:L45)</f>
        <v>0</v>
      </c>
    </row>
    <row r="46" spans="1:29">
      <c r="A46" s="19"/>
      <c r="B46" s="19"/>
      <c r="C46" s="20" t="s">
        <v>14</v>
      </c>
      <c r="D46" s="21">
        <f>SUM(E46:AB46)</f>
        <v>1258</v>
      </c>
      <c r="E46" s="21">
        <v>539</v>
      </c>
      <c r="F46" s="21">
        <v>497</v>
      </c>
      <c r="G46" s="21">
        <v>222</v>
      </c>
      <c r="H46" s="21"/>
      <c r="I46" s="21"/>
      <c r="J46" s="21"/>
      <c r="K46" s="21"/>
      <c r="L46" s="21"/>
      <c r="M46" s="21"/>
      <c r="N46" s="21"/>
      <c r="O46" s="21"/>
      <c r="P46" s="21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10">
        <f>SUM(K46:L46)</f>
        <v>0</v>
      </c>
    </row>
    <row r="47" spans="1:29">
      <c r="A47" s="19"/>
      <c r="B47" s="19"/>
      <c r="C47" s="20" t="s">
        <v>16</v>
      </c>
      <c r="D47" s="21">
        <f>SUM(E47:AB47)</f>
        <v>8</v>
      </c>
      <c r="E47" s="21">
        <v>7</v>
      </c>
      <c r="F47" s="21">
        <v>1</v>
      </c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10">
        <f>SUM(K47:L47)</f>
        <v>0</v>
      </c>
    </row>
    <row r="48" spans="1:29">
      <c r="A48" s="19"/>
      <c r="B48" s="19"/>
      <c r="C48" s="20" t="s">
        <v>17</v>
      </c>
      <c r="D48" s="21">
        <f>SUM(E48:AB48)</f>
        <v>0</v>
      </c>
      <c r="E48" s="21">
        <v>0</v>
      </c>
      <c r="F48" s="21">
        <v>0</v>
      </c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10">
        <f>SUM(K48:L48)</f>
        <v>0</v>
      </c>
    </row>
    <row r="49" spans="1:29">
      <c r="A49" s="19"/>
      <c r="B49" s="19"/>
      <c r="C49" s="20" t="s">
        <v>18</v>
      </c>
      <c r="D49" s="21">
        <f>SUM(E49:AB49)</f>
        <v>8</v>
      </c>
      <c r="E49" s="21">
        <v>7</v>
      </c>
      <c r="F49" s="21">
        <v>1</v>
      </c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10">
        <f>SUM(K49:L49)</f>
        <v>0</v>
      </c>
    </row>
    <row r="50" spans="1:29">
      <c r="A50" s="19"/>
      <c r="B50" s="19"/>
      <c r="C50" s="20" t="s">
        <v>19</v>
      </c>
      <c r="D50" s="21">
        <f>SUM(E50:AB50)</f>
        <v>8</v>
      </c>
      <c r="E50" s="21">
        <v>7</v>
      </c>
      <c r="F50" s="21">
        <v>1</v>
      </c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10">
        <f>SUM(K50:L50)</f>
        <v>0</v>
      </c>
    </row>
    <row r="51" spans="1:29" s="2" customFormat="1">
      <c r="A51" s="19"/>
      <c r="B51" s="19"/>
      <c r="C51" s="25" t="s">
        <v>2</v>
      </c>
      <c r="D51" s="26">
        <f xml:space="preserve"> IF(D45=0,100,D46/D45*100)</f>
        <v>99.368088467614541</v>
      </c>
      <c r="E51" s="26">
        <v>98.717948717948715</v>
      </c>
      <c r="F51" s="26">
        <v>99.799196787148588</v>
      </c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8">
        <f xml:space="preserve"> IF(AC45=0,100,AC46/AC45*100)</f>
        <v>100</v>
      </c>
    </row>
    <row r="52" spans="1:29" s="3" customFormat="1">
      <c r="A52" s="19"/>
      <c r="B52" s="19"/>
      <c r="C52" s="29" t="s">
        <v>20</v>
      </c>
      <c r="D52" s="30">
        <f xml:space="preserve"> IF(D47=0,0,D48/D47*100)</f>
        <v>0</v>
      </c>
      <c r="E52" s="30">
        <v>0</v>
      </c>
      <c r="F52" s="30">
        <v>0</v>
      </c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2">
        <f xml:space="preserve"> IF(AC47=0,0,AC48/AC47*100)</f>
        <v>0</v>
      </c>
    </row>
    <row r="53" spans="1:29" s="5" customFormat="1">
      <c r="A53" s="19"/>
      <c r="B53" s="19"/>
      <c r="C53" s="33" t="s">
        <v>3</v>
      </c>
      <c r="D53" s="34">
        <f xml:space="preserve"> IF(D45=0,100,(D48+D46)/D45*100)</f>
        <v>99.368088467614541</v>
      </c>
      <c r="E53" s="34">
        <v>98.717948717948715</v>
      </c>
      <c r="F53" s="34">
        <v>99.799196787148588</v>
      </c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6">
        <f xml:space="preserve"> IF(AC45=0,100,(AC48+AC46)/AC45*100)</f>
        <v>100</v>
      </c>
    </row>
    <row r="54" spans="1:29" s="6" customFormat="1">
      <c r="A54" s="19"/>
      <c r="B54" s="19"/>
      <c r="C54" s="37" t="s">
        <v>21</v>
      </c>
      <c r="D54" s="38">
        <f>IF(D45=0,100,(D48+D46+D50)/D45*100)</f>
        <v>100</v>
      </c>
      <c r="E54" s="38">
        <v>100</v>
      </c>
      <c r="F54" s="38">
        <v>100</v>
      </c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40">
        <f>IF(AC45=0,100,(AC48+AC46+AC50)/AC45*100)</f>
        <v>100</v>
      </c>
    </row>
    <row r="55" spans="1:29">
      <c r="A55" s="43" t="s">
        <v>22</v>
      </c>
      <c r="B55" s="41" t="s">
        <v>108</v>
      </c>
      <c r="C55" s="42" t="s">
        <v>110</v>
      </c>
      <c r="D55" s="41">
        <f>SUM(E55:AB55)</f>
        <v>1</v>
      </c>
      <c r="E55" s="41"/>
      <c r="F55" s="41">
        <v>1</v>
      </c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10"/>
    </row>
    <row r="56" spans="1:29">
      <c r="A56" s="43"/>
      <c r="B56" s="41" t="s">
        <v>92</v>
      </c>
      <c r="C56" s="42" t="s">
        <v>101</v>
      </c>
      <c r="D56" s="41">
        <f>SUM(E56:AB56)</f>
        <v>7</v>
      </c>
      <c r="E56" s="41">
        <v>7</v>
      </c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10"/>
    </row>
    <row r="57" spans="1:29" ht="3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10"/>
    </row>
    <row r="58" spans="1:29">
      <c r="A58" s="19" t="s">
        <v>24</v>
      </c>
      <c r="B58" s="19"/>
      <c r="C58" s="20" t="s">
        <v>13</v>
      </c>
      <c r="D58" s="21">
        <f>SUM(E58:AB58)</f>
        <v>2436</v>
      </c>
      <c r="E58" s="21">
        <v>609</v>
      </c>
      <c r="F58" s="21">
        <v>420</v>
      </c>
      <c r="G58" s="21">
        <v>420</v>
      </c>
      <c r="H58" s="21">
        <v>483</v>
      </c>
      <c r="I58" s="21">
        <v>399</v>
      </c>
      <c r="J58" s="21">
        <v>105</v>
      </c>
      <c r="K58" s="21"/>
      <c r="L58" s="21"/>
      <c r="M58" s="21"/>
      <c r="N58" s="21"/>
      <c r="O58" s="21"/>
      <c r="P58" s="21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10">
        <f>SUM(K58:L58)</f>
        <v>0</v>
      </c>
    </row>
    <row r="59" spans="1:29">
      <c r="A59" s="19"/>
      <c r="B59" s="19"/>
      <c r="C59" s="20" t="s">
        <v>14</v>
      </c>
      <c r="D59" s="21">
        <f>SUM(E59:AB59)</f>
        <v>2436</v>
      </c>
      <c r="E59" s="21">
        <v>609</v>
      </c>
      <c r="F59" s="21">
        <v>420</v>
      </c>
      <c r="G59" s="21">
        <v>420</v>
      </c>
      <c r="H59" s="21">
        <v>483</v>
      </c>
      <c r="I59" s="21">
        <v>399</v>
      </c>
      <c r="J59" s="21">
        <v>105</v>
      </c>
      <c r="K59" s="21"/>
      <c r="L59" s="21"/>
      <c r="M59" s="21"/>
      <c r="N59" s="21"/>
      <c r="O59" s="21"/>
      <c r="P59" s="21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10">
        <f>SUM(K59:L59)</f>
        <v>0</v>
      </c>
    </row>
    <row r="60" spans="1:29" ht="3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10"/>
    </row>
    <row r="61" spans="1:29">
      <c r="A61" s="19" t="s">
        <v>25</v>
      </c>
      <c r="B61" s="19"/>
      <c r="C61" s="20" t="s">
        <v>13</v>
      </c>
      <c r="D61" s="21">
        <f>SUM(E61:AB61)</f>
        <v>0</v>
      </c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10">
        <f>SUM(K61:L61)</f>
        <v>0</v>
      </c>
    </row>
    <row r="62" spans="1:29">
      <c r="A62" s="19"/>
      <c r="B62" s="19"/>
      <c r="C62" s="20" t="s">
        <v>14</v>
      </c>
      <c r="D62" s="21">
        <f>SUM(E62:AB62)</f>
        <v>0</v>
      </c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10">
        <f>SUM(K62:L62)</f>
        <v>0</v>
      </c>
    </row>
    <row r="63" spans="1:29" ht="3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10"/>
    </row>
    <row r="64" spans="1:29">
      <c r="A64" s="19" t="s">
        <v>35</v>
      </c>
      <c r="B64" s="19"/>
      <c r="C64" s="20" t="s">
        <v>13</v>
      </c>
      <c r="D64" s="21">
        <f>SUM(E64:AB64)</f>
        <v>4515</v>
      </c>
      <c r="E64" s="21"/>
      <c r="F64" s="21"/>
      <c r="G64" s="21">
        <v>1974</v>
      </c>
      <c r="H64" s="21">
        <v>315</v>
      </c>
      <c r="I64" s="21"/>
      <c r="J64" s="21">
        <v>2226</v>
      </c>
      <c r="K64" s="21"/>
      <c r="L64" s="21"/>
      <c r="M64" s="21"/>
      <c r="N64" s="21"/>
      <c r="O64" s="21"/>
      <c r="P64" s="21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10">
        <f>SUM(K64:L64)</f>
        <v>0</v>
      </c>
    </row>
    <row r="65" spans="1:29">
      <c r="A65" s="19"/>
      <c r="B65" s="19"/>
      <c r="C65" s="20" t="s">
        <v>14</v>
      </c>
      <c r="D65" s="21">
        <f>SUM(E65:AB65)</f>
        <v>4515</v>
      </c>
      <c r="E65" s="21"/>
      <c r="F65" s="21"/>
      <c r="G65" s="21">
        <v>1974</v>
      </c>
      <c r="H65" s="21">
        <v>315</v>
      </c>
      <c r="I65" s="21"/>
      <c r="J65" s="21">
        <v>2226</v>
      </c>
      <c r="K65" s="21"/>
      <c r="L65" s="21"/>
      <c r="M65" s="21"/>
      <c r="N65" s="21"/>
      <c r="O65" s="21"/>
      <c r="P65" s="21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10">
        <f>SUM(K65:L65)</f>
        <v>0</v>
      </c>
    </row>
    <row r="66" spans="1:29" ht="3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10"/>
    </row>
    <row r="67" spans="1:29">
      <c r="A67" s="19" t="s">
        <v>26</v>
      </c>
      <c r="B67" s="19"/>
      <c r="C67" s="20" t="s">
        <v>13</v>
      </c>
      <c r="D67" s="21">
        <f>SUM(E67:AB67)</f>
        <v>2073</v>
      </c>
      <c r="E67" s="21"/>
      <c r="F67" s="21"/>
      <c r="G67" s="21">
        <v>420</v>
      </c>
      <c r="H67" s="21">
        <v>839</v>
      </c>
      <c r="I67" s="21"/>
      <c r="J67" s="21">
        <v>814</v>
      </c>
      <c r="K67" s="21"/>
      <c r="L67" s="21"/>
      <c r="M67" s="21"/>
      <c r="N67" s="21"/>
      <c r="O67" s="21"/>
      <c r="P67" s="21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10">
        <f>SUM(K67:L67)</f>
        <v>0</v>
      </c>
    </row>
    <row r="68" spans="1:29">
      <c r="A68" s="19"/>
      <c r="B68" s="19"/>
      <c r="C68" s="20" t="s">
        <v>14</v>
      </c>
      <c r="D68" s="21">
        <f>SUM(E68:AB68)</f>
        <v>2073</v>
      </c>
      <c r="E68" s="21"/>
      <c r="F68" s="21"/>
      <c r="G68" s="21">
        <v>420</v>
      </c>
      <c r="H68" s="21">
        <v>839</v>
      </c>
      <c r="I68" s="21"/>
      <c r="J68" s="21">
        <v>814</v>
      </c>
      <c r="K68" s="21"/>
      <c r="L68" s="21"/>
      <c r="M68" s="21"/>
      <c r="N68" s="21"/>
      <c r="O68" s="21"/>
      <c r="P68" s="21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10">
        <f>SUM(K68:L68)</f>
        <v>0</v>
      </c>
    </row>
    <row r="69" spans="1:29" ht="3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10"/>
    </row>
    <row r="70" spans="1:29">
      <c r="A70" s="19" t="s">
        <v>109</v>
      </c>
      <c r="B70" s="19"/>
      <c r="C70" s="20" t="s">
        <v>13</v>
      </c>
      <c r="D70" s="21">
        <f>SUM(E70:AB70)</f>
        <v>1259</v>
      </c>
      <c r="E70" s="21"/>
      <c r="F70" s="21"/>
      <c r="G70" s="21">
        <v>420</v>
      </c>
      <c r="H70" s="21">
        <v>839</v>
      </c>
      <c r="I70" s="21"/>
      <c r="J70" s="21"/>
      <c r="K70" s="21"/>
      <c r="L70" s="21"/>
      <c r="M70" s="21"/>
      <c r="N70" s="21"/>
      <c r="O70" s="21"/>
      <c r="P70" s="21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10">
        <f>SUM(K70:L70)</f>
        <v>0</v>
      </c>
    </row>
    <row r="71" spans="1:29">
      <c r="A71" s="19"/>
      <c r="B71" s="19"/>
      <c r="C71" s="20" t="s">
        <v>14</v>
      </c>
      <c r="D71" s="21">
        <f>SUM(E71:AB71)</f>
        <v>1259</v>
      </c>
      <c r="E71" s="21"/>
      <c r="F71" s="21"/>
      <c r="G71" s="21">
        <v>420</v>
      </c>
      <c r="H71" s="21">
        <v>839</v>
      </c>
      <c r="I71" s="21"/>
      <c r="J71" s="21"/>
      <c r="K71" s="21"/>
      <c r="L71" s="21"/>
      <c r="M71" s="21"/>
      <c r="N71" s="21"/>
      <c r="O71" s="21"/>
      <c r="P71" s="21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10">
        <f>SUM(K71:L71)</f>
        <v>0</v>
      </c>
    </row>
    <row r="72" spans="1:29" ht="3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10"/>
    </row>
    <row r="73" spans="1:29">
      <c r="A73" s="19" t="s">
        <v>51</v>
      </c>
      <c r="B73" s="19"/>
      <c r="C73" s="20" t="s">
        <v>13</v>
      </c>
      <c r="D73" s="21">
        <f>SUM(E73:AB73)</f>
        <v>208</v>
      </c>
      <c r="E73" s="21">
        <v>50</v>
      </c>
      <c r="F73" s="21"/>
      <c r="G73" s="21"/>
      <c r="H73" s="21">
        <v>120</v>
      </c>
      <c r="I73" s="21"/>
      <c r="J73" s="21">
        <v>38</v>
      </c>
      <c r="K73" s="21"/>
      <c r="L73" s="21"/>
      <c r="M73" s="21"/>
      <c r="N73" s="21"/>
      <c r="O73" s="21"/>
      <c r="P73" s="21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10">
        <f>SUM(K73:L73)</f>
        <v>0</v>
      </c>
    </row>
    <row r="74" spans="1:29">
      <c r="A74" s="19"/>
      <c r="B74" s="19"/>
      <c r="C74" s="20" t="s">
        <v>14</v>
      </c>
      <c r="D74" s="21">
        <f>SUM(E74:AB74)</f>
        <v>208</v>
      </c>
      <c r="E74" s="21">
        <v>50</v>
      </c>
      <c r="F74" s="21"/>
      <c r="G74" s="21"/>
      <c r="H74" s="21">
        <v>120</v>
      </c>
      <c r="I74" s="21"/>
      <c r="J74" s="21">
        <v>38</v>
      </c>
      <c r="K74" s="21"/>
      <c r="L74" s="21"/>
      <c r="M74" s="21"/>
      <c r="N74" s="21"/>
      <c r="O74" s="21"/>
      <c r="P74" s="21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10">
        <f>SUM(K74:L74)</f>
        <v>0</v>
      </c>
    </row>
    <row r="75" spans="1:29" ht="3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10"/>
    </row>
    <row r="76" spans="1:29">
      <c r="A76" s="19" t="s">
        <v>89</v>
      </c>
      <c r="B76" s="19"/>
      <c r="C76" s="20" t="s">
        <v>13</v>
      </c>
      <c r="D76" s="21">
        <f>SUM(E76:AB76)</f>
        <v>1775</v>
      </c>
      <c r="E76" s="21">
        <v>1000</v>
      </c>
      <c r="F76" s="21">
        <v>500</v>
      </c>
      <c r="G76" s="21"/>
      <c r="H76" s="21"/>
      <c r="I76" s="21"/>
      <c r="J76" s="21">
        <v>275</v>
      </c>
      <c r="K76" s="21"/>
      <c r="L76" s="21"/>
      <c r="M76" s="21"/>
      <c r="N76" s="21"/>
      <c r="O76" s="21"/>
      <c r="P76" s="21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10">
        <f>SUM(K76:L76)</f>
        <v>0</v>
      </c>
    </row>
    <row r="77" spans="1:29">
      <c r="A77" s="19"/>
      <c r="B77" s="19"/>
      <c r="C77" s="20" t="s">
        <v>14</v>
      </c>
      <c r="D77" s="21">
        <f>SUM(E77:AB77)</f>
        <v>1775</v>
      </c>
      <c r="E77" s="21">
        <v>1000</v>
      </c>
      <c r="F77" s="21">
        <v>500</v>
      </c>
      <c r="G77" s="21"/>
      <c r="H77" s="21"/>
      <c r="I77" s="21"/>
      <c r="J77" s="21">
        <v>275</v>
      </c>
      <c r="K77" s="21"/>
      <c r="L77" s="21"/>
      <c r="M77" s="21"/>
      <c r="N77" s="21"/>
      <c r="O77" s="21"/>
      <c r="P77" s="21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10">
        <f>SUM(K77:L77)</f>
        <v>0</v>
      </c>
    </row>
    <row r="78" spans="1:29" ht="3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10"/>
    </row>
    <row r="79" spans="1:29">
      <c r="A79" s="19" t="s">
        <v>90</v>
      </c>
      <c r="B79" s="19"/>
      <c r="C79" s="20" t="s">
        <v>13</v>
      </c>
      <c r="D79" s="21">
        <f>SUM(E79:AB79)</f>
        <v>3000</v>
      </c>
      <c r="E79" s="21"/>
      <c r="F79" s="21"/>
      <c r="G79" s="21">
        <v>3000</v>
      </c>
      <c r="H79" s="21"/>
      <c r="I79" s="21"/>
      <c r="J79" s="21"/>
      <c r="K79" s="21"/>
      <c r="L79" s="21"/>
      <c r="M79" s="21"/>
      <c r="N79" s="21"/>
      <c r="O79" s="21"/>
      <c r="P79" s="21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10">
        <f>SUM(K79:L79)</f>
        <v>0</v>
      </c>
    </row>
    <row r="80" spans="1:29">
      <c r="A80" s="19"/>
      <c r="B80" s="19"/>
      <c r="C80" s="20" t="s">
        <v>14</v>
      </c>
      <c r="D80" s="21">
        <f>SUM(E80:AB80)</f>
        <v>3000</v>
      </c>
      <c r="E80" s="21"/>
      <c r="F80" s="21"/>
      <c r="G80" s="21">
        <v>3000</v>
      </c>
      <c r="H80" s="21"/>
      <c r="I80" s="21"/>
      <c r="J80" s="21"/>
      <c r="K80" s="21"/>
      <c r="L80" s="21"/>
      <c r="M80" s="21"/>
      <c r="N80" s="21"/>
      <c r="O80" s="21"/>
      <c r="P80" s="21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10">
        <f>SUM(K80:L80)</f>
        <v>0</v>
      </c>
    </row>
    <row r="81" spans="1:14" ht="3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</sheetData>
  <mergeCells count="53">
    <mergeCell ref="A75:N75"/>
    <mergeCell ref="A76:B77"/>
    <mergeCell ref="A78:N78"/>
    <mergeCell ref="A79:B80"/>
    <mergeCell ref="A81:N81"/>
    <mergeCell ref="A66:N66"/>
    <mergeCell ref="A67:B68"/>
    <mergeCell ref="A69:N69"/>
    <mergeCell ref="A70:B71"/>
    <mergeCell ref="A72:N72"/>
    <mergeCell ref="A73:B74"/>
    <mergeCell ref="A57:N57"/>
    <mergeCell ref="A58:B59"/>
    <mergeCell ref="A60:N60"/>
    <mergeCell ref="A61:B62"/>
    <mergeCell ref="A63:N63"/>
    <mergeCell ref="A64:B65"/>
    <mergeCell ref="A39:B40"/>
    <mergeCell ref="A41:N41"/>
    <mergeCell ref="A42:B43"/>
    <mergeCell ref="A44:N44"/>
    <mergeCell ref="A45:B54"/>
    <mergeCell ref="A55:A56"/>
    <mergeCell ref="Q35:R35"/>
    <mergeCell ref="E36:F36"/>
    <mergeCell ref="G36:H36"/>
    <mergeCell ref="I36:J36"/>
    <mergeCell ref="K36:L36"/>
    <mergeCell ref="M36:N36"/>
    <mergeCell ref="O36:P36"/>
    <mergeCell ref="Q36:R36"/>
    <mergeCell ref="E35:F35"/>
    <mergeCell ref="G35:H35"/>
    <mergeCell ref="I35:J35"/>
    <mergeCell ref="K35:L35"/>
    <mergeCell ref="M35:N35"/>
    <mergeCell ref="O35:P35"/>
    <mergeCell ref="G34:H34"/>
    <mergeCell ref="I34:J34"/>
    <mergeCell ref="K34:L34"/>
    <mergeCell ref="M34:N34"/>
    <mergeCell ref="O34:P34"/>
    <mergeCell ref="Q34:R34"/>
    <mergeCell ref="A1:AB1"/>
    <mergeCell ref="A38:B38"/>
    <mergeCell ref="E33:F33"/>
    <mergeCell ref="G33:H33"/>
    <mergeCell ref="I33:J33"/>
    <mergeCell ref="K33:L33"/>
    <mergeCell ref="M33:N33"/>
    <mergeCell ref="O33:P33"/>
    <mergeCell ref="Q33:R33"/>
    <mergeCell ref="E34:F34"/>
  </mergeCells>
  <phoneticPr fontId="4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24"/>
  <sheetViews>
    <sheetView workbookViewId="0"/>
  </sheetViews>
  <sheetFormatPr defaultRowHeight="16.5"/>
  <cols>
    <col min="1" max="1" width="13.125" customWidth="1"/>
    <col min="2" max="2" width="5.625" customWidth="1"/>
    <col min="3" max="3" width="12.625" style="9" customWidth="1"/>
    <col min="4" max="4" width="12.625" customWidth="1"/>
    <col min="5" max="28" width="6.125" customWidth="1"/>
  </cols>
  <sheetData>
    <row r="1" spans="1:29" ht="27.95" customHeight="1">
      <c r="A1" s="7" t="s">
        <v>111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>
      <c r="A2" s="8"/>
      <c r="B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>
      <c r="A3" s="8"/>
      <c r="B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>
      <c r="A4" s="8"/>
      <c r="B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>
      <c r="A5" s="8"/>
      <c r="B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>
      <c r="A6" s="8"/>
      <c r="B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>
      <c r="A7" s="8"/>
      <c r="B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>
      <c r="A8" s="8"/>
      <c r="B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>
      <c r="A9" s="8"/>
      <c r="B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>
      <c r="A10" s="8"/>
      <c r="B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>
      <c r="A11" s="8"/>
      <c r="B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>
      <c r="A12" s="8"/>
      <c r="B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>
      <c r="A13" s="8"/>
      <c r="B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7.25" thickBot="1">
      <c r="A14" s="10"/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7.25" thickTop="1">
      <c r="A15" s="10"/>
      <c r="B15" s="10"/>
      <c r="C15" s="11"/>
      <c r="D15" s="48"/>
      <c r="E15" s="49">
        <v>8</v>
      </c>
      <c r="F15" s="49">
        <v>9</v>
      </c>
      <c r="G15" s="49">
        <v>10</v>
      </c>
      <c r="H15" s="49">
        <v>11</v>
      </c>
      <c r="I15" s="49">
        <v>12</v>
      </c>
      <c r="J15" s="49">
        <v>13</v>
      </c>
      <c r="K15" s="49">
        <v>14</v>
      </c>
      <c r="L15" s="49">
        <v>15</v>
      </c>
      <c r="M15" s="49">
        <v>16</v>
      </c>
      <c r="N15" s="49">
        <v>17</v>
      </c>
      <c r="O15" s="49">
        <v>18</v>
      </c>
      <c r="P15" s="49">
        <v>19</v>
      </c>
      <c r="Q15" s="50">
        <v>20</v>
      </c>
      <c r="R15" s="50">
        <v>21</v>
      </c>
      <c r="S15" s="50">
        <v>22</v>
      </c>
      <c r="T15" s="50">
        <v>23</v>
      </c>
      <c r="U15" s="50">
        <v>0</v>
      </c>
      <c r="V15" s="50">
        <v>1</v>
      </c>
      <c r="W15" s="50">
        <v>2</v>
      </c>
      <c r="X15" s="50">
        <v>3</v>
      </c>
      <c r="Y15" s="50">
        <v>4</v>
      </c>
      <c r="Z15" s="50">
        <v>5</v>
      </c>
      <c r="AA15" s="50">
        <v>6</v>
      </c>
      <c r="AB15" s="50">
        <v>7</v>
      </c>
      <c r="AC15" s="53" t="s">
        <v>5</v>
      </c>
    </row>
    <row r="16" spans="1:29" s="4" customFormat="1">
      <c r="A16" s="44"/>
      <c r="B16" s="44"/>
      <c r="C16" s="45"/>
      <c r="D16" s="47" t="s">
        <v>1</v>
      </c>
      <c r="E16" s="46"/>
      <c r="F16" s="46"/>
      <c r="G16" s="46">
        <v>98</v>
      </c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54">
        <v>98</v>
      </c>
    </row>
    <row r="17" spans="1:29" s="4" customFormat="1">
      <c r="A17" s="44"/>
      <c r="B17" s="44"/>
      <c r="C17" s="45"/>
      <c r="D17" s="47" t="s">
        <v>2</v>
      </c>
      <c r="E17" s="46"/>
      <c r="F17" s="46"/>
      <c r="G17" s="46">
        <v>100</v>
      </c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54">
        <v>100</v>
      </c>
    </row>
    <row r="18" spans="1:29" s="4" customFormat="1">
      <c r="A18" s="44"/>
      <c r="B18" s="44"/>
      <c r="C18" s="45"/>
      <c r="D18" s="47" t="s">
        <v>3</v>
      </c>
      <c r="E18" s="46"/>
      <c r="F18" s="46"/>
      <c r="G18" s="46">
        <v>100</v>
      </c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54">
        <v>100</v>
      </c>
    </row>
    <row r="19" spans="1:29" s="4" customFormat="1" ht="17.25" thickBot="1">
      <c r="A19" s="44"/>
      <c r="B19" s="44"/>
      <c r="C19" s="45"/>
      <c r="D19" s="51" t="s">
        <v>4</v>
      </c>
      <c r="E19" s="52"/>
      <c r="F19" s="52"/>
      <c r="G19" s="52">
        <v>100</v>
      </c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5">
        <v>100</v>
      </c>
    </row>
    <row r="20" spans="1:29" ht="17.25" thickTop="1">
      <c r="A20" s="10"/>
      <c r="B20" s="10"/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>
      <c r="A21" s="56" t="s">
        <v>6</v>
      </c>
      <c r="B21" s="56"/>
      <c r="C21" s="57" t="s">
        <v>7</v>
      </c>
      <c r="D21" s="58" t="s">
        <v>8</v>
      </c>
      <c r="E21" s="58">
        <v>8</v>
      </c>
      <c r="F21" s="58">
        <v>9</v>
      </c>
      <c r="G21" s="58">
        <v>10</v>
      </c>
      <c r="H21" s="58">
        <v>11</v>
      </c>
      <c r="I21" s="58">
        <v>12</v>
      </c>
      <c r="J21" s="58">
        <v>13</v>
      </c>
      <c r="K21" s="58">
        <v>14</v>
      </c>
      <c r="L21" s="58">
        <v>15</v>
      </c>
      <c r="M21" s="58">
        <v>16</v>
      </c>
      <c r="N21" s="58">
        <v>17</v>
      </c>
      <c r="O21" s="58">
        <v>18</v>
      </c>
      <c r="P21" s="58">
        <v>19</v>
      </c>
      <c r="Q21" s="24">
        <v>20</v>
      </c>
      <c r="R21" s="24">
        <v>21</v>
      </c>
      <c r="S21" s="24">
        <v>22</v>
      </c>
      <c r="T21" s="24">
        <v>23</v>
      </c>
      <c r="U21" s="24">
        <v>0</v>
      </c>
      <c r="V21" s="24">
        <v>1</v>
      </c>
      <c r="W21" s="24">
        <v>2</v>
      </c>
      <c r="X21" s="24">
        <v>3</v>
      </c>
      <c r="Y21" s="24">
        <v>4</v>
      </c>
      <c r="Z21" s="24">
        <v>5</v>
      </c>
      <c r="AA21" s="24">
        <v>6</v>
      </c>
      <c r="AB21" s="24">
        <v>7</v>
      </c>
      <c r="AC21" s="10"/>
    </row>
    <row r="22" spans="1:29">
      <c r="A22" s="19" t="s">
        <v>90</v>
      </c>
      <c r="B22" s="19"/>
      <c r="C22" s="20" t="s">
        <v>13</v>
      </c>
      <c r="D22" s="21">
        <f>SUM(E22:AB22)</f>
        <v>1500</v>
      </c>
      <c r="E22" s="21"/>
      <c r="F22" s="21"/>
      <c r="G22" s="21">
        <v>1500</v>
      </c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10">
        <f>SUM(K22:L22)</f>
        <v>0</v>
      </c>
    </row>
    <row r="23" spans="1:29">
      <c r="A23" s="19"/>
      <c r="B23" s="19"/>
      <c r="C23" s="20" t="s">
        <v>14</v>
      </c>
      <c r="D23" s="21">
        <f>SUM(E23:AB23)</f>
        <v>1500</v>
      </c>
      <c r="E23" s="21"/>
      <c r="F23" s="21"/>
      <c r="G23" s="21">
        <v>1500</v>
      </c>
      <c r="H23" s="21"/>
      <c r="I23" s="21"/>
      <c r="J23" s="21"/>
      <c r="K23" s="21"/>
      <c r="L23" s="21"/>
      <c r="M23" s="21"/>
      <c r="N23" s="21"/>
      <c r="O23" s="21"/>
      <c r="P23" s="21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10">
        <f>SUM(K23:L23)</f>
        <v>0</v>
      </c>
    </row>
    <row r="24" spans="1:29" ht="3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mergeCells count="4">
    <mergeCell ref="A1:AB1"/>
    <mergeCell ref="A21:B21"/>
    <mergeCell ref="A22:B23"/>
    <mergeCell ref="A24:N24"/>
  </mergeCells>
  <phoneticPr fontId="4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33"/>
  <sheetViews>
    <sheetView workbookViewId="0"/>
  </sheetViews>
  <sheetFormatPr defaultRowHeight="16.5"/>
  <cols>
    <col min="1" max="1" width="13.125" customWidth="1"/>
    <col min="2" max="2" width="5.625" customWidth="1"/>
    <col min="3" max="3" width="12.625" style="9" customWidth="1"/>
    <col min="4" max="4" width="12.625" customWidth="1"/>
    <col min="5" max="28" width="6.125" customWidth="1"/>
  </cols>
  <sheetData>
    <row r="1" spans="1:29" ht="27.95" customHeight="1">
      <c r="A1" s="7" t="s">
        <v>112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>
      <c r="A2" s="8"/>
      <c r="B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>
      <c r="A3" s="8"/>
      <c r="B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>
      <c r="A4" s="8"/>
      <c r="B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>
      <c r="A5" s="8"/>
      <c r="B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>
      <c r="A6" s="8"/>
      <c r="B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>
      <c r="A7" s="8"/>
      <c r="B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>
      <c r="A8" s="8"/>
      <c r="B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>
      <c r="A9" s="8"/>
      <c r="B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>
      <c r="A10" s="8"/>
      <c r="B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>
      <c r="A11" s="8"/>
      <c r="B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>
      <c r="A12" s="8"/>
      <c r="B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>
      <c r="A13" s="8"/>
      <c r="B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7.25" thickBot="1">
      <c r="A14" s="10"/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7.25" thickTop="1">
      <c r="A15" s="10"/>
      <c r="B15" s="10"/>
      <c r="C15" s="11"/>
      <c r="D15" s="48"/>
      <c r="E15" s="49">
        <v>8</v>
      </c>
      <c r="F15" s="49">
        <v>9</v>
      </c>
      <c r="G15" s="49">
        <v>10</v>
      </c>
      <c r="H15" s="49">
        <v>11</v>
      </c>
      <c r="I15" s="49">
        <v>12</v>
      </c>
      <c r="J15" s="49">
        <v>13</v>
      </c>
      <c r="K15" s="49">
        <v>14</v>
      </c>
      <c r="L15" s="49">
        <v>15</v>
      </c>
      <c r="M15" s="49">
        <v>16</v>
      </c>
      <c r="N15" s="49">
        <v>17</v>
      </c>
      <c r="O15" s="49">
        <v>18</v>
      </c>
      <c r="P15" s="49">
        <v>19</v>
      </c>
      <c r="Q15" s="50">
        <v>20</v>
      </c>
      <c r="R15" s="50">
        <v>21</v>
      </c>
      <c r="S15" s="50">
        <v>22</v>
      </c>
      <c r="T15" s="50">
        <v>23</v>
      </c>
      <c r="U15" s="50">
        <v>0</v>
      </c>
      <c r="V15" s="50">
        <v>1</v>
      </c>
      <c r="W15" s="50">
        <v>2</v>
      </c>
      <c r="X15" s="50">
        <v>3</v>
      </c>
      <c r="Y15" s="50">
        <v>4</v>
      </c>
      <c r="Z15" s="50">
        <v>5</v>
      </c>
      <c r="AA15" s="50">
        <v>6</v>
      </c>
      <c r="AB15" s="50">
        <v>7</v>
      </c>
      <c r="AC15" s="53" t="s">
        <v>5</v>
      </c>
    </row>
    <row r="16" spans="1:29" s="4" customFormat="1">
      <c r="A16" s="44"/>
      <c r="B16" s="44"/>
      <c r="C16" s="45"/>
      <c r="D16" s="47" t="s">
        <v>1</v>
      </c>
      <c r="E16" s="46">
        <v>98</v>
      </c>
      <c r="F16" s="46">
        <v>98</v>
      </c>
      <c r="G16" s="46">
        <v>98</v>
      </c>
      <c r="H16" s="46">
        <v>98</v>
      </c>
      <c r="I16" s="46"/>
      <c r="J16" s="46">
        <v>98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54">
        <v>98</v>
      </c>
    </row>
    <row r="17" spans="1:29" s="4" customFormat="1">
      <c r="A17" s="44"/>
      <c r="B17" s="44"/>
      <c r="C17" s="45"/>
      <c r="D17" s="47" t="s">
        <v>2</v>
      </c>
      <c r="E17" s="46">
        <v>100</v>
      </c>
      <c r="F17" s="46">
        <v>100</v>
      </c>
      <c r="G17" s="46">
        <v>100</v>
      </c>
      <c r="H17" s="46">
        <v>100</v>
      </c>
      <c r="I17" s="46"/>
      <c r="J17" s="46">
        <v>100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54">
        <v>100</v>
      </c>
    </row>
    <row r="18" spans="1:29" s="4" customFormat="1">
      <c r="A18" s="44"/>
      <c r="B18" s="44"/>
      <c r="C18" s="45"/>
      <c r="D18" s="47" t="s">
        <v>3</v>
      </c>
      <c r="E18" s="46">
        <v>100</v>
      </c>
      <c r="F18" s="46">
        <v>100</v>
      </c>
      <c r="G18" s="46">
        <v>100</v>
      </c>
      <c r="H18" s="46">
        <v>100</v>
      </c>
      <c r="I18" s="46"/>
      <c r="J18" s="46">
        <v>100</v>
      </c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54">
        <v>100</v>
      </c>
    </row>
    <row r="19" spans="1:29" s="4" customFormat="1" ht="17.25" thickBot="1">
      <c r="A19" s="44"/>
      <c r="B19" s="44"/>
      <c r="C19" s="45"/>
      <c r="D19" s="51" t="s">
        <v>4</v>
      </c>
      <c r="E19" s="52">
        <v>100</v>
      </c>
      <c r="F19" s="52">
        <v>100</v>
      </c>
      <c r="G19" s="52">
        <v>100</v>
      </c>
      <c r="H19" s="52">
        <v>100</v>
      </c>
      <c r="I19" s="52"/>
      <c r="J19" s="52">
        <v>100</v>
      </c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5">
        <v>100</v>
      </c>
    </row>
    <row r="20" spans="1:29" ht="17.25" thickTop="1">
      <c r="A20" s="10"/>
      <c r="B20" s="10"/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>
      <c r="A21" s="56" t="s">
        <v>6</v>
      </c>
      <c r="B21" s="56"/>
      <c r="C21" s="57" t="s">
        <v>7</v>
      </c>
      <c r="D21" s="58" t="s">
        <v>8</v>
      </c>
      <c r="E21" s="58">
        <v>8</v>
      </c>
      <c r="F21" s="58">
        <v>9</v>
      </c>
      <c r="G21" s="58">
        <v>10</v>
      </c>
      <c r="H21" s="58">
        <v>11</v>
      </c>
      <c r="I21" s="58">
        <v>12</v>
      </c>
      <c r="J21" s="58">
        <v>13</v>
      </c>
      <c r="K21" s="58">
        <v>14</v>
      </c>
      <c r="L21" s="58">
        <v>15</v>
      </c>
      <c r="M21" s="58">
        <v>16</v>
      </c>
      <c r="N21" s="58">
        <v>17</v>
      </c>
      <c r="O21" s="58">
        <v>18</v>
      </c>
      <c r="P21" s="58">
        <v>19</v>
      </c>
      <c r="Q21" s="24">
        <v>20</v>
      </c>
      <c r="R21" s="24">
        <v>21</v>
      </c>
      <c r="S21" s="24">
        <v>22</v>
      </c>
      <c r="T21" s="24">
        <v>23</v>
      </c>
      <c r="U21" s="24">
        <v>0</v>
      </c>
      <c r="V21" s="24">
        <v>1</v>
      </c>
      <c r="W21" s="24">
        <v>2</v>
      </c>
      <c r="X21" s="24">
        <v>3</v>
      </c>
      <c r="Y21" s="24">
        <v>4</v>
      </c>
      <c r="Z21" s="24">
        <v>5</v>
      </c>
      <c r="AA21" s="24">
        <v>6</v>
      </c>
      <c r="AB21" s="24">
        <v>7</v>
      </c>
      <c r="AC21" s="10"/>
    </row>
    <row r="22" spans="1:29">
      <c r="A22" s="19" t="s">
        <v>113</v>
      </c>
      <c r="B22" s="19"/>
      <c r="C22" s="20" t="s">
        <v>13</v>
      </c>
      <c r="D22" s="21">
        <f>SUM(E22:AB22)</f>
        <v>1598</v>
      </c>
      <c r="E22" s="21">
        <v>700</v>
      </c>
      <c r="F22" s="21">
        <v>698</v>
      </c>
      <c r="G22" s="21">
        <v>186</v>
      </c>
      <c r="H22" s="21"/>
      <c r="I22" s="21"/>
      <c r="J22" s="21">
        <v>14</v>
      </c>
      <c r="K22" s="21"/>
      <c r="L22" s="21"/>
      <c r="M22" s="21"/>
      <c r="N22" s="21"/>
      <c r="O22" s="21"/>
      <c r="P22" s="21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10">
        <f>SUM(K22:L22)</f>
        <v>0</v>
      </c>
    </row>
    <row r="23" spans="1:29">
      <c r="A23" s="19"/>
      <c r="B23" s="19"/>
      <c r="C23" s="20" t="s">
        <v>14</v>
      </c>
      <c r="D23" s="21">
        <f>SUM(E23:AB23)</f>
        <v>1598</v>
      </c>
      <c r="E23" s="21">
        <v>700</v>
      </c>
      <c r="F23" s="21">
        <v>698</v>
      </c>
      <c r="G23" s="21">
        <v>186</v>
      </c>
      <c r="H23" s="21"/>
      <c r="I23" s="21"/>
      <c r="J23" s="21">
        <v>14</v>
      </c>
      <c r="K23" s="21"/>
      <c r="L23" s="21"/>
      <c r="M23" s="21"/>
      <c r="N23" s="21"/>
      <c r="O23" s="21"/>
      <c r="P23" s="21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10">
        <f>SUM(K23:L23)</f>
        <v>0</v>
      </c>
    </row>
    <row r="24" spans="1:29" ht="3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10"/>
    </row>
    <row r="25" spans="1:29">
      <c r="A25" s="19" t="s">
        <v>36</v>
      </c>
      <c r="B25" s="19"/>
      <c r="C25" s="20" t="s">
        <v>13</v>
      </c>
      <c r="D25" s="21">
        <f>SUM(E25:AB25)</f>
        <v>2155</v>
      </c>
      <c r="E25" s="21">
        <v>14</v>
      </c>
      <c r="F25" s="21">
        <v>826</v>
      </c>
      <c r="G25" s="21"/>
      <c r="H25" s="21">
        <v>363</v>
      </c>
      <c r="I25" s="21"/>
      <c r="J25" s="21">
        <v>952</v>
      </c>
      <c r="K25" s="21"/>
      <c r="L25" s="21"/>
      <c r="M25" s="21"/>
      <c r="N25" s="21"/>
      <c r="O25" s="21"/>
      <c r="P25" s="21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10">
        <f>SUM(K25:L25)</f>
        <v>0</v>
      </c>
    </row>
    <row r="26" spans="1:29">
      <c r="A26" s="19"/>
      <c r="B26" s="19"/>
      <c r="C26" s="20" t="s">
        <v>14</v>
      </c>
      <c r="D26" s="21">
        <f>SUM(E26:AB26)</f>
        <v>2155</v>
      </c>
      <c r="E26" s="21">
        <v>14</v>
      </c>
      <c r="F26" s="21">
        <v>826</v>
      </c>
      <c r="G26" s="21"/>
      <c r="H26" s="21">
        <v>363</v>
      </c>
      <c r="I26" s="21"/>
      <c r="J26" s="21">
        <v>952</v>
      </c>
      <c r="K26" s="21"/>
      <c r="L26" s="21"/>
      <c r="M26" s="21"/>
      <c r="N26" s="21"/>
      <c r="O26" s="21"/>
      <c r="P26" s="21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10">
        <f>SUM(K26:L26)</f>
        <v>0</v>
      </c>
    </row>
    <row r="27" spans="1:29" ht="3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10"/>
    </row>
    <row r="28" spans="1:29">
      <c r="A28" s="19" t="s">
        <v>37</v>
      </c>
      <c r="B28" s="19"/>
      <c r="C28" s="20" t="s">
        <v>13</v>
      </c>
      <c r="D28" s="21">
        <f>SUM(E28:AB28)</f>
        <v>2155</v>
      </c>
      <c r="E28" s="21"/>
      <c r="F28" s="21">
        <v>840</v>
      </c>
      <c r="G28" s="21"/>
      <c r="H28" s="21">
        <v>363</v>
      </c>
      <c r="I28" s="21"/>
      <c r="J28" s="21">
        <v>952</v>
      </c>
      <c r="K28" s="21"/>
      <c r="L28" s="21"/>
      <c r="M28" s="21"/>
      <c r="N28" s="21"/>
      <c r="O28" s="21"/>
      <c r="P28" s="21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10">
        <f>SUM(K28:L28)</f>
        <v>0</v>
      </c>
    </row>
    <row r="29" spans="1:29">
      <c r="A29" s="19"/>
      <c r="B29" s="19"/>
      <c r="C29" s="20" t="s">
        <v>14</v>
      </c>
      <c r="D29" s="21">
        <f>SUM(E29:AB29)</f>
        <v>2155</v>
      </c>
      <c r="E29" s="21"/>
      <c r="F29" s="21">
        <v>840</v>
      </c>
      <c r="G29" s="21"/>
      <c r="H29" s="21">
        <v>363</v>
      </c>
      <c r="I29" s="21"/>
      <c r="J29" s="21">
        <v>952</v>
      </c>
      <c r="K29" s="21"/>
      <c r="L29" s="21"/>
      <c r="M29" s="21"/>
      <c r="N29" s="21"/>
      <c r="O29" s="21"/>
      <c r="P29" s="21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10">
        <f>SUM(K29:L29)</f>
        <v>0</v>
      </c>
    </row>
    <row r="30" spans="1:29" ht="3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10"/>
    </row>
    <row r="31" spans="1:29">
      <c r="A31" s="19" t="s">
        <v>38</v>
      </c>
      <c r="B31" s="19"/>
      <c r="C31" s="20" t="s">
        <v>13</v>
      </c>
      <c r="D31" s="21">
        <f>SUM(E31:AB31)</f>
        <v>2155</v>
      </c>
      <c r="E31" s="21"/>
      <c r="F31" s="21">
        <v>840</v>
      </c>
      <c r="G31" s="21"/>
      <c r="H31" s="21">
        <v>363</v>
      </c>
      <c r="I31" s="21"/>
      <c r="J31" s="21">
        <v>952</v>
      </c>
      <c r="K31" s="21"/>
      <c r="L31" s="21"/>
      <c r="M31" s="21"/>
      <c r="N31" s="21"/>
      <c r="O31" s="21"/>
      <c r="P31" s="21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10">
        <f>SUM(K31:L31)</f>
        <v>0</v>
      </c>
    </row>
    <row r="32" spans="1:29">
      <c r="A32" s="19"/>
      <c r="B32" s="19"/>
      <c r="C32" s="20" t="s">
        <v>14</v>
      </c>
      <c r="D32" s="21">
        <f>SUM(E32:AB32)</f>
        <v>2155</v>
      </c>
      <c r="E32" s="21"/>
      <c r="F32" s="21">
        <v>840</v>
      </c>
      <c r="G32" s="21"/>
      <c r="H32" s="21">
        <v>363</v>
      </c>
      <c r="I32" s="21"/>
      <c r="J32" s="21">
        <v>952</v>
      </c>
      <c r="K32" s="21"/>
      <c r="L32" s="21"/>
      <c r="M32" s="21"/>
      <c r="N32" s="21"/>
      <c r="O32" s="21"/>
      <c r="P32" s="21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10">
        <f>SUM(K32:L32)</f>
        <v>0</v>
      </c>
    </row>
    <row r="33" spans="1:14" ht="3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</sheetData>
  <mergeCells count="10">
    <mergeCell ref="A28:B29"/>
    <mergeCell ref="A30:N30"/>
    <mergeCell ref="A31:B32"/>
    <mergeCell ref="A33:N33"/>
    <mergeCell ref="A1:AB1"/>
    <mergeCell ref="A21:B21"/>
    <mergeCell ref="A22:B23"/>
    <mergeCell ref="A24:N24"/>
    <mergeCell ref="A25:B26"/>
    <mergeCell ref="A27:N27"/>
  </mergeCells>
  <phoneticPr fontId="4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C75"/>
  <sheetViews>
    <sheetView workbookViewId="0"/>
  </sheetViews>
  <sheetFormatPr defaultRowHeight="16.5"/>
  <cols>
    <col min="1" max="1" width="13.125" customWidth="1"/>
    <col min="2" max="2" width="5.625" customWidth="1"/>
    <col min="3" max="3" width="12.625" style="9" customWidth="1"/>
    <col min="4" max="4" width="12.625" customWidth="1"/>
    <col min="5" max="28" width="6.125" customWidth="1"/>
  </cols>
  <sheetData>
    <row r="1" spans="1:29" ht="27.95" customHeight="1">
      <c r="A1" s="7" t="s">
        <v>114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>
      <c r="A2" s="8"/>
      <c r="B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>
      <c r="A3" s="8"/>
      <c r="B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>
      <c r="A4" s="8"/>
      <c r="B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>
      <c r="A5" s="8"/>
      <c r="B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>
      <c r="A6" s="8"/>
      <c r="B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>
      <c r="A7" s="8"/>
      <c r="B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>
      <c r="A8" s="8"/>
      <c r="B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>
      <c r="A9" s="8"/>
      <c r="B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>
      <c r="A10" s="8"/>
      <c r="B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>
      <c r="A11" s="8"/>
      <c r="B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>
      <c r="A12" s="8"/>
      <c r="B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>
      <c r="A13" s="8"/>
      <c r="B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7.25" thickBot="1">
      <c r="A14" s="10"/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7.25" thickTop="1">
      <c r="A15" s="10"/>
      <c r="B15" s="10"/>
      <c r="C15" s="11"/>
      <c r="D15" s="48"/>
      <c r="E15" s="49">
        <v>8</v>
      </c>
      <c r="F15" s="49">
        <v>9</v>
      </c>
      <c r="G15" s="49">
        <v>10</v>
      </c>
      <c r="H15" s="49">
        <v>11</v>
      </c>
      <c r="I15" s="49">
        <v>12</v>
      </c>
      <c r="J15" s="49">
        <v>13</v>
      </c>
      <c r="K15" s="49">
        <v>14</v>
      </c>
      <c r="L15" s="49">
        <v>15</v>
      </c>
      <c r="M15" s="49">
        <v>16</v>
      </c>
      <c r="N15" s="49">
        <v>17</v>
      </c>
      <c r="O15" s="49">
        <v>18</v>
      </c>
      <c r="P15" s="49">
        <v>19</v>
      </c>
      <c r="Q15" s="50">
        <v>20</v>
      </c>
      <c r="R15" s="50">
        <v>21</v>
      </c>
      <c r="S15" s="50">
        <v>22</v>
      </c>
      <c r="T15" s="50">
        <v>23</v>
      </c>
      <c r="U15" s="50">
        <v>0</v>
      </c>
      <c r="V15" s="50">
        <v>1</v>
      </c>
      <c r="W15" s="50">
        <v>2</v>
      </c>
      <c r="X15" s="50">
        <v>3</v>
      </c>
      <c r="Y15" s="50">
        <v>4</v>
      </c>
      <c r="Z15" s="50">
        <v>5</v>
      </c>
      <c r="AA15" s="50">
        <v>6</v>
      </c>
      <c r="AB15" s="50">
        <v>7</v>
      </c>
      <c r="AC15" s="53" t="s">
        <v>5</v>
      </c>
    </row>
    <row r="16" spans="1:29" s="4" customFormat="1">
      <c r="A16" s="44"/>
      <c r="B16" s="44"/>
      <c r="C16" s="45"/>
      <c r="D16" s="47" t="s">
        <v>1</v>
      </c>
      <c r="E16" s="46">
        <v>98</v>
      </c>
      <c r="F16" s="46">
        <v>98</v>
      </c>
      <c r="G16" s="46">
        <v>98</v>
      </c>
      <c r="H16" s="46">
        <v>98</v>
      </c>
      <c r="I16" s="46">
        <v>98</v>
      </c>
      <c r="J16" s="46">
        <v>98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54">
        <v>98</v>
      </c>
    </row>
    <row r="17" spans="1:29" s="4" customFormat="1">
      <c r="A17" s="44"/>
      <c r="B17" s="44"/>
      <c r="C17" s="45"/>
      <c r="D17" s="47" t="s">
        <v>2</v>
      </c>
      <c r="E17" s="46">
        <v>88.72</v>
      </c>
      <c r="F17" s="46">
        <v>97.22</v>
      </c>
      <c r="G17" s="46">
        <v>94.67</v>
      </c>
      <c r="H17" s="46">
        <v>0</v>
      </c>
      <c r="I17" s="46">
        <v>0</v>
      </c>
      <c r="J17" s="46">
        <v>91.03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54">
        <v>92.6</v>
      </c>
    </row>
    <row r="18" spans="1:29" s="4" customFormat="1">
      <c r="A18" s="44"/>
      <c r="B18" s="44"/>
      <c r="C18" s="45"/>
      <c r="D18" s="47" t="s">
        <v>3</v>
      </c>
      <c r="E18" s="46">
        <v>90.98</v>
      </c>
      <c r="F18" s="46">
        <v>97.88</v>
      </c>
      <c r="G18" s="46">
        <v>99.33</v>
      </c>
      <c r="H18" s="46">
        <v>0</v>
      </c>
      <c r="I18" s="46">
        <v>0</v>
      </c>
      <c r="J18" s="46">
        <v>95.93</v>
      </c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54">
        <v>95.38</v>
      </c>
    </row>
    <row r="19" spans="1:29" s="4" customFormat="1" ht="17.25" thickBot="1">
      <c r="A19" s="44"/>
      <c r="B19" s="44"/>
      <c r="C19" s="45"/>
      <c r="D19" s="51" t="s">
        <v>4</v>
      </c>
      <c r="E19" s="52">
        <v>90.977443609022558</v>
      </c>
      <c r="F19" s="52">
        <v>97.883597883597901</v>
      </c>
      <c r="G19" s="52">
        <v>99.333333333333314</v>
      </c>
      <c r="H19" s="52">
        <v>0</v>
      </c>
      <c r="I19" s="52">
        <v>0</v>
      </c>
      <c r="J19" s="52">
        <v>95.928923293455313</v>
      </c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5">
        <v>95.377238728397842</v>
      </c>
    </row>
    <row r="20" spans="1:29" ht="17.25" thickTop="1">
      <c r="A20" s="10"/>
      <c r="B20" s="10"/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>
      <c r="A21" s="10"/>
      <c r="B21" s="10"/>
      <c r="C21" s="1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>
      <c r="A22" s="10"/>
      <c r="B22" s="10"/>
      <c r="C22" s="1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>
      <c r="A23" s="10"/>
      <c r="B23" s="10"/>
      <c r="C23" s="11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>
      <c r="A24" s="10"/>
      <c r="B24" s="10"/>
      <c r="C24" s="11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>
      <c r="A25" s="10"/>
      <c r="B25" s="10"/>
      <c r="C25" s="11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>
      <c r="A26" s="10"/>
      <c r="B26" s="10"/>
      <c r="C26" s="11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>
      <c r="A27" s="10"/>
      <c r="B27" s="10"/>
      <c r="C27" s="11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>
      <c r="A28" s="10"/>
      <c r="B28" s="10"/>
      <c r="C28" s="11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>
      <c r="A29" s="10"/>
      <c r="B29" s="10"/>
      <c r="C29" s="11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>
      <c r="A30" s="10"/>
      <c r="B30" s="10"/>
      <c r="C30" s="11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>
      <c r="A31" s="10"/>
      <c r="B31" s="10"/>
      <c r="C31" s="11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>
      <c r="A32" s="10"/>
      <c r="B32" s="10"/>
      <c r="C32" s="11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>
      <c r="A33" s="10"/>
      <c r="B33" s="10"/>
      <c r="C33" s="11"/>
      <c r="D33" s="12"/>
      <c r="E33" s="13">
        <v>43281</v>
      </c>
      <c r="F33" s="13"/>
      <c r="G33" s="13">
        <v>43282</v>
      </c>
      <c r="H33" s="13"/>
      <c r="I33" s="13">
        <v>43283</v>
      </c>
      <c r="J33" s="13"/>
      <c r="K33" s="13">
        <v>43284</v>
      </c>
      <c r="L33" s="13"/>
      <c r="M33" s="13">
        <v>43285</v>
      </c>
      <c r="N33" s="13"/>
      <c r="O33" s="13">
        <v>43286</v>
      </c>
      <c r="P33" s="13"/>
      <c r="Q33" s="13">
        <v>43287</v>
      </c>
      <c r="R33" s="13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>
      <c r="A34" s="10"/>
      <c r="B34" s="10"/>
      <c r="C34" s="11"/>
      <c r="D34" s="12" t="s">
        <v>9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>
        <v>1.75</v>
      </c>
      <c r="P34" s="14"/>
      <c r="Q34" s="14">
        <v>1.68</v>
      </c>
      <c r="R34" s="14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>
      <c r="A35" s="10"/>
      <c r="B35" s="10"/>
      <c r="C35" s="11"/>
      <c r="D35" s="12" t="s">
        <v>34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>
        <v>0.79</v>
      </c>
      <c r="P35" s="14"/>
      <c r="Q35" s="14">
        <v>1.23</v>
      </c>
      <c r="R35" s="14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>
      <c r="A36" s="10"/>
      <c r="B36" s="10"/>
      <c r="C36" s="11"/>
      <c r="D36" s="12" t="s">
        <v>98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>
        <v>0.64</v>
      </c>
      <c r="P36" s="14"/>
      <c r="Q36" s="14">
        <v>0.9</v>
      </c>
      <c r="R36" s="14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>
      <c r="A37" s="10"/>
      <c r="B37" s="10"/>
      <c r="C37" s="11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>
      <c r="A38" s="15" t="s">
        <v>6</v>
      </c>
      <c r="B38" s="15"/>
      <c r="C38" s="16" t="s">
        <v>7</v>
      </c>
      <c r="D38" s="17" t="s">
        <v>8</v>
      </c>
      <c r="E38" s="17">
        <v>8</v>
      </c>
      <c r="F38" s="17">
        <v>9</v>
      </c>
      <c r="G38" s="17">
        <v>10</v>
      </c>
      <c r="H38" s="17">
        <v>11</v>
      </c>
      <c r="I38" s="17">
        <v>12</v>
      </c>
      <c r="J38" s="17">
        <v>13</v>
      </c>
      <c r="K38" s="17">
        <v>14</v>
      </c>
      <c r="L38" s="17">
        <v>15</v>
      </c>
      <c r="M38" s="17">
        <v>16</v>
      </c>
      <c r="N38" s="17">
        <v>17</v>
      </c>
      <c r="O38" s="17">
        <v>18</v>
      </c>
      <c r="P38" s="17">
        <v>19</v>
      </c>
      <c r="Q38" s="18">
        <v>20</v>
      </c>
      <c r="R38" s="18">
        <v>21</v>
      </c>
      <c r="S38" s="18">
        <v>22</v>
      </c>
      <c r="T38" s="18">
        <v>23</v>
      </c>
      <c r="U38" s="18">
        <v>0</v>
      </c>
      <c r="V38" s="18">
        <v>1</v>
      </c>
      <c r="W38" s="18">
        <v>2</v>
      </c>
      <c r="X38" s="18">
        <v>3</v>
      </c>
      <c r="Y38" s="18">
        <v>4</v>
      </c>
      <c r="Z38" s="18">
        <v>5</v>
      </c>
      <c r="AA38" s="18">
        <v>6</v>
      </c>
      <c r="AB38" s="18">
        <v>7</v>
      </c>
      <c r="AC38" s="10" t="s">
        <v>27</v>
      </c>
    </row>
    <row r="39" spans="1:29">
      <c r="A39" s="19" t="s">
        <v>96</v>
      </c>
      <c r="B39" s="19"/>
      <c r="C39" s="20" t="s">
        <v>13</v>
      </c>
      <c r="D39" s="21">
        <f>SUM(E39:AB39)</f>
        <v>792</v>
      </c>
      <c r="E39" s="21"/>
      <c r="F39" s="21"/>
      <c r="G39" s="21">
        <v>588</v>
      </c>
      <c r="H39" s="21"/>
      <c r="I39" s="21"/>
      <c r="J39" s="21">
        <v>204</v>
      </c>
      <c r="K39" s="21"/>
      <c r="L39" s="21"/>
      <c r="M39" s="21"/>
      <c r="N39" s="21"/>
      <c r="O39" s="21"/>
      <c r="P39" s="21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10">
        <f>SUM(K39:L39)</f>
        <v>0</v>
      </c>
    </row>
    <row r="40" spans="1:29">
      <c r="A40" s="19"/>
      <c r="B40" s="19"/>
      <c r="C40" s="20" t="s">
        <v>14</v>
      </c>
      <c r="D40" s="21">
        <f>SUM(E40:AB40)</f>
        <v>792</v>
      </c>
      <c r="E40" s="21"/>
      <c r="F40" s="21"/>
      <c r="G40" s="21">
        <v>588</v>
      </c>
      <c r="H40" s="21"/>
      <c r="I40" s="21"/>
      <c r="J40" s="21">
        <v>204</v>
      </c>
      <c r="K40" s="21"/>
      <c r="L40" s="21"/>
      <c r="M40" s="21"/>
      <c r="N40" s="21"/>
      <c r="O40" s="21"/>
      <c r="P40" s="21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10">
        <f>SUM(K40:L40)</f>
        <v>0</v>
      </c>
    </row>
    <row r="41" spans="1:29" ht="3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10"/>
    </row>
    <row r="42" spans="1:29">
      <c r="A42" s="19" t="s">
        <v>39</v>
      </c>
      <c r="B42" s="19"/>
      <c r="C42" s="20" t="s">
        <v>13</v>
      </c>
      <c r="D42" s="21">
        <f>SUM(E42:AB42)</f>
        <v>842</v>
      </c>
      <c r="E42" s="21">
        <v>133</v>
      </c>
      <c r="F42" s="21">
        <v>150</v>
      </c>
      <c r="G42" s="21">
        <v>150</v>
      </c>
      <c r="H42" s="21">
        <v>127</v>
      </c>
      <c r="I42" s="21">
        <v>142</v>
      </c>
      <c r="J42" s="21">
        <v>140</v>
      </c>
      <c r="K42" s="21"/>
      <c r="L42" s="21"/>
      <c r="M42" s="21"/>
      <c r="N42" s="21"/>
      <c r="O42" s="21"/>
      <c r="P42" s="21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10">
        <f>SUM(K42:L42)</f>
        <v>0</v>
      </c>
    </row>
    <row r="43" spans="1:29">
      <c r="A43" s="19"/>
      <c r="B43" s="19"/>
      <c r="C43" s="20" t="s">
        <v>14</v>
      </c>
      <c r="D43" s="21">
        <f>SUM(E43:AB43)</f>
        <v>799</v>
      </c>
      <c r="E43" s="21">
        <v>118</v>
      </c>
      <c r="F43" s="21">
        <v>147</v>
      </c>
      <c r="G43" s="21">
        <v>142</v>
      </c>
      <c r="H43" s="21">
        <v>123</v>
      </c>
      <c r="I43" s="21">
        <v>139</v>
      </c>
      <c r="J43" s="21">
        <v>130</v>
      </c>
      <c r="K43" s="21"/>
      <c r="L43" s="21"/>
      <c r="M43" s="21"/>
      <c r="N43" s="21"/>
      <c r="O43" s="21"/>
      <c r="P43" s="21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10">
        <f>SUM(K43:L43)</f>
        <v>0</v>
      </c>
    </row>
    <row r="44" spans="1:29">
      <c r="A44" s="19"/>
      <c r="B44" s="19"/>
      <c r="C44" s="20" t="s">
        <v>16</v>
      </c>
      <c r="D44" s="21">
        <f>SUM(E44:AB44)</f>
        <v>43</v>
      </c>
      <c r="E44" s="21">
        <v>15</v>
      </c>
      <c r="F44" s="21">
        <v>3</v>
      </c>
      <c r="G44" s="21">
        <v>8</v>
      </c>
      <c r="H44" s="21">
        <v>4</v>
      </c>
      <c r="I44" s="21">
        <v>3</v>
      </c>
      <c r="J44" s="21">
        <v>10</v>
      </c>
      <c r="K44" s="21"/>
      <c r="L44" s="21"/>
      <c r="M44" s="21"/>
      <c r="N44" s="21"/>
      <c r="O44" s="21"/>
      <c r="P44" s="21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10">
        <f>SUM(K44:L44)</f>
        <v>0</v>
      </c>
    </row>
    <row r="45" spans="1:29">
      <c r="A45" s="19"/>
      <c r="B45" s="19"/>
      <c r="C45" s="20" t="s">
        <v>17</v>
      </c>
      <c r="D45" s="21">
        <f>SUM(E45:AB45)</f>
        <v>24</v>
      </c>
      <c r="E45" s="21">
        <v>3</v>
      </c>
      <c r="F45" s="21">
        <v>1</v>
      </c>
      <c r="G45" s="21">
        <v>7</v>
      </c>
      <c r="H45" s="21">
        <v>3</v>
      </c>
      <c r="I45" s="21">
        <v>3</v>
      </c>
      <c r="J45" s="21">
        <v>7</v>
      </c>
      <c r="K45" s="21"/>
      <c r="L45" s="21"/>
      <c r="M45" s="21"/>
      <c r="N45" s="21"/>
      <c r="O45" s="21"/>
      <c r="P45" s="21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10">
        <f>SUM(K45:L45)</f>
        <v>0</v>
      </c>
    </row>
    <row r="46" spans="1:29">
      <c r="A46" s="19"/>
      <c r="B46" s="19"/>
      <c r="C46" s="20" t="s">
        <v>18</v>
      </c>
      <c r="D46" s="21">
        <f>SUM(E46:AB46)</f>
        <v>19</v>
      </c>
      <c r="E46" s="21">
        <v>12</v>
      </c>
      <c r="F46" s="21">
        <v>2</v>
      </c>
      <c r="G46" s="21">
        <v>1</v>
      </c>
      <c r="H46" s="21">
        <v>1</v>
      </c>
      <c r="I46" s="21">
        <v>0</v>
      </c>
      <c r="J46" s="21">
        <v>3</v>
      </c>
      <c r="K46" s="21"/>
      <c r="L46" s="21"/>
      <c r="M46" s="21"/>
      <c r="N46" s="21"/>
      <c r="O46" s="21"/>
      <c r="P46" s="21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10">
        <f>SUM(K46:L46)</f>
        <v>0</v>
      </c>
    </row>
    <row r="47" spans="1:29">
      <c r="A47" s="19"/>
      <c r="B47" s="19"/>
      <c r="C47" s="20" t="s">
        <v>19</v>
      </c>
      <c r="D47" s="21">
        <f>SUM(E47:AB47)</f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/>
      <c r="L47" s="21"/>
      <c r="M47" s="21"/>
      <c r="N47" s="21"/>
      <c r="O47" s="21"/>
      <c r="P47" s="21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10">
        <f>SUM(K47:L47)</f>
        <v>0</v>
      </c>
    </row>
    <row r="48" spans="1:29" s="2" customFormat="1">
      <c r="A48" s="19"/>
      <c r="B48" s="19"/>
      <c r="C48" s="25" t="s">
        <v>2</v>
      </c>
      <c r="D48" s="26">
        <f xml:space="preserve"> IF(D42=0,100,D43/D42*100)</f>
        <v>94.893111638954878</v>
      </c>
      <c r="E48" s="26">
        <v>88.721804511278194</v>
      </c>
      <c r="F48" s="26">
        <v>98</v>
      </c>
      <c r="G48" s="26">
        <v>94.666666666666671</v>
      </c>
      <c r="H48" s="26">
        <v>96.850393700787407</v>
      </c>
      <c r="I48" s="26">
        <v>97.887323943661968</v>
      </c>
      <c r="J48" s="26">
        <v>92.857142857142861</v>
      </c>
      <c r="K48" s="26"/>
      <c r="L48" s="26"/>
      <c r="M48" s="26"/>
      <c r="N48" s="26"/>
      <c r="O48" s="26"/>
      <c r="P48" s="26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8">
        <f xml:space="preserve"> IF(AC42=0,100,AC43/AC42*100)</f>
        <v>100</v>
      </c>
    </row>
    <row r="49" spans="1:29" s="3" customFormat="1">
      <c r="A49" s="19"/>
      <c r="B49" s="19"/>
      <c r="C49" s="29" t="s">
        <v>20</v>
      </c>
      <c r="D49" s="30">
        <f xml:space="preserve"> IF(D44=0,0,D45/D44*100)</f>
        <v>55.813953488372093</v>
      </c>
      <c r="E49" s="30">
        <v>20</v>
      </c>
      <c r="F49" s="30">
        <v>33.333333333333336</v>
      </c>
      <c r="G49" s="30">
        <v>87.5</v>
      </c>
      <c r="H49" s="30">
        <v>75</v>
      </c>
      <c r="I49" s="30">
        <v>100</v>
      </c>
      <c r="J49" s="30">
        <v>70</v>
      </c>
      <c r="K49" s="30"/>
      <c r="L49" s="30"/>
      <c r="M49" s="30"/>
      <c r="N49" s="30"/>
      <c r="O49" s="30"/>
      <c r="P49" s="30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2">
        <f xml:space="preserve"> IF(AC44=0,0,AC45/AC44*100)</f>
        <v>0</v>
      </c>
    </row>
    <row r="50" spans="1:29" s="5" customFormat="1">
      <c r="A50" s="19"/>
      <c r="B50" s="19"/>
      <c r="C50" s="33" t="s">
        <v>3</v>
      </c>
      <c r="D50" s="34">
        <f xml:space="preserve"> IF(D42=0,100,(D45+D43)/D42*100)</f>
        <v>97.743467933491686</v>
      </c>
      <c r="E50" s="34">
        <v>90.977443609022558</v>
      </c>
      <c r="F50" s="34">
        <v>98.666666666666671</v>
      </c>
      <c r="G50" s="34">
        <v>99.333333333333329</v>
      </c>
      <c r="H50" s="34">
        <v>99.212598425196845</v>
      </c>
      <c r="I50" s="34">
        <v>100</v>
      </c>
      <c r="J50" s="34">
        <v>97.857142857142861</v>
      </c>
      <c r="K50" s="34"/>
      <c r="L50" s="34"/>
      <c r="M50" s="34"/>
      <c r="N50" s="34"/>
      <c r="O50" s="34"/>
      <c r="P50" s="34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6">
        <f xml:space="preserve"> IF(AC42=0,100,(AC45+AC43)/AC42*100)</f>
        <v>100</v>
      </c>
    </row>
    <row r="51" spans="1:29" s="6" customFormat="1">
      <c r="A51" s="19"/>
      <c r="B51" s="19"/>
      <c r="C51" s="37" t="s">
        <v>21</v>
      </c>
      <c r="D51" s="38">
        <f>IF(D42=0,100,(D45+D43+D47)/D42*100)</f>
        <v>97.743467933491686</v>
      </c>
      <c r="E51" s="38">
        <v>90.977443609022558</v>
      </c>
      <c r="F51" s="38">
        <v>98.666666666666671</v>
      </c>
      <c r="G51" s="38">
        <v>99.333333333333329</v>
      </c>
      <c r="H51" s="38">
        <v>99.212598425196845</v>
      </c>
      <c r="I51" s="38">
        <v>100</v>
      </c>
      <c r="J51" s="38">
        <v>97.857142857142861</v>
      </c>
      <c r="K51" s="38"/>
      <c r="L51" s="38"/>
      <c r="M51" s="38"/>
      <c r="N51" s="38"/>
      <c r="O51" s="38"/>
      <c r="P51" s="38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40">
        <f>IF(AC42=0,100,(AC45+AC43+AC47)/AC42*100)</f>
        <v>100</v>
      </c>
    </row>
    <row r="52" spans="1:29">
      <c r="A52" s="43" t="s">
        <v>22</v>
      </c>
      <c r="B52" s="41" t="s">
        <v>40</v>
      </c>
      <c r="C52" s="42" t="s">
        <v>41</v>
      </c>
      <c r="D52" s="41">
        <f>SUM(E52:AB52)</f>
        <v>1</v>
      </c>
      <c r="E52" s="41"/>
      <c r="F52" s="41"/>
      <c r="G52" s="41">
        <v>1</v>
      </c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10"/>
    </row>
    <row r="53" spans="1:29">
      <c r="A53" s="43"/>
      <c r="B53" s="41" t="s">
        <v>9</v>
      </c>
      <c r="C53" s="42" t="s">
        <v>29</v>
      </c>
      <c r="D53" s="41">
        <f>SUM(E53:AB53)</f>
        <v>15</v>
      </c>
      <c r="E53" s="41">
        <v>1</v>
      </c>
      <c r="F53" s="41">
        <v>2</v>
      </c>
      <c r="G53" s="41">
        <v>4</v>
      </c>
      <c r="H53" s="41"/>
      <c r="I53" s="41">
        <v>3</v>
      </c>
      <c r="J53" s="41">
        <v>5</v>
      </c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10"/>
    </row>
    <row r="54" spans="1:29">
      <c r="A54" s="43"/>
      <c r="B54" s="41" t="s">
        <v>86</v>
      </c>
      <c r="C54" s="42" t="s">
        <v>97</v>
      </c>
      <c r="D54" s="41">
        <f>SUM(E54:AB54)</f>
        <v>2</v>
      </c>
      <c r="E54" s="41"/>
      <c r="F54" s="41"/>
      <c r="G54" s="41"/>
      <c r="H54" s="41"/>
      <c r="I54" s="41"/>
      <c r="J54" s="41">
        <v>2</v>
      </c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10"/>
    </row>
    <row r="55" spans="1:29">
      <c r="A55" s="43"/>
      <c r="B55" s="41" t="s">
        <v>44</v>
      </c>
      <c r="C55" s="42" t="s">
        <v>54</v>
      </c>
      <c r="D55" s="41">
        <f>SUM(E55:AB55)</f>
        <v>2</v>
      </c>
      <c r="E55" s="41">
        <v>1</v>
      </c>
      <c r="F55" s="41"/>
      <c r="G55" s="41"/>
      <c r="H55" s="41"/>
      <c r="I55" s="41"/>
      <c r="J55" s="41">
        <v>1</v>
      </c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10"/>
    </row>
    <row r="56" spans="1:29">
      <c r="A56" s="43"/>
      <c r="B56" s="41" t="s">
        <v>98</v>
      </c>
      <c r="C56" s="42" t="s">
        <v>105</v>
      </c>
      <c r="D56" s="41">
        <f>SUM(E56:AB56)</f>
        <v>8</v>
      </c>
      <c r="E56" s="41">
        <v>1</v>
      </c>
      <c r="F56" s="41"/>
      <c r="G56" s="41">
        <v>2</v>
      </c>
      <c r="H56" s="41">
        <v>3</v>
      </c>
      <c r="I56" s="41"/>
      <c r="J56" s="41">
        <v>2</v>
      </c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10"/>
    </row>
    <row r="57" spans="1:29">
      <c r="A57" s="43"/>
      <c r="B57" s="41" t="s">
        <v>72</v>
      </c>
      <c r="C57" s="42" t="s">
        <v>79</v>
      </c>
      <c r="D57" s="41">
        <f>SUM(E57:AB57)</f>
        <v>4</v>
      </c>
      <c r="E57" s="41">
        <v>1</v>
      </c>
      <c r="F57" s="41">
        <v>1</v>
      </c>
      <c r="G57" s="41">
        <v>1</v>
      </c>
      <c r="H57" s="41">
        <v>1</v>
      </c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10"/>
    </row>
    <row r="58" spans="1:29">
      <c r="A58" s="43"/>
      <c r="B58" s="41" t="s">
        <v>34</v>
      </c>
      <c r="C58" s="42" t="s">
        <v>58</v>
      </c>
      <c r="D58" s="41">
        <f>SUM(E58:AB58)</f>
        <v>11</v>
      </c>
      <c r="E58" s="41">
        <v>11</v>
      </c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10"/>
    </row>
    <row r="59" spans="1:29" ht="3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10"/>
    </row>
    <row r="60" spans="1:29">
      <c r="A60" s="19" t="s">
        <v>48</v>
      </c>
      <c r="B60" s="19"/>
      <c r="C60" s="20" t="s">
        <v>13</v>
      </c>
      <c r="D60" s="21">
        <f>SUM(E60:AB60)</f>
        <v>537</v>
      </c>
      <c r="E60" s="21"/>
      <c r="F60" s="21">
        <v>126</v>
      </c>
      <c r="G60" s="21">
        <v>200</v>
      </c>
      <c r="H60" s="21">
        <v>7</v>
      </c>
      <c r="I60" s="21">
        <v>1</v>
      </c>
      <c r="J60" s="21">
        <v>203</v>
      </c>
      <c r="K60" s="21"/>
      <c r="L60" s="21"/>
      <c r="M60" s="21"/>
      <c r="N60" s="21"/>
      <c r="O60" s="21"/>
      <c r="P60" s="21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10">
        <f>SUM(K60:L60)</f>
        <v>0</v>
      </c>
    </row>
    <row r="61" spans="1:29">
      <c r="A61" s="19"/>
      <c r="B61" s="19"/>
      <c r="C61" s="20" t="s">
        <v>14</v>
      </c>
      <c r="D61" s="21">
        <f>SUM(E61:AB61)</f>
        <v>524</v>
      </c>
      <c r="E61" s="21"/>
      <c r="F61" s="21">
        <v>125</v>
      </c>
      <c r="G61" s="21">
        <v>200</v>
      </c>
      <c r="H61" s="21">
        <v>0</v>
      </c>
      <c r="I61" s="21">
        <v>0</v>
      </c>
      <c r="J61" s="21">
        <v>199</v>
      </c>
      <c r="K61" s="21"/>
      <c r="L61" s="21"/>
      <c r="M61" s="21"/>
      <c r="N61" s="21"/>
      <c r="O61" s="21"/>
      <c r="P61" s="21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10">
        <f>SUM(K61:L61)</f>
        <v>0</v>
      </c>
    </row>
    <row r="62" spans="1:29">
      <c r="A62" s="19"/>
      <c r="B62" s="19"/>
      <c r="C62" s="20" t="s">
        <v>16</v>
      </c>
      <c r="D62" s="21">
        <f>SUM(E62:AB62)</f>
        <v>13</v>
      </c>
      <c r="E62" s="21"/>
      <c r="F62" s="21">
        <v>1</v>
      </c>
      <c r="G62" s="21"/>
      <c r="H62" s="21">
        <v>7</v>
      </c>
      <c r="I62" s="21">
        <v>1</v>
      </c>
      <c r="J62" s="21">
        <v>4</v>
      </c>
      <c r="K62" s="21"/>
      <c r="L62" s="21"/>
      <c r="M62" s="21"/>
      <c r="N62" s="21"/>
      <c r="O62" s="21"/>
      <c r="P62" s="21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10">
        <f>SUM(K62:L62)</f>
        <v>0</v>
      </c>
    </row>
    <row r="63" spans="1:29">
      <c r="A63" s="19"/>
      <c r="B63" s="19"/>
      <c r="C63" s="20" t="s">
        <v>17</v>
      </c>
      <c r="D63" s="21">
        <f>SUM(E63:AB63)</f>
        <v>0</v>
      </c>
      <c r="E63" s="21"/>
      <c r="F63" s="21">
        <v>0</v>
      </c>
      <c r="G63" s="21"/>
      <c r="H63" s="21">
        <v>0</v>
      </c>
      <c r="I63" s="21">
        <v>0</v>
      </c>
      <c r="J63" s="21">
        <v>0</v>
      </c>
      <c r="K63" s="21"/>
      <c r="L63" s="21"/>
      <c r="M63" s="21"/>
      <c r="N63" s="21"/>
      <c r="O63" s="21"/>
      <c r="P63" s="21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10">
        <f>SUM(K63:L63)</f>
        <v>0</v>
      </c>
    </row>
    <row r="64" spans="1:29">
      <c r="A64" s="19"/>
      <c r="B64" s="19"/>
      <c r="C64" s="20" t="s">
        <v>18</v>
      </c>
      <c r="D64" s="21">
        <f>SUM(E64:AB64)</f>
        <v>13</v>
      </c>
      <c r="E64" s="21"/>
      <c r="F64" s="21">
        <v>1</v>
      </c>
      <c r="G64" s="21"/>
      <c r="H64" s="21">
        <v>7</v>
      </c>
      <c r="I64" s="21">
        <v>1</v>
      </c>
      <c r="J64" s="21">
        <v>4</v>
      </c>
      <c r="K64" s="21"/>
      <c r="L64" s="21"/>
      <c r="M64" s="21"/>
      <c r="N64" s="21"/>
      <c r="O64" s="21"/>
      <c r="P64" s="21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10">
        <f>SUM(K64:L64)</f>
        <v>0</v>
      </c>
    </row>
    <row r="65" spans="1:29">
      <c r="A65" s="19"/>
      <c r="B65" s="19"/>
      <c r="C65" s="20" t="s">
        <v>19</v>
      </c>
      <c r="D65" s="21">
        <f>SUM(E65:AB65)</f>
        <v>0</v>
      </c>
      <c r="E65" s="21"/>
      <c r="F65" s="21">
        <v>0</v>
      </c>
      <c r="G65" s="21"/>
      <c r="H65" s="21">
        <v>0</v>
      </c>
      <c r="I65" s="21">
        <v>0</v>
      </c>
      <c r="J65" s="21">
        <v>0</v>
      </c>
      <c r="K65" s="21"/>
      <c r="L65" s="21"/>
      <c r="M65" s="21"/>
      <c r="N65" s="21"/>
      <c r="O65" s="21"/>
      <c r="P65" s="21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10">
        <f>SUM(K65:L65)</f>
        <v>0</v>
      </c>
    </row>
    <row r="66" spans="1:29" s="2" customFormat="1">
      <c r="A66" s="19"/>
      <c r="B66" s="19"/>
      <c r="C66" s="25" t="s">
        <v>2</v>
      </c>
      <c r="D66" s="26">
        <f xml:space="preserve"> IF(D60=0,100,D61/D60*100)</f>
        <v>97.579143389199245</v>
      </c>
      <c r="E66" s="26"/>
      <c r="F66" s="26">
        <v>99.206349206349202</v>
      </c>
      <c r="G66" s="26"/>
      <c r="H66" s="26">
        <v>0</v>
      </c>
      <c r="I66" s="26">
        <v>0</v>
      </c>
      <c r="J66" s="26">
        <v>98.029556650246306</v>
      </c>
      <c r="K66" s="26"/>
      <c r="L66" s="26"/>
      <c r="M66" s="26"/>
      <c r="N66" s="26"/>
      <c r="O66" s="26"/>
      <c r="P66" s="26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8">
        <f xml:space="preserve"> IF(AC60=0,100,AC61/AC60*100)</f>
        <v>100</v>
      </c>
    </row>
    <row r="67" spans="1:29" s="3" customFormat="1">
      <c r="A67" s="19"/>
      <c r="B67" s="19"/>
      <c r="C67" s="29" t="s">
        <v>20</v>
      </c>
      <c r="D67" s="30">
        <f xml:space="preserve"> IF(D62=0,0,D63/D62*100)</f>
        <v>0</v>
      </c>
      <c r="E67" s="30"/>
      <c r="F67" s="30">
        <v>0</v>
      </c>
      <c r="G67" s="30"/>
      <c r="H67" s="30">
        <v>0</v>
      </c>
      <c r="I67" s="30">
        <v>0</v>
      </c>
      <c r="J67" s="30">
        <v>0</v>
      </c>
      <c r="K67" s="30"/>
      <c r="L67" s="30"/>
      <c r="M67" s="30"/>
      <c r="N67" s="30"/>
      <c r="O67" s="30"/>
      <c r="P67" s="30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2">
        <f xml:space="preserve"> IF(AC62=0,0,AC63/AC62*100)</f>
        <v>0</v>
      </c>
    </row>
    <row r="68" spans="1:29" s="5" customFormat="1">
      <c r="A68" s="19"/>
      <c r="B68" s="19"/>
      <c r="C68" s="33" t="s">
        <v>3</v>
      </c>
      <c r="D68" s="34">
        <f xml:space="preserve"> IF(D60=0,100,(D63+D61)/D60*100)</f>
        <v>97.579143389199245</v>
      </c>
      <c r="E68" s="34"/>
      <c r="F68" s="34">
        <v>99.206349206349202</v>
      </c>
      <c r="G68" s="34"/>
      <c r="H68" s="34">
        <v>0</v>
      </c>
      <c r="I68" s="34">
        <v>0</v>
      </c>
      <c r="J68" s="34">
        <v>98.029556650246306</v>
      </c>
      <c r="K68" s="34"/>
      <c r="L68" s="34"/>
      <c r="M68" s="34"/>
      <c r="N68" s="34"/>
      <c r="O68" s="34"/>
      <c r="P68" s="34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6">
        <f xml:space="preserve"> IF(AC60=0,100,(AC63+AC61)/AC60*100)</f>
        <v>100</v>
      </c>
    </row>
    <row r="69" spans="1:29" s="6" customFormat="1">
      <c r="A69" s="19"/>
      <c r="B69" s="19"/>
      <c r="C69" s="37" t="s">
        <v>21</v>
      </c>
      <c r="D69" s="38">
        <f>IF(D60=0,100,(D63+D61+D65)/D60*100)</f>
        <v>97.579143389199245</v>
      </c>
      <c r="E69" s="38"/>
      <c r="F69" s="38">
        <v>99.206349206349202</v>
      </c>
      <c r="G69" s="38"/>
      <c r="H69" s="38">
        <v>0</v>
      </c>
      <c r="I69" s="38">
        <v>0</v>
      </c>
      <c r="J69" s="38">
        <v>98.029556650246306</v>
      </c>
      <c r="K69" s="38"/>
      <c r="L69" s="38"/>
      <c r="M69" s="38"/>
      <c r="N69" s="38"/>
      <c r="O69" s="38"/>
      <c r="P69" s="38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40">
        <f>IF(AC60=0,100,(AC63+AC61+AC65)/AC60*100)</f>
        <v>100</v>
      </c>
    </row>
    <row r="70" spans="1:29">
      <c r="A70" s="43" t="s">
        <v>22</v>
      </c>
      <c r="B70" s="41" t="s">
        <v>32</v>
      </c>
      <c r="C70" s="42" t="s">
        <v>59</v>
      </c>
      <c r="D70" s="41">
        <f>SUM(E70:AB70)</f>
        <v>7</v>
      </c>
      <c r="E70" s="41"/>
      <c r="F70" s="41"/>
      <c r="G70" s="41"/>
      <c r="H70" s="41">
        <v>6</v>
      </c>
      <c r="I70" s="41"/>
      <c r="J70" s="41">
        <v>1</v>
      </c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10"/>
    </row>
    <row r="71" spans="1:29">
      <c r="A71" s="43"/>
      <c r="B71" s="41" t="s">
        <v>49</v>
      </c>
      <c r="C71" s="42" t="s">
        <v>61</v>
      </c>
      <c r="D71" s="41">
        <f>SUM(E71:AB71)</f>
        <v>6</v>
      </c>
      <c r="E71" s="41"/>
      <c r="F71" s="41">
        <v>1</v>
      </c>
      <c r="G71" s="41"/>
      <c r="H71" s="41">
        <v>1</v>
      </c>
      <c r="I71" s="41">
        <v>1</v>
      </c>
      <c r="J71" s="41">
        <v>3</v>
      </c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10"/>
    </row>
    <row r="72" spans="1:29" ht="3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10"/>
    </row>
    <row r="73" spans="1:29">
      <c r="A73" s="19" t="s">
        <v>51</v>
      </c>
      <c r="B73" s="19"/>
      <c r="C73" s="20" t="s">
        <v>13</v>
      </c>
      <c r="D73" s="21">
        <f>SUM(E73:AB73)</f>
        <v>1200</v>
      </c>
      <c r="E73" s="21">
        <v>625</v>
      </c>
      <c r="F73" s="21">
        <v>25</v>
      </c>
      <c r="G73" s="21">
        <v>300</v>
      </c>
      <c r="H73" s="21">
        <v>75</v>
      </c>
      <c r="I73" s="21"/>
      <c r="J73" s="21">
        <v>175</v>
      </c>
      <c r="K73" s="21"/>
      <c r="L73" s="21"/>
      <c r="M73" s="21"/>
      <c r="N73" s="21"/>
      <c r="O73" s="21"/>
      <c r="P73" s="21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10">
        <f>SUM(K73:L73)</f>
        <v>0</v>
      </c>
    </row>
    <row r="74" spans="1:29">
      <c r="A74" s="19"/>
      <c r="B74" s="19"/>
      <c r="C74" s="20" t="s">
        <v>14</v>
      </c>
      <c r="D74" s="21">
        <f>SUM(E74:AB74)</f>
        <v>1200</v>
      </c>
      <c r="E74" s="21">
        <v>625</v>
      </c>
      <c r="F74" s="21">
        <v>25</v>
      </c>
      <c r="G74" s="21">
        <v>300</v>
      </c>
      <c r="H74" s="21">
        <v>75</v>
      </c>
      <c r="I74" s="21"/>
      <c r="J74" s="21">
        <v>175</v>
      </c>
      <c r="K74" s="21"/>
      <c r="L74" s="21"/>
      <c r="M74" s="21"/>
      <c r="N74" s="21"/>
      <c r="O74" s="21"/>
      <c r="P74" s="21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10">
        <f>SUM(K74:L74)</f>
        <v>0</v>
      </c>
    </row>
    <row r="75" spans="1:29" ht="3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</sheetData>
  <mergeCells count="40">
    <mergeCell ref="A70:A71"/>
    <mergeCell ref="A72:N72"/>
    <mergeCell ref="A73:B74"/>
    <mergeCell ref="A75:N75"/>
    <mergeCell ref="A39:B40"/>
    <mergeCell ref="A41:N41"/>
    <mergeCell ref="A42:B51"/>
    <mergeCell ref="A52:A58"/>
    <mergeCell ref="A59:N59"/>
    <mergeCell ref="A60:B69"/>
    <mergeCell ref="Q35:R35"/>
    <mergeCell ref="E36:F36"/>
    <mergeCell ref="G36:H36"/>
    <mergeCell ref="I36:J36"/>
    <mergeCell ref="K36:L36"/>
    <mergeCell ref="M36:N36"/>
    <mergeCell ref="O36:P36"/>
    <mergeCell ref="Q36:R36"/>
    <mergeCell ref="E35:F35"/>
    <mergeCell ref="G35:H35"/>
    <mergeCell ref="I35:J35"/>
    <mergeCell ref="K35:L35"/>
    <mergeCell ref="M35:N35"/>
    <mergeCell ref="O35:P35"/>
    <mergeCell ref="G34:H34"/>
    <mergeCell ref="I34:J34"/>
    <mergeCell ref="K34:L34"/>
    <mergeCell ref="M34:N34"/>
    <mergeCell ref="O34:P34"/>
    <mergeCell ref="Q34:R34"/>
    <mergeCell ref="A1:AB1"/>
    <mergeCell ref="A38:B38"/>
    <mergeCell ref="E33:F33"/>
    <mergeCell ref="G33:H33"/>
    <mergeCell ref="I33:J33"/>
    <mergeCell ref="K33:L33"/>
    <mergeCell ref="M33:N33"/>
    <mergeCell ref="O33:P33"/>
    <mergeCell ref="Q33:R33"/>
    <mergeCell ref="E34:F34"/>
  </mergeCells>
  <phoneticPr fontId="4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C71"/>
  <sheetViews>
    <sheetView workbookViewId="0"/>
  </sheetViews>
  <sheetFormatPr defaultRowHeight="16.5"/>
  <cols>
    <col min="1" max="1" width="13.125" customWidth="1"/>
    <col min="2" max="2" width="5.625" customWidth="1"/>
    <col min="3" max="3" width="12.625" style="9" customWidth="1"/>
    <col min="4" max="4" width="12.625" customWidth="1"/>
    <col min="5" max="28" width="6.125" customWidth="1"/>
  </cols>
  <sheetData>
    <row r="1" spans="1:29" ht="27.95" customHeight="1">
      <c r="A1" s="7" t="s">
        <v>115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>
      <c r="A2" s="8"/>
      <c r="B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>
      <c r="A3" s="8"/>
      <c r="B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>
      <c r="A4" s="8"/>
      <c r="B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>
      <c r="A5" s="8"/>
      <c r="B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>
      <c r="A6" s="8"/>
      <c r="B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>
      <c r="A7" s="8"/>
      <c r="B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>
      <c r="A8" s="8"/>
      <c r="B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>
      <c r="A9" s="8"/>
      <c r="B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>
      <c r="A10" s="8"/>
      <c r="B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>
      <c r="A11" s="8"/>
      <c r="B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>
      <c r="A12" s="8"/>
      <c r="B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>
      <c r="A13" s="8"/>
      <c r="B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7.25" thickBot="1">
      <c r="A14" s="10"/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7.25" thickTop="1">
      <c r="A15" s="10"/>
      <c r="B15" s="10"/>
      <c r="C15" s="11"/>
      <c r="D15" s="48"/>
      <c r="E15" s="49">
        <v>8</v>
      </c>
      <c r="F15" s="49">
        <v>9</v>
      </c>
      <c r="G15" s="49">
        <v>10</v>
      </c>
      <c r="H15" s="49">
        <v>11</v>
      </c>
      <c r="I15" s="49">
        <v>12</v>
      </c>
      <c r="J15" s="49">
        <v>13</v>
      </c>
      <c r="K15" s="49">
        <v>14</v>
      </c>
      <c r="L15" s="49">
        <v>15</v>
      </c>
      <c r="M15" s="49">
        <v>16</v>
      </c>
      <c r="N15" s="49">
        <v>17</v>
      </c>
      <c r="O15" s="49">
        <v>18</v>
      </c>
      <c r="P15" s="49">
        <v>19</v>
      </c>
      <c r="Q15" s="50">
        <v>20</v>
      </c>
      <c r="R15" s="50">
        <v>21</v>
      </c>
      <c r="S15" s="50">
        <v>22</v>
      </c>
      <c r="T15" s="50">
        <v>23</v>
      </c>
      <c r="U15" s="50">
        <v>0</v>
      </c>
      <c r="V15" s="50">
        <v>1</v>
      </c>
      <c r="W15" s="50">
        <v>2</v>
      </c>
      <c r="X15" s="50">
        <v>3</v>
      </c>
      <c r="Y15" s="50">
        <v>4</v>
      </c>
      <c r="Z15" s="50">
        <v>5</v>
      </c>
      <c r="AA15" s="50">
        <v>6</v>
      </c>
      <c r="AB15" s="50">
        <v>7</v>
      </c>
      <c r="AC15" s="53" t="s">
        <v>5</v>
      </c>
    </row>
    <row r="16" spans="1:29" s="4" customFormat="1">
      <c r="A16" s="44"/>
      <c r="B16" s="44"/>
      <c r="C16" s="45"/>
      <c r="D16" s="47" t="s">
        <v>1</v>
      </c>
      <c r="E16" s="46">
        <v>98</v>
      </c>
      <c r="F16" s="46">
        <v>98</v>
      </c>
      <c r="G16" s="46">
        <v>98</v>
      </c>
      <c r="H16" s="46">
        <v>98</v>
      </c>
      <c r="I16" s="46">
        <v>98</v>
      </c>
      <c r="J16" s="46">
        <v>98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54">
        <v>98</v>
      </c>
    </row>
    <row r="17" spans="1:29" s="4" customFormat="1">
      <c r="A17" s="44"/>
      <c r="B17" s="44"/>
      <c r="C17" s="45"/>
      <c r="D17" s="47" t="s">
        <v>2</v>
      </c>
      <c r="E17" s="46">
        <v>78.72</v>
      </c>
      <c r="F17" s="46">
        <v>80</v>
      </c>
      <c r="G17" s="46">
        <v>67.239999999999995</v>
      </c>
      <c r="H17" s="46">
        <v>73.58</v>
      </c>
      <c r="I17" s="46">
        <v>70</v>
      </c>
      <c r="J17" s="46">
        <v>71.88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54">
        <v>73.010000000000005</v>
      </c>
    </row>
    <row r="18" spans="1:29" s="4" customFormat="1">
      <c r="A18" s="44"/>
      <c r="B18" s="44"/>
      <c r="C18" s="45"/>
      <c r="D18" s="47" t="s">
        <v>3</v>
      </c>
      <c r="E18" s="46">
        <v>80.849999999999994</v>
      </c>
      <c r="F18" s="46">
        <v>80</v>
      </c>
      <c r="G18" s="46">
        <v>67.239999999999995</v>
      </c>
      <c r="H18" s="46">
        <v>75.47</v>
      </c>
      <c r="I18" s="46">
        <v>73.75</v>
      </c>
      <c r="J18" s="46">
        <v>81.25</v>
      </c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54">
        <v>76.14</v>
      </c>
    </row>
    <row r="19" spans="1:29" s="4" customFormat="1" ht="17.25" thickBot="1">
      <c r="A19" s="44"/>
      <c r="B19" s="44"/>
      <c r="C19" s="45"/>
      <c r="D19" s="51" t="s">
        <v>4</v>
      </c>
      <c r="E19" s="52">
        <v>80.851063829787236</v>
      </c>
      <c r="F19" s="52">
        <v>80</v>
      </c>
      <c r="G19" s="52">
        <v>67.241379310344826</v>
      </c>
      <c r="H19" s="52">
        <v>75.471698113207552</v>
      </c>
      <c r="I19" s="52">
        <v>73.75</v>
      </c>
      <c r="J19" s="52">
        <v>81.25</v>
      </c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5">
        <v>76.13636363636364</v>
      </c>
    </row>
    <row r="20" spans="1:29" ht="17.25" thickTop="1">
      <c r="A20" s="10"/>
      <c r="B20" s="10"/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>
      <c r="A21" s="10"/>
      <c r="B21" s="10"/>
      <c r="C21" s="1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>
      <c r="A22" s="10"/>
      <c r="B22" s="10"/>
      <c r="C22" s="1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>
      <c r="A23" s="10"/>
      <c r="B23" s="10"/>
      <c r="C23" s="11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>
      <c r="A24" s="10"/>
      <c r="B24" s="10"/>
      <c r="C24" s="11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>
      <c r="A25" s="10"/>
      <c r="B25" s="10"/>
      <c r="C25" s="11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>
      <c r="A26" s="10"/>
      <c r="B26" s="10"/>
      <c r="C26" s="11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>
      <c r="A27" s="10"/>
      <c r="B27" s="10"/>
      <c r="C27" s="11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>
      <c r="A28" s="10"/>
      <c r="B28" s="10"/>
      <c r="C28" s="11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>
      <c r="A29" s="10"/>
      <c r="B29" s="10"/>
      <c r="C29" s="11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>
      <c r="A30" s="10"/>
      <c r="B30" s="10"/>
      <c r="C30" s="11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>
      <c r="A31" s="10"/>
      <c r="B31" s="10"/>
      <c r="C31" s="11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>
      <c r="A32" s="10"/>
      <c r="B32" s="10"/>
      <c r="C32" s="11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>
      <c r="A33" s="10"/>
      <c r="B33" s="10"/>
      <c r="C33" s="11"/>
      <c r="D33" s="12"/>
      <c r="E33" s="13">
        <v>43281</v>
      </c>
      <c r="F33" s="13"/>
      <c r="G33" s="13">
        <v>43282</v>
      </c>
      <c r="H33" s="13"/>
      <c r="I33" s="13">
        <v>43283</v>
      </c>
      <c r="J33" s="13"/>
      <c r="K33" s="13">
        <v>43284</v>
      </c>
      <c r="L33" s="13"/>
      <c r="M33" s="13">
        <v>43285</v>
      </c>
      <c r="N33" s="13"/>
      <c r="O33" s="13">
        <v>43286</v>
      </c>
      <c r="P33" s="13"/>
      <c r="Q33" s="13">
        <v>43287</v>
      </c>
      <c r="R33" s="13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>
      <c r="A34" s="10"/>
      <c r="B34" s="10"/>
      <c r="C34" s="11"/>
      <c r="D34" s="12" t="s">
        <v>116</v>
      </c>
      <c r="E34" s="14"/>
      <c r="F34" s="14"/>
      <c r="G34" s="14"/>
      <c r="H34" s="14"/>
      <c r="I34" s="14"/>
      <c r="J34" s="14"/>
      <c r="K34" s="14">
        <v>5.15</v>
      </c>
      <c r="L34" s="14"/>
      <c r="M34" s="14">
        <v>5.92</v>
      </c>
      <c r="N34" s="14"/>
      <c r="O34" s="14">
        <v>3.59</v>
      </c>
      <c r="P34" s="14"/>
      <c r="Q34" s="14">
        <v>7.26</v>
      </c>
      <c r="R34" s="14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>
      <c r="A35" s="10"/>
      <c r="B35" s="10"/>
      <c r="C35" s="11"/>
      <c r="D35" s="12" t="s">
        <v>71</v>
      </c>
      <c r="E35" s="14"/>
      <c r="F35" s="14"/>
      <c r="G35" s="14"/>
      <c r="H35" s="14"/>
      <c r="I35" s="14"/>
      <c r="J35" s="14"/>
      <c r="K35" s="14">
        <v>9.19</v>
      </c>
      <c r="L35" s="14"/>
      <c r="M35" s="14">
        <v>6.6</v>
      </c>
      <c r="N35" s="14"/>
      <c r="O35" s="14">
        <v>12.1</v>
      </c>
      <c r="P35" s="14"/>
      <c r="Q35" s="14">
        <v>6.98</v>
      </c>
      <c r="R35" s="14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>
      <c r="A36" s="10"/>
      <c r="B36" s="10"/>
      <c r="C36" s="11"/>
      <c r="D36" s="12" t="s">
        <v>117</v>
      </c>
      <c r="E36" s="14"/>
      <c r="F36" s="14"/>
      <c r="G36" s="14"/>
      <c r="H36" s="14"/>
      <c r="I36" s="14"/>
      <c r="J36" s="14"/>
      <c r="K36" s="14">
        <v>2.21</v>
      </c>
      <c r="L36" s="14"/>
      <c r="M36" s="14">
        <v>2.65</v>
      </c>
      <c r="N36" s="14"/>
      <c r="O36" s="14">
        <v>5.57</v>
      </c>
      <c r="P36" s="14"/>
      <c r="Q36" s="14">
        <v>3.91</v>
      </c>
      <c r="R36" s="14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>
      <c r="A37" s="10"/>
      <c r="B37" s="10"/>
      <c r="C37" s="11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>
      <c r="A38" s="15" t="s">
        <v>6</v>
      </c>
      <c r="B38" s="15"/>
      <c r="C38" s="16" t="s">
        <v>7</v>
      </c>
      <c r="D38" s="17" t="s">
        <v>8</v>
      </c>
      <c r="E38" s="17">
        <v>8</v>
      </c>
      <c r="F38" s="17">
        <v>9</v>
      </c>
      <c r="G38" s="17">
        <v>10</v>
      </c>
      <c r="H38" s="17">
        <v>11</v>
      </c>
      <c r="I38" s="17">
        <v>12</v>
      </c>
      <c r="J38" s="17">
        <v>13</v>
      </c>
      <c r="K38" s="17">
        <v>14</v>
      </c>
      <c r="L38" s="17">
        <v>15</v>
      </c>
      <c r="M38" s="17">
        <v>16</v>
      </c>
      <c r="N38" s="17">
        <v>17</v>
      </c>
      <c r="O38" s="17">
        <v>18</v>
      </c>
      <c r="P38" s="17">
        <v>19</v>
      </c>
      <c r="Q38" s="18">
        <v>20</v>
      </c>
      <c r="R38" s="18">
        <v>21</v>
      </c>
      <c r="S38" s="18">
        <v>22</v>
      </c>
      <c r="T38" s="18">
        <v>23</v>
      </c>
      <c r="U38" s="18">
        <v>0</v>
      </c>
      <c r="V38" s="18">
        <v>1</v>
      </c>
      <c r="W38" s="18">
        <v>2</v>
      </c>
      <c r="X38" s="18">
        <v>3</v>
      </c>
      <c r="Y38" s="18">
        <v>4</v>
      </c>
      <c r="Z38" s="18">
        <v>5</v>
      </c>
      <c r="AA38" s="18">
        <v>6</v>
      </c>
      <c r="AB38" s="18">
        <v>7</v>
      </c>
      <c r="AC38" s="10" t="s">
        <v>27</v>
      </c>
    </row>
    <row r="39" spans="1:29">
      <c r="A39" s="19" t="s">
        <v>35</v>
      </c>
      <c r="B39" s="19"/>
      <c r="C39" s="20" t="s">
        <v>13</v>
      </c>
      <c r="D39" s="21">
        <f>SUM(E39:AB39)</f>
        <v>363</v>
      </c>
      <c r="E39" s="21"/>
      <c r="F39" s="21"/>
      <c r="G39" s="21"/>
      <c r="H39" s="21"/>
      <c r="I39" s="21"/>
      <c r="J39" s="21">
        <v>363</v>
      </c>
      <c r="K39" s="21"/>
      <c r="L39" s="21"/>
      <c r="M39" s="21"/>
      <c r="N39" s="21"/>
      <c r="O39" s="21"/>
      <c r="P39" s="21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10">
        <f>SUM(K39:L39)</f>
        <v>0</v>
      </c>
    </row>
    <row r="40" spans="1:29">
      <c r="A40" s="19"/>
      <c r="B40" s="19"/>
      <c r="C40" s="20" t="s">
        <v>14</v>
      </c>
      <c r="D40" s="21">
        <f>SUM(E40:AB40)</f>
        <v>363</v>
      </c>
      <c r="E40" s="21"/>
      <c r="F40" s="21"/>
      <c r="G40" s="21"/>
      <c r="H40" s="21"/>
      <c r="I40" s="21"/>
      <c r="J40" s="21">
        <v>363</v>
      </c>
      <c r="K40" s="21"/>
      <c r="L40" s="21"/>
      <c r="M40" s="21"/>
      <c r="N40" s="21"/>
      <c r="O40" s="21"/>
      <c r="P40" s="21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10">
        <f>SUM(K40:L40)</f>
        <v>0</v>
      </c>
    </row>
    <row r="41" spans="1:29" ht="3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10"/>
    </row>
    <row r="42" spans="1:29">
      <c r="A42" s="19" t="s">
        <v>118</v>
      </c>
      <c r="B42" s="19"/>
      <c r="C42" s="20" t="s">
        <v>13</v>
      </c>
      <c r="D42" s="21">
        <f>SUM(E42:AB42)</f>
        <v>461</v>
      </c>
      <c r="E42" s="21">
        <v>461</v>
      </c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10">
        <f>SUM(K42:L42)</f>
        <v>0</v>
      </c>
    </row>
    <row r="43" spans="1:29">
      <c r="A43" s="19"/>
      <c r="B43" s="19"/>
      <c r="C43" s="20" t="s">
        <v>14</v>
      </c>
      <c r="D43" s="21">
        <f>SUM(E43:AB43)</f>
        <v>461</v>
      </c>
      <c r="E43" s="21">
        <v>461</v>
      </c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10">
        <f>SUM(K43:L43)</f>
        <v>0</v>
      </c>
    </row>
    <row r="44" spans="1:29" ht="3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10"/>
    </row>
    <row r="45" spans="1:29">
      <c r="A45" s="19" t="s">
        <v>67</v>
      </c>
      <c r="B45" s="19"/>
      <c r="C45" s="20" t="s">
        <v>13</v>
      </c>
      <c r="D45" s="21">
        <f>SUM(E45:AB45)</f>
        <v>352</v>
      </c>
      <c r="E45" s="21">
        <v>47</v>
      </c>
      <c r="F45" s="21">
        <v>50</v>
      </c>
      <c r="G45" s="21">
        <v>58</v>
      </c>
      <c r="H45" s="21">
        <v>53</v>
      </c>
      <c r="I45" s="21">
        <v>80</v>
      </c>
      <c r="J45" s="21">
        <v>64</v>
      </c>
      <c r="K45" s="21"/>
      <c r="L45" s="21"/>
      <c r="M45" s="21"/>
      <c r="N45" s="21"/>
      <c r="O45" s="21"/>
      <c r="P45" s="21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10">
        <f>SUM(K45:L45)</f>
        <v>0</v>
      </c>
    </row>
    <row r="46" spans="1:29">
      <c r="A46" s="19"/>
      <c r="B46" s="19"/>
      <c r="C46" s="20" t="s">
        <v>14</v>
      </c>
      <c r="D46" s="21">
        <f>SUM(E46:AB46)</f>
        <v>257</v>
      </c>
      <c r="E46" s="21">
        <v>37</v>
      </c>
      <c r="F46" s="21">
        <v>40</v>
      </c>
      <c r="G46" s="21">
        <v>39</v>
      </c>
      <c r="H46" s="21">
        <v>39</v>
      </c>
      <c r="I46" s="21">
        <v>56</v>
      </c>
      <c r="J46" s="21">
        <v>46</v>
      </c>
      <c r="K46" s="21"/>
      <c r="L46" s="21"/>
      <c r="M46" s="21"/>
      <c r="N46" s="21"/>
      <c r="O46" s="21"/>
      <c r="P46" s="21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10">
        <f>SUM(K46:L46)</f>
        <v>0</v>
      </c>
    </row>
    <row r="47" spans="1:29">
      <c r="A47" s="19"/>
      <c r="B47" s="19"/>
      <c r="C47" s="20" t="s">
        <v>16</v>
      </c>
      <c r="D47" s="21">
        <f>SUM(E47:AB47)</f>
        <v>95</v>
      </c>
      <c r="E47" s="21">
        <v>10</v>
      </c>
      <c r="F47" s="21">
        <v>10</v>
      </c>
      <c r="G47" s="21">
        <v>19</v>
      </c>
      <c r="H47" s="21">
        <v>14</v>
      </c>
      <c r="I47" s="21">
        <v>24</v>
      </c>
      <c r="J47" s="21">
        <v>18</v>
      </c>
      <c r="K47" s="21"/>
      <c r="L47" s="21"/>
      <c r="M47" s="21"/>
      <c r="N47" s="21"/>
      <c r="O47" s="21"/>
      <c r="P47" s="21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10">
        <f>SUM(K47:L47)</f>
        <v>0</v>
      </c>
    </row>
    <row r="48" spans="1:29">
      <c r="A48" s="19"/>
      <c r="B48" s="19"/>
      <c r="C48" s="20" t="s">
        <v>17</v>
      </c>
      <c r="D48" s="21">
        <f>SUM(E48:AB48)</f>
        <v>11</v>
      </c>
      <c r="E48" s="21">
        <v>1</v>
      </c>
      <c r="F48" s="21">
        <v>0</v>
      </c>
      <c r="G48" s="21">
        <v>0</v>
      </c>
      <c r="H48" s="21">
        <v>1</v>
      </c>
      <c r="I48" s="21">
        <v>3</v>
      </c>
      <c r="J48" s="21">
        <v>6</v>
      </c>
      <c r="K48" s="21"/>
      <c r="L48" s="21"/>
      <c r="M48" s="21"/>
      <c r="N48" s="21"/>
      <c r="O48" s="21"/>
      <c r="P48" s="21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10">
        <f>SUM(K48:L48)</f>
        <v>0</v>
      </c>
    </row>
    <row r="49" spans="1:29">
      <c r="A49" s="19"/>
      <c r="B49" s="19"/>
      <c r="C49" s="20" t="s">
        <v>18</v>
      </c>
      <c r="D49" s="21">
        <f>SUM(E49:AB49)</f>
        <v>84</v>
      </c>
      <c r="E49" s="21">
        <v>9</v>
      </c>
      <c r="F49" s="21">
        <v>10</v>
      </c>
      <c r="G49" s="21">
        <v>19</v>
      </c>
      <c r="H49" s="21">
        <v>13</v>
      </c>
      <c r="I49" s="21">
        <v>21</v>
      </c>
      <c r="J49" s="21">
        <v>12</v>
      </c>
      <c r="K49" s="21"/>
      <c r="L49" s="21"/>
      <c r="M49" s="21"/>
      <c r="N49" s="21"/>
      <c r="O49" s="21"/>
      <c r="P49" s="21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10">
        <f>SUM(K49:L49)</f>
        <v>0</v>
      </c>
    </row>
    <row r="50" spans="1:29">
      <c r="A50" s="19"/>
      <c r="B50" s="19"/>
      <c r="C50" s="20" t="s">
        <v>19</v>
      </c>
      <c r="D50" s="21">
        <f>SUM(E50:AB50)</f>
        <v>0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/>
      <c r="L50" s="21"/>
      <c r="M50" s="21"/>
      <c r="N50" s="21"/>
      <c r="O50" s="21"/>
      <c r="P50" s="21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10">
        <f>SUM(K50:L50)</f>
        <v>0</v>
      </c>
    </row>
    <row r="51" spans="1:29" s="2" customFormat="1">
      <c r="A51" s="19"/>
      <c r="B51" s="19"/>
      <c r="C51" s="25" t="s">
        <v>2</v>
      </c>
      <c r="D51" s="26">
        <f xml:space="preserve"> IF(D45=0,100,D46/D45*100)</f>
        <v>73.01136363636364</v>
      </c>
      <c r="E51" s="26">
        <v>78.723404255319153</v>
      </c>
      <c r="F51" s="26">
        <v>80</v>
      </c>
      <c r="G51" s="26">
        <v>67.241379310344826</v>
      </c>
      <c r="H51" s="26">
        <v>73.584905660377359</v>
      </c>
      <c r="I51" s="26">
        <v>70</v>
      </c>
      <c r="J51" s="26">
        <v>71.875</v>
      </c>
      <c r="K51" s="26"/>
      <c r="L51" s="26"/>
      <c r="M51" s="26"/>
      <c r="N51" s="26"/>
      <c r="O51" s="26"/>
      <c r="P51" s="26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8">
        <f xml:space="preserve"> IF(AC45=0,100,AC46/AC45*100)</f>
        <v>100</v>
      </c>
    </row>
    <row r="52" spans="1:29" s="3" customFormat="1">
      <c r="A52" s="19"/>
      <c r="B52" s="19"/>
      <c r="C52" s="29" t="s">
        <v>20</v>
      </c>
      <c r="D52" s="30">
        <f xml:space="preserve"> IF(D47=0,0,D48/D47*100)</f>
        <v>11.578947368421053</v>
      </c>
      <c r="E52" s="30">
        <v>10</v>
      </c>
      <c r="F52" s="30">
        <v>0</v>
      </c>
      <c r="G52" s="30">
        <v>0</v>
      </c>
      <c r="H52" s="30">
        <v>7.1428571428571432</v>
      </c>
      <c r="I52" s="30">
        <v>12.5</v>
      </c>
      <c r="J52" s="30">
        <v>33.333333333333336</v>
      </c>
      <c r="K52" s="30"/>
      <c r="L52" s="30"/>
      <c r="M52" s="30"/>
      <c r="N52" s="30"/>
      <c r="O52" s="30"/>
      <c r="P52" s="30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2">
        <f xml:space="preserve"> IF(AC47=0,0,AC48/AC47*100)</f>
        <v>0</v>
      </c>
    </row>
    <row r="53" spans="1:29" s="5" customFormat="1">
      <c r="A53" s="19"/>
      <c r="B53" s="19"/>
      <c r="C53" s="33" t="s">
        <v>3</v>
      </c>
      <c r="D53" s="34">
        <f xml:space="preserve"> IF(D45=0,100,(D48+D46)/D45*100)</f>
        <v>76.13636363636364</v>
      </c>
      <c r="E53" s="34">
        <v>80.851063829787236</v>
      </c>
      <c r="F53" s="34">
        <v>80</v>
      </c>
      <c r="G53" s="34">
        <v>67.241379310344826</v>
      </c>
      <c r="H53" s="34">
        <v>75.471698113207552</v>
      </c>
      <c r="I53" s="34">
        <v>73.75</v>
      </c>
      <c r="J53" s="34">
        <v>81.25</v>
      </c>
      <c r="K53" s="34"/>
      <c r="L53" s="34"/>
      <c r="M53" s="34"/>
      <c r="N53" s="34"/>
      <c r="O53" s="34"/>
      <c r="P53" s="34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6">
        <f xml:space="preserve"> IF(AC45=0,100,(AC48+AC46)/AC45*100)</f>
        <v>100</v>
      </c>
    </row>
    <row r="54" spans="1:29" s="6" customFormat="1">
      <c r="A54" s="19"/>
      <c r="B54" s="19"/>
      <c r="C54" s="37" t="s">
        <v>21</v>
      </c>
      <c r="D54" s="38">
        <f>IF(D45=0,100,(D48+D46+D50)/D45*100)</f>
        <v>76.13636363636364</v>
      </c>
      <c r="E54" s="38">
        <v>80.851063829787236</v>
      </c>
      <c r="F54" s="38">
        <v>80</v>
      </c>
      <c r="G54" s="38">
        <v>67.241379310344826</v>
      </c>
      <c r="H54" s="38">
        <v>75.471698113207552</v>
      </c>
      <c r="I54" s="38">
        <v>73.75</v>
      </c>
      <c r="J54" s="38">
        <v>81.25</v>
      </c>
      <c r="K54" s="38"/>
      <c r="L54" s="38"/>
      <c r="M54" s="38"/>
      <c r="N54" s="38"/>
      <c r="O54" s="38"/>
      <c r="P54" s="38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40">
        <f>IF(AC45=0,100,(AC48+AC46+AC50)/AC45*100)</f>
        <v>100</v>
      </c>
    </row>
    <row r="55" spans="1:29">
      <c r="A55" s="43" t="s">
        <v>22</v>
      </c>
      <c r="B55" s="41" t="s">
        <v>65</v>
      </c>
      <c r="C55" s="42" t="s">
        <v>74</v>
      </c>
      <c r="D55" s="41">
        <f>SUM(E55:AB55)</f>
        <v>5</v>
      </c>
      <c r="E55" s="41">
        <v>1</v>
      </c>
      <c r="F55" s="41"/>
      <c r="G55" s="41">
        <v>1</v>
      </c>
      <c r="H55" s="41">
        <v>1</v>
      </c>
      <c r="I55" s="41">
        <v>1</v>
      </c>
      <c r="J55" s="41">
        <v>1</v>
      </c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10"/>
    </row>
    <row r="56" spans="1:29">
      <c r="A56" s="43"/>
      <c r="B56" s="41" t="s">
        <v>116</v>
      </c>
      <c r="C56" s="42" t="s">
        <v>119</v>
      </c>
      <c r="D56" s="41">
        <f>SUM(E56:AB56)</f>
        <v>26</v>
      </c>
      <c r="E56" s="41"/>
      <c r="F56" s="41">
        <v>3</v>
      </c>
      <c r="G56" s="41">
        <v>9</v>
      </c>
      <c r="H56" s="41">
        <v>5</v>
      </c>
      <c r="I56" s="41">
        <v>2</v>
      </c>
      <c r="J56" s="41">
        <v>7</v>
      </c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10"/>
    </row>
    <row r="57" spans="1:29">
      <c r="A57" s="43"/>
      <c r="B57" s="41" t="s">
        <v>9</v>
      </c>
      <c r="C57" s="42" t="s">
        <v>29</v>
      </c>
      <c r="D57" s="41">
        <f>SUM(E57:AB57)</f>
        <v>6</v>
      </c>
      <c r="E57" s="41">
        <v>1</v>
      </c>
      <c r="F57" s="41"/>
      <c r="G57" s="41">
        <v>2</v>
      </c>
      <c r="H57" s="41"/>
      <c r="I57" s="41">
        <v>3</v>
      </c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10"/>
    </row>
    <row r="58" spans="1:29">
      <c r="A58" s="43"/>
      <c r="B58" s="41" t="s">
        <v>68</v>
      </c>
      <c r="C58" s="42" t="s">
        <v>75</v>
      </c>
      <c r="D58" s="41">
        <f>SUM(E58:AB58)</f>
        <v>3</v>
      </c>
      <c r="E58" s="41"/>
      <c r="F58" s="41"/>
      <c r="G58" s="41"/>
      <c r="H58" s="41">
        <v>1</v>
      </c>
      <c r="I58" s="41"/>
      <c r="J58" s="41">
        <v>2</v>
      </c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10"/>
    </row>
    <row r="59" spans="1:29">
      <c r="A59" s="43"/>
      <c r="B59" s="41" t="s">
        <v>120</v>
      </c>
      <c r="C59" s="42" t="s">
        <v>75</v>
      </c>
      <c r="D59" s="41">
        <f>SUM(E59:AB59)</f>
        <v>2</v>
      </c>
      <c r="E59" s="41"/>
      <c r="F59" s="41"/>
      <c r="G59" s="41"/>
      <c r="H59" s="41">
        <v>1</v>
      </c>
      <c r="I59" s="41"/>
      <c r="J59" s="41">
        <v>1</v>
      </c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10"/>
    </row>
    <row r="60" spans="1:29">
      <c r="A60" s="43"/>
      <c r="B60" s="41" t="s">
        <v>121</v>
      </c>
      <c r="C60" s="42" t="s">
        <v>122</v>
      </c>
      <c r="D60" s="41">
        <f>SUM(E60:AB60)</f>
        <v>7</v>
      </c>
      <c r="E60" s="41">
        <v>2</v>
      </c>
      <c r="F60" s="41">
        <v>1</v>
      </c>
      <c r="G60" s="41">
        <v>2</v>
      </c>
      <c r="H60" s="41"/>
      <c r="I60" s="41"/>
      <c r="J60" s="41">
        <v>2</v>
      </c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10"/>
    </row>
    <row r="61" spans="1:29">
      <c r="A61" s="43"/>
      <c r="B61" s="41" t="s">
        <v>69</v>
      </c>
      <c r="C61" s="42" t="s">
        <v>76</v>
      </c>
      <c r="D61" s="41">
        <f>SUM(E61:AB61)</f>
        <v>6</v>
      </c>
      <c r="E61" s="41">
        <v>1</v>
      </c>
      <c r="F61" s="41"/>
      <c r="G61" s="41">
        <v>1</v>
      </c>
      <c r="H61" s="41">
        <v>1</v>
      </c>
      <c r="I61" s="41">
        <v>2</v>
      </c>
      <c r="J61" s="41">
        <v>1</v>
      </c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10"/>
    </row>
    <row r="62" spans="1:29">
      <c r="A62" s="43"/>
      <c r="B62" s="41" t="s">
        <v>71</v>
      </c>
      <c r="C62" s="42" t="s">
        <v>78</v>
      </c>
      <c r="D62" s="41">
        <f>SUM(E62:AB62)</f>
        <v>23</v>
      </c>
      <c r="E62" s="41">
        <v>4</v>
      </c>
      <c r="F62" s="41"/>
      <c r="G62" s="41">
        <v>1</v>
      </c>
      <c r="H62" s="41">
        <v>4</v>
      </c>
      <c r="I62" s="41">
        <v>13</v>
      </c>
      <c r="J62" s="41">
        <v>1</v>
      </c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10"/>
    </row>
    <row r="63" spans="1:29">
      <c r="A63" s="43"/>
      <c r="B63" s="41" t="s">
        <v>117</v>
      </c>
      <c r="C63" s="42" t="s">
        <v>123</v>
      </c>
      <c r="D63" s="41">
        <f>SUM(E63:AB63)</f>
        <v>14</v>
      </c>
      <c r="E63" s="41">
        <v>1</v>
      </c>
      <c r="F63" s="41">
        <v>5</v>
      </c>
      <c r="G63" s="41">
        <v>2</v>
      </c>
      <c r="H63" s="41">
        <v>1</v>
      </c>
      <c r="I63" s="41">
        <v>2</v>
      </c>
      <c r="J63" s="41">
        <v>3</v>
      </c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10"/>
    </row>
    <row r="64" spans="1:29">
      <c r="A64" s="43"/>
      <c r="B64" s="41" t="s">
        <v>44</v>
      </c>
      <c r="C64" s="42" t="s">
        <v>54</v>
      </c>
      <c r="D64" s="41">
        <f>SUM(E64:AB64)</f>
        <v>3</v>
      </c>
      <c r="E64" s="41"/>
      <c r="F64" s="41">
        <v>1</v>
      </c>
      <c r="G64" s="41">
        <v>1</v>
      </c>
      <c r="H64" s="41"/>
      <c r="I64" s="41">
        <v>1</v>
      </c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10"/>
    </row>
    <row r="65" spans="1:29" ht="3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10"/>
    </row>
    <row r="66" spans="1:29">
      <c r="A66" s="19" t="s">
        <v>89</v>
      </c>
      <c r="B66" s="19"/>
      <c r="C66" s="20" t="s">
        <v>13</v>
      </c>
      <c r="D66" s="21">
        <f>SUM(E66:AB66)</f>
        <v>494</v>
      </c>
      <c r="E66" s="21">
        <v>494</v>
      </c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10">
        <f>SUM(K66:L66)</f>
        <v>0</v>
      </c>
    </row>
    <row r="67" spans="1:29">
      <c r="A67" s="19"/>
      <c r="B67" s="19"/>
      <c r="C67" s="20" t="s">
        <v>14</v>
      </c>
      <c r="D67" s="21">
        <f>SUM(E67:AB67)</f>
        <v>494</v>
      </c>
      <c r="E67" s="21">
        <v>494</v>
      </c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10">
        <f>SUM(K67:L67)</f>
        <v>0</v>
      </c>
    </row>
    <row r="68" spans="1:29" ht="3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10"/>
    </row>
    <row r="69" spans="1:29">
      <c r="A69" s="19" t="s">
        <v>90</v>
      </c>
      <c r="B69" s="19"/>
      <c r="C69" s="20" t="s">
        <v>13</v>
      </c>
      <c r="D69" s="21">
        <f>SUM(E69:AB69)</f>
        <v>988</v>
      </c>
      <c r="E69" s="21"/>
      <c r="F69" s="21"/>
      <c r="G69" s="21">
        <v>988</v>
      </c>
      <c r="H69" s="21"/>
      <c r="I69" s="21"/>
      <c r="J69" s="21"/>
      <c r="K69" s="21"/>
      <c r="L69" s="21"/>
      <c r="M69" s="21"/>
      <c r="N69" s="21"/>
      <c r="O69" s="21"/>
      <c r="P69" s="21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10">
        <f>SUM(K69:L69)</f>
        <v>0</v>
      </c>
    </row>
    <row r="70" spans="1:29">
      <c r="A70" s="19"/>
      <c r="B70" s="19"/>
      <c r="C70" s="20" t="s">
        <v>14</v>
      </c>
      <c r="D70" s="21">
        <f>SUM(E70:AB70)</f>
        <v>988</v>
      </c>
      <c r="E70" s="21"/>
      <c r="F70" s="21"/>
      <c r="G70" s="21">
        <v>988</v>
      </c>
      <c r="H70" s="21"/>
      <c r="I70" s="21"/>
      <c r="J70" s="21"/>
      <c r="K70" s="21"/>
      <c r="L70" s="21"/>
      <c r="M70" s="21"/>
      <c r="N70" s="21"/>
      <c r="O70" s="21"/>
      <c r="P70" s="21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10">
        <f>SUM(K70:L70)</f>
        <v>0</v>
      </c>
    </row>
    <row r="71" spans="1:29" ht="3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</sheetData>
  <mergeCells count="41">
    <mergeCell ref="A65:N65"/>
    <mergeCell ref="A66:B67"/>
    <mergeCell ref="A68:N68"/>
    <mergeCell ref="A69:B70"/>
    <mergeCell ref="A71:N71"/>
    <mergeCell ref="A39:B40"/>
    <mergeCell ref="A41:N41"/>
    <mergeCell ref="A42:B43"/>
    <mergeCell ref="A44:N44"/>
    <mergeCell ref="A45:B54"/>
    <mergeCell ref="A55:A64"/>
    <mergeCell ref="Q35:R35"/>
    <mergeCell ref="E36:F36"/>
    <mergeCell ref="G36:H36"/>
    <mergeCell ref="I36:J36"/>
    <mergeCell ref="K36:L36"/>
    <mergeCell ref="M36:N36"/>
    <mergeCell ref="O36:P36"/>
    <mergeCell ref="Q36:R36"/>
    <mergeCell ref="E35:F35"/>
    <mergeCell ref="G35:H35"/>
    <mergeCell ref="I35:J35"/>
    <mergeCell ref="K35:L35"/>
    <mergeCell ref="M35:N35"/>
    <mergeCell ref="O35:P35"/>
    <mergeCell ref="G34:H34"/>
    <mergeCell ref="I34:J34"/>
    <mergeCell ref="K34:L34"/>
    <mergeCell ref="M34:N34"/>
    <mergeCell ref="O34:P34"/>
    <mergeCell ref="Q34:R34"/>
    <mergeCell ref="A1:AB1"/>
    <mergeCell ref="A38:B38"/>
    <mergeCell ref="E33:F33"/>
    <mergeCell ref="G33:H33"/>
    <mergeCell ref="I33:J33"/>
    <mergeCell ref="K33:L33"/>
    <mergeCell ref="M33:N33"/>
    <mergeCell ref="O33:P33"/>
    <mergeCell ref="Q33:R33"/>
    <mergeCell ref="E34:F34"/>
  </mergeCells>
  <phoneticPr fontId="4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C60"/>
  <sheetViews>
    <sheetView workbookViewId="0"/>
  </sheetViews>
  <sheetFormatPr defaultRowHeight="16.5"/>
  <cols>
    <col min="1" max="1" width="13.125" customWidth="1"/>
    <col min="2" max="2" width="5.625" customWidth="1"/>
    <col min="3" max="3" width="12.625" style="9" customWidth="1"/>
    <col min="4" max="4" width="12.625" customWidth="1"/>
    <col min="5" max="28" width="6.125" customWidth="1"/>
  </cols>
  <sheetData>
    <row r="1" spans="1:29" ht="27.95" customHeight="1">
      <c r="A1" s="7" t="s">
        <v>124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>
      <c r="A2" s="8"/>
      <c r="B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>
      <c r="A3" s="8"/>
      <c r="B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>
      <c r="A4" s="8"/>
      <c r="B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>
      <c r="A5" s="8"/>
      <c r="B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>
      <c r="A6" s="8"/>
      <c r="B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>
      <c r="A7" s="8"/>
      <c r="B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>
      <c r="A8" s="8"/>
      <c r="B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>
      <c r="A9" s="8"/>
      <c r="B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>
      <c r="A10" s="8"/>
      <c r="B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>
      <c r="A11" s="8"/>
      <c r="B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>
      <c r="A12" s="8"/>
      <c r="B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>
      <c r="A13" s="8"/>
      <c r="B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7.25" thickBot="1">
      <c r="A14" s="10"/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7.25" thickTop="1">
      <c r="A15" s="10"/>
      <c r="B15" s="10"/>
      <c r="C15" s="11"/>
      <c r="D15" s="48"/>
      <c r="E15" s="49">
        <v>8</v>
      </c>
      <c r="F15" s="49">
        <v>9</v>
      </c>
      <c r="G15" s="49">
        <v>10</v>
      </c>
      <c r="H15" s="49">
        <v>11</v>
      </c>
      <c r="I15" s="49">
        <v>12</v>
      </c>
      <c r="J15" s="49">
        <v>13</v>
      </c>
      <c r="K15" s="49">
        <v>14</v>
      </c>
      <c r="L15" s="49">
        <v>15</v>
      </c>
      <c r="M15" s="49">
        <v>16</v>
      </c>
      <c r="N15" s="49">
        <v>17</v>
      </c>
      <c r="O15" s="49">
        <v>18</v>
      </c>
      <c r="P15" s="49">
        <v>19</v>
      </c>
      <c r="Q15" s="50">
        <v>20</v>
      </c>
      <c r="R15" s="50">
        <v>21</v>
      </c>
      <c r="S15" s="50">
        <v>22</v>
      </c>
      <c r="T15" s="50">
        <v>23</v>
      </c>
      <c r="U15" s="50">
        <v>0</v>
      </c>
      <c r="V15" s="50">
        <v>1</v>
      </c>
      <c r="W15" s="50">
        <v>2</v>
      </c>
      <c r="X15" s="50">
        <v>3</v>
      </c>
      <c r="Y15" s="50">
        <v>4</v>
      </c>
      <c r="Z15" s="50">
        <v>5</v>
      </c>
      <c r="AA15" s="50">
        <v>6</v>
      </c>
      <c r="AB15" s="50">
        <v>7</v>
      </c>
      <c r="AC15" s="53" t="s">
        <v>5</v>
      </c>
    </row>
    <row r="16" spans="1:29" s="4" customFormat="1">
      <c r="A16" s="44"/>
      <c r="B16" s="44"/>
      <c r="C16" s="45"/>
      <c r="D16" s="47" t="s">
        <v>1</v>
      </c>
      <c r="E16" s="46">
        <v>98</v>
      </c>
      <c r="F16" s="46">
        <v>98</v>
      </c>
      <c r="G16" s="46">
        <v>98</v>
      </c>
      <c r="H16" s="46"/>
      <c r="I16" s="46"/>
      <c r="J16" s="46">
        <v>98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54">
        <v>98</v>
      </c>
    </row>
    <row r="17" spans="1:29" s="4" customFormat="1">
      <c r="A17" s="44"/>
      <c r="B17" s="44"/>
      <c r="C17" s="45"/>
      <c r="D17" s="47" t="s">
        <v>2</v>
      </c>
      <c r="E17" s="46">
        <v>100</v>
      </c>
      <c r="F17" s="46">
        <v>98.04</v>
      </c>
      <c r="G17" s="46">
        <v>99.06</v>
      </c>
      <c r="H17" s="46"/>
      <c r="I17" s="46"/>
      <c r="J17" s="46">
        <v>100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54">
        <v>98.39</v>
      </c>
    </row>
    <row r="18" spans="1:29" s="4" customFormat="1">
      <c r="A18" s="44"/>
      <c r="B18" s="44"/>
      <c r="C18" s="45"/>
      <c r="D18" s="47" t="s">
        <v>3</v>
      </c>
      <c r="E18" s="46">
        <v>100</v>
      </c>
      <c r="F18" s="46">
        <v>98.04</v>
      </c>
      <c r="G18" s="46">
        <v>99.06</v>
      </c>
      <c r="H18" s="46"/>
      <c r="I18" s="46"/>
      <c r="J18" s="46">
        <v>100</v>
      </c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54">
        <v>98.39</v>
      </c>
    </row>
    <row r="19" spans="1:29" s="4" customFormat="1" ht="17.25" thickBot="1">
      <c r="A19" s="44"/>
      <c r="B19" s="44"/>
      <c r="C19" s="45"/>
      <c r="D19" s="51" t="s">
        <v>4</v>
      </c>
      <c r="E19" s="52">
        <v>100</v>
      </c>
      <c r="F19" s="52">
        <v>98.039215686274517</v>
      </c>
      <c r="G19" s="52">
        <v>99.056603773584897</v>
      </c>
      <c r="H19" s="52"/>
      <c r="I19" s="52"/>
      <c r="J19" s="52">
        <v>100</v>
      </c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5">
        <v>98.387096774193566</v>
      </c>
    </row>
    <row r="20" spans="1:29" ht="17.25" thickTop="1">
      <c r="A20" s="10"/>
      <c r="B20" s="10"/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>
      <c r="A21" s="10"/>
      <c r="B21" s="10"/>
      <c r="C21" s="1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>
      <c r="A22" s="10"/>
      <c r="B22" s="10"/>
      <c r="C22" s="1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>
      <c r="A23" s="10"/>
      <c r="B23" s="10"/>
      <c r="C23" s="11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>
      <c r="A24" s="10"/>
      <c r="B24" s="10"/>
      <c r="C24" s="11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>
      <c r="A25" s="10"/>
      <c r="B25" s="10"/>
      <c r="C25" s="11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>
      <c r="A26" s="10"/>
      <c r="B26" s="10"/>
      <c r="C26" s="11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>
      <c r="A27" s="10"/>
      <c r="B27" s="10"/>
      <c r="C27" s="11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>
      <c r="A28" s="10"/>
      <c r="B28" s="10"/>
      <c r="C28" s="11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>
      <c r="A29" s="10"/>
      <c r="B29" s="10"/>
      <c r="C29" s="11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>
      <c r="A30" s="10"/>
      <c r="B30" s="10"/>
      <c r="C30" s="11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>
      <c r="A31" s="10"/>
      <c r="B31" s="10"/>
      <c r="C31" s="11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>
      <c r="A32" s="10"/>
      <c r="B32" s="10"/>
      <c r="C32" s="11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>
      <c r="A33" s="10"/>
      <c r="B33" s="10"/>
      <c r="C33" s="11"/>
      <c r="D33" s="12"/>
      <c r="E33" s="13">
        <v>43281</v>
      </c>
      <c r="F33" s="13"/>
      <c r="G33" s="13">
        <v>43282</v>
      </c>
      <c r="H33" s="13"/>
      <c r="I33" s="13">
        <v>43283</v>
      </c>
      <c r="J33" s="13"/>
      <c r="K33" s="13">
        <v>43284</v>
      </c>
      <c r="L33" s="13"/>
      <c r="M33" s="13">
        <v>43285</v>
      </c>
      <c r="N33" s="13"/>
      <c r="O33" s="13">
        <v>43286</v>
      </c>
      <c r="P33" s="13"/>
      <c r="Q33" s="13">
        <v>43287</v>
      </c>
      <c r="R33" s="13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>
      <c r="A34" s="10"/>
      <c r="B34" s="10"/>
      <c r="C34" s="11"/>
      <c r="D34" s="12" t="s">
        <v>49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>
        <v>0.28999999999999998</v>
      </c>
      <c r="P34" s="14"/>
      <c r="Q34" s="14">
        <v>1.29</v>
      </c>
      <c r="R34" s="14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>
      <c r="A35" s="10"/>
      <c r="B35" s="10"/>
      <c r="C35" s="11"/>
      <c r="D35" s="12" t="s">
        <v>125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>
        <v>0.32</v>
      </c>
      <c r="R35" s="14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>
      <c r="A36" s="10"/>
      <c r="B36" s="10"/>
      <c r="C36" s="11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>
      <c r="A37" s="10"/>
      <c r="B37" s="10"/>
      <c r="C37" s="11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>
      <c r="A38" s="15" t="s">
        <v>6</v>
      </c>
      <c r="B38" s="15"/>
      <c r="C38" s="16" t="s">
        <v>7</v>
      </c>
      <c r="D38" s="17" t="s">
        <v>8</v>
      </c>
      <c r="E38" s="17">
        <v>8</v>
      </c>
      <c r="F38" s="17">
        <v>9</v>
      </c>
      <c r="G38" s="17">
        <v>10</v>
      </c>
      <c r="H38" s="17">
        <v>11</v>
      </c>
      <c r="I38" s="17">
        <v>12</v>
      </c>
      <c r="J38" s="17">
        <v>13</v>
      </c>
      <c r="K38" s="17">
        <v>14</v>
      </c>
      <c r="L38" s="17">
        <v>15</v>
      </c>
      <c r="M38" s="17">
        <v>16</v>
      </c>
      <c r="N38" s="17">
        <v>17</v>
      </c>
      <c r="O38" s="17">
        <v>18</v>
      </c>
      <c r="P38" s="17">
        <v>19</v>
      </c>
      <c r="Q38" s="18">
        <v>20</v>
      </c>
      <c r="R38" s="18">
        <v>21</v>
      </c>
      <c r="S38" s="18">
        <v>22</v>
      </c>
      <c r="T38" s="18">
        <v>23</v>
      </c>
      <c r="U38" s="18">
        <v>0</v>
      </c>
      <c r="V38" s="18">
        <v>1</v>
      </c>
      <c r="W38" s="18">
        <v>2</v>
      </c>
      <c r="X38" s="18">
        <v>3</v>
      </c>
      <c r="Y38" s="18">
        <v>4</v>
      </c>
      <c r="Z38" s="18">
        <v>5</v>
      </c>
      <c r="AA38" s="18">
        <v>6</v>
      </c>
      <c r="AB38" s="18">
        <v>7</v>
      </c>
      <c r="AC38" s="10" t="s">
        <v>27</v>
      </c>
    </row>
    <row r="39" spans="1:29">
      <c r="A39" s="19" t="s">
        <v>48</v>
      </c>
      <c r="B39" s="19"/>
      <c r="C39" s="20" t="s">
        <v>13</v>
      </c>
      <c r="D39" s="21">
        <f>SUM(E39:AB39)</f>
        <v>310</v>
      </c>
      <c r="E39" s="21"/>
      <c r="F39" s="21">
        <v>204</v>
      </c>
      <c r="G39" s="21">
        <v>106</v>
      </c>
      <c r="H39" s="21"/>
      <c r="I39" s="21"/>
      <c r="J39" s="21"/>
      <c r="K39" s="21"/>
      <c r="L39" s="21"/>
      <c r="M39" s="21"/>
      <c r="N39" s="21"/>
      <c r="O39" s="21"/>
      <c r="P39" s="21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10">
        <f>SUM(K39:L39)</f>
        <v>0</v>
      </c>
    </row>
    <row r="40" spans="1:29">
      <c r="A40" s="19"/>
      <c r="B40" s="19"/>
      <c r="C40" s="20" t="s">
        <v>14</v>
      </c>
      <c r="D40" s="21">
        <f>SUM(E40:AB40)</f>
        <v>305</v>
      </c>
      <c r="E40" s="21"/>
      <c r="F40" s="21">
        <v>200</v>
      </c>
      <c r="G40" s="21">
        <v>105</v>
      </c>
      <c r="H40" s="21"/>
      <c r="I40" s="21"/>
      <c r="J40" s="21"/>
      <c r="K40" s="21"/>
      <c r="L40" s="21"/>
      <c r="M40" s="21"/>
      <c r="N40" s="21"/>
      <c r="O40" s="21"/>
      <c r="P40" s="21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10">
        <f>SUM(K40:L40)</f>
        <v>0</v>
      </c>
    </row>
    <row r="41" spans="1:29">
      <c r="A41" s="19"/>
      <c r="B41" s="19"/>
      <c r="C41" s="20" t="s">
        <v>16</v>
      </c>
      <c r="D41" s="21">
        <f>SUM(E41:AB41)</f>
        <v>5</v>
      </c>
      <c r="E41" s="21"/>
      <c r="F41" s="21">
        <v>4</v>
      </c>
      <c r="G41" s="21">
        <v>1</v>
      </c>
      <c r="H41" s="21"/>
      <c r="I41" s="21"/>
      <c r="J41" s="21"/>
      <c r="K41" s="21"/>
      <c r="L41" s="21"/>
      <c r="M41" s="21"/>
      <c r="N41" s="21"/>
      <c r="O41" s="21"/>
      <c r="P41" s="21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10">
        <f>SUM(K41:L41)</f>
        <v>0</v>
      </c>
    </row>
    <row r="42" spans="1:29">
      <c r="A42" s="19"/>
      <c r="B42" s="19"/>
      <c r="C42" s="20" t="s">
        <v>17</v>
      </c>
      <c r="D42" s="21">
        <f>SUM(E42:AB42)</f>
        <v>0</v>
      </c>
      <c r="E42" s="21"/>
      <c r="F42" s="21">
        <v>0</v>
      </c>
      <c r="G42" s="21">
        <v>0</v>
      </c>
      <c r="H42" s="21"/>
      <c r="I42" s="21"/>
      <c r="J42" s="21"/>
      <c r="K42" s="21"/>
      <c r="L42" s="21"/>
      <c r="M42" s="21"/>
      <c r="N42" s="21"/>
      <c r="O42" s="21"/>
      <c r="P42" s="21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10">
        <f>SUM(K42:L42)</f>
        <v>0</v>
      </c>
    </row>
    <row r="43" spans="1:29">
      <c r="A43" s="19"/>
      <c r="B43" s="19"/>
      <c r="C43" s="20" t="s">
        <v>18</v>
      </c>
      <c r="D43" s="21">
        <f>SUM(E43:AB43)</f>
        <v>5</v>
      </c>
      <c r="E43" s="21"/>
      <c r="F43" s="21">
        <v>4</v>
      </c>
      <c r="G43" s="21">
        <v>1</v>
      </c>
      <c r="H43" s="21"/>
      <c r="I43" s="21"/>
      <c r="J43" s="21"/>
      <c r="K43" s="21"/>
      <c r="L43" s="21"/>
      <c r="M43" s="21"/>
      <c r="N43" s="21"/>
      <c r="O43" s="21"/>
      <c r="P43" s="21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10">
        <f>SUM(K43:L43)</f>
        <v>0</v>
      </c>
    </row>
    <row r="44" spans="1:29">
      <c r="A44" s="19"/>
      <c r="B44" s="19"/>
      <c r="C44" s="20" t="s">
        <v>19</v>
      </c>
      <c r="D44" s="21">
        <f>SUM(E44:AB44)</f>
        <v>0</v>
      </c>
      <c r="E44" s="21"/>
      <c r="F44" s="21">
        <v>0</v>
      </c>
      <c r="G44" s="21">
        <v>0</v>
      </c>
      <c r="H44" s="21"/>
      <c r="I44" s="21"/>
      <c r="J44" s="21"/>
      <c r="K44" s="21"/>
      <c r="L44" s="21"/>
      <c r="M44" s="21"/>
      <c r="N44" s="21"/>
      <c r="O44" s="21"/>
      <c r="P44" s="21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10">
        <f>SUM(K44:L44)</f>
        <v>0</v>
      </c>
    </row>
    <row r="45" spans="1:29" s="2" customFormat="1">
      <c r="A45" s="19"/>
      <c r="B45" s="19"/>
      <c r="C45" s="25" t="s">
        <v>2</v>
      </c>
      <c r="D45" s="26">
        <f xml:space="preserve"> IF(D39=0,100,D40/D39*100)</f>
        <v>98.387096774193552</v>
      </c>
      <c r="E45" s="26"/>
      <c r="F45" s="26">
        <v>98.039215686274517</v>
      </c>
      <c r="G45" s="26">
        <v>99.056603773584911</v>
      </c>
      <c r="H45" s="26"/>
      <c r="I45" s="26"/>
      <c r="J45" s="26"/>
      <c r="K45" s="26"/>
      <c r="L45" s="26"/>
      <c r="M45" s="26"/>
      <c r="N45" s="26"/>
      <c r="O45" s="26"/>
      <c r="P45" s="26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8">
        <f xml:space="preserve"> IF(AC39=0,100,AC40/AC39*100)</f>
        <v>100</v>
      </c>
    </row>
    <row r="46" spans="1:29" s="3" customFormat="1">
      <c r="A46" s="19"/>
      <c r="B46" s="19"/>
      <c r="C46" s="29" t="s">
        <v>20</v>
      </c>
      <c r="D46" s="30">
        <f xml:space="preserve"> IF(D41=0,0,D42/D41*100)</f>
        <v>0</v>
      </c>
      <c r="E46" s="30"/>
      <c r="F46" s="30">
        <v>0</v>
      </c>
      <c r="G46" s="30">
        <v>0</v>
      </c>
      <c r="H46" s="30"/>
      <c r="I46" s="30"/>
      <c r="J46" s="30"/>
      <c r="K46" s="30"/>
      <c r="L46" s="30"/>
      <c r="M46" s="30"/>
      <c r="N46" s="30"/>
      <c r="O46" s="30"/>
      <c r="P46" s="30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2">
        <f xml:space="preserve"> IF(AC41=0,0,AC42/AC41*100)</f>
        <v>0</v>
      </c>
    </row>
    <row r="47" spans="1:29" s="5" customFormat="1">
      <c r="A47" s="19"/>
      <c r="B47" s="19"/>
      <c r="C47" s="33" t="s">
        <v>3</v>
      </c>
      <c r="D47" s="34">
        <f xml:space="preserve"> IF(D39=0,100,(D42+D40)/D39*100)</f>
        <v>98.387096774193552</v>
      </c>
      <c r="E47" s="34"/>
      <c r="F47" s="34">
        <v>98.039215686274517</v>
      </c>
      <c r="G47" s="34">
        <v>99.056603773584911</v>
      </c>
      <c r="H47" s="34"/>
      <c r="I47" s="34"/>
      <c r="J47" s="34"/>
      <c r="K47" s="34"/>
      <c r="L47" s="34"/>
      <c r="M47" s="34"/>
      <c r="N47" s="34"/>
      <c r="O47" s="34"/>
      <c r="P47" s="34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6">
        <f xml:space="preserve"> IF(AC39=0,100,(AC42+AC40)/AC39*100)</f>
        <v>100</v>
      </c>
    </row>
    <row r="48" spans="1:29" s="6" customFormat="1">
      <c r="A48" s="19"/>
      <c r="B48" s="19"/>
      <c r="C48" s="37" t="s">
        <v>21</v>
      </c>
      <c r="D48" s="38">
        <f>IF(D39=0,100,(D42+D40+D44)/D39*100)</f>
        <v>98.387096774193552</v>
      </c>
      <c r="E48" s="38"/>
      <c r="F48" s="38">
        <v>98.039215686274517</v>
      </c>
      <c r="G48" s="38">
        <v>99.056603773584911</v>
      </c>
      <c r="H48" s="38"/>
      <c r="I48" s="38"/>
      <c r="J48" s="38"/>
      <c r="K48" s="38"/>
      <c r="L48" s="38"/>
      <c r="M48" s="38"/>
      <c r="N48" s="38"/>
      <c r="O48" s="38"/>
      <c r="P48" s="38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40">
        <f>IF(AC39=0,100,(AC42+AC40+AC44)/AC39*100)</f>
        <v>100</v>
      </c>
    </row>
    <row r="49" spans="1:29">
      <c r="A49" s="43" t="s">
        <v>22</v>
      </c>
      <c r="B49" s="41" t="s">
        <v>49</v>
      </c>
      <c r="C49" s="42" t="s">
        <v>61</v>
      </c>
      <c r="D49" s="41">
        <f>SUM(E49:AB49)</f>
        <v>4</v>
      </c>
      <c r="E49" s="41"/>
      <c r="F49" s="41">
        <v>4</v>
      </c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10"/>
    </row>
    <row r="50" spans="1:29">
      <c r="A50" s="43"/>
      <c r="B50" s="41" t="s">
        <v>125</v>
      </c>
      <c r="C50" s="42" t="s">
        <v>126</v>
      </c>
      <c r="D50" s="41">
        <f>SUM(E50:AB50)</f>
        <v>1</v>
      </c>
      <c r="E50" s="41"/>
      <c r="F50" s="41"/>
      <c r="G50" s="41">
        <v>1</v>
      </c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10"/>
    </row>
    <row r="51" spans="1:29" ht="3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10"/>
    </row>
    <row r="52" spans="1:29">
      <c r="A52" s="19" t="s">
        <v>51</v>
      </c>
      <c r="B52" s="19"/>
      <c r="C52" s="20" t="s">
        <v>13</v>
      </c>
      <c r="D52" s="21">
        <f>SUM(E52:AB52)</f>
        <v>305</v>
      </c>
      <c r="E52" s="21"/>
      <c r="F52" s="21">
        <v>159</v>
      </c>
      <c r="G52" s="21">
        <v>146</v>
      </c>
      <c r="H52" s="21"/>
      <c r="I52" s="21"/>
      <c r="J52" s="21"/>
      <c r="K52" s="21"/>
      <c r="L52" s="21"/>
      <c r="M52" s="21"/>
      <c r="N52" s="21"/>
      <c r="O52" s="21"/>
      <c r="P52" s="21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10">
        <f>SUM(K52:L52)</f>
        <v>0</v>
      </c>
    </row>
    <row r="53" spans="1:29">
      <c r="A53" s="19"/>
      <c r="B53" s="19"/>
      <c r="C53" s="20" t="s">
        <v>14</v>
      </c>
      <c r="D53" s="21">
        <f>SUM(E53:AB53)</f>
        <v>305</v>
      </c>
      <c r="E53" s="21"/>
      <c r="F53" s="21">
        <v>159</v>
      </c>
      <c r="G53" s="21">
        <v>146</v>
      </c>
      <c r="H53" s="21"/>
      <c r="I53" s="21"/>
      <c r="J53" s="21"/>
      <c r="K53" s="21"/>
      <c r="L53" s="21"/>
      <c r="M53" s="21"/>
      <c r="N53" s="21"/>
      <c r="O53" s="21"/>
      <c r="P53" s="21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10">
        <f>SUM(K53:L53)</f>
        <v>0</v>
      </c>
    </row>
    <row r="54" spans="1:29" ht="3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10"/>
    </row>
    <row r="55" spans="1:29">
      <c r="A55" s="19" t="s">
        <v>89</v>
      </c>
      <c r="B55" s="19"/>
      <c r="C55" s="20" t="s">
        <v>13</v>
      </c>
      <c r="D55" s="21">
        <f>SUM(E55:AB55)</f>
        <v>373</v>
      </c>
      <c r="E55" s="21">
        <v>15</v>
      </c>
      <c r="F55" s="21">
        <v>252</v>
      </c>
      <c r="G55" s="21"/>
      <c r="H55" s="21"/>
      <c r="I55" s="21"/>
      <c r="J55" s="21">
        <v>106</v>
      </c>
      <c r="K55" s="21"/>
      <c r="L55" s="21"/>
      <c r="M55" s="21"/>
      <c r="N55" s="21"/>
      <c r="O55" s="21"/>
      <c r="P55" s="21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10">
        <f>SUM(K55:L55)</f>
        <v>0</v>
      </c>
    </row>
    <row r="56" spans="1:29">
      <c r="A56" s="19"/>
      <c r="B56" s="19"/>
      <c r="C56" s="20" t="s">
        <v>14</v>
      </c>
      <c r="D56" s="21">
        <f>SUM(E56:AB56)</f>
        <v>373</v>
      </c>
      <c r="E56" s="21">
        <v>15</v>
      </c>
      <c r="F56" s="21">
        <v>252</v>
      </c>
      <c r="G56" s="21"/>
      <c r="H56" s="21"/>
      <c r="I56" s="21"/>
      <c r="J56" s="21">
        <v>106</v>
      </c>
      <c r="K56" s="21"/>
      <c r="L56" s="21"/>
      <c r="M56" s="21"/>
      <c r="N56" s="21"/>
      <c r="O56" s="21"/>
      <c r="P56" s="21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10">
        <f>SUM(K56:L56)</f>
        <v>0</v>
      </c>
    </row>
    <row r="57" spans="1:29" ht="3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10"/>
    </row>
    <row r="58" spans="1:29">
      <c r="A58" s="19" t="s">
        <v>90</v>
      </c>
      <c r="B58" s="19"/>
      <c r="C58" s="20" t="s">
        <v>13</v>
      </c>
      <c r="D58" s="21">
        <f>SUM(E58:AB58)</f>
        <v>1022</v>
      </c>
      <c r="E58" s="21">
        <v>338</v>
      </c>
      <c r="F58" s="21"/>
      <c r="G58" s="21"/>
      <c r="H58" s="21"/>
      <c r="I58" s="21"/>
      <c r="J58" s="21">
        <v>684</v>
      </c>
      <c r="K58" s="21"/>
      <c r="L58" s="21"/>
      <c r="M58" s="21"/>
      <c r="N58" s="21"/>
      <c r="O58" s="21"/>
      <c r="P58" s="21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10">
        <f>SUM(K58:L58)</f>
        <v>0</v>
      </c>
    </row>
    <row r="59" spans="1:29">
      <c r="A59" s="19"/>
      <c r="B59" s="19"/>
      <c r="C59" s="20" t="s">
        <v>14</v>
      </c>
      <c r="D59" s="21">
        <f>SUM(E59:AB59)</f>
        <v>1022</v>
      </c>
      <c r="E59" s="21">
        <v>338</v>
      </c>
      <c r="F59" s="21"/>
      <c r="G59" s="21"/>
      <c r="H59" s="21"/>
      <c r="I59" s="21"/>
      <c r="J59" s="21">
        <v>684</v>
      </c>
      <c r="K59" s="21"/>
      <c r="L59" s="21"/>
      <c r="M59" s="21"/>
      <c r="N59" s="21"/>
      <c r="O59" s="21"/>
      <c r="P59" s="21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10">
        <f>SUM(K59:L59)</f>
        <v>0</v>
      </c>
    </row>
    <row r="60" spans="1:29" ht="3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</sheetData>
  <mergeCells count="39">
    <mergeCell ref="A57:N57"/>
    <mergeCell ref="A58:B59"/>
    <mergeCell ref="A60:N60"/>
    <mergeCell ref="A39:B48"/>
    <mergeCell ref="A49:A50"/>
    <mergeCell ref="A51:N51"/>
    <mergeCell ref="A52:B53"/>
    <mergeCell ref="A54:N54"/>
    <mergeCell ref="A55:B56"/>
    <mergeCell ref="Q35:R35"/>
    <mergeCell ref="E36:F36"/>
    <mergeCell ref="G36:H36"/>
    <mergeCell ref="I36:J36"/>
    <mergeCell ref="K36:L36"/>
    <mergeCell ref="M36:N36"/>
    <mergeCell ref="O36:P36"/>
    <mergeCell ref="Q36:R36"/>
    <mergeCell ref="E35:F35"/>
    <mergeCell ref="G35:H35"/>
    <mergeCell ref="I35:J35"/>
    <mergeCell ref="K35:L35"/>
    <mergeCell ref="M35:N35"/>
    <mergeCell ref="O35:P35"/>
    <mergeCell ref="G34:H34"/>
    <mergeCell ref="I34:J34"/>
    <mergeCell ref="K34:L34"/>
    <mergeCell ref="M34:N34"/>
    <mergeCell ref="O34:P34"/>
    <mergeCell ref="Q34:R34"/>
    <mergeCell ref="A1:AB1"/>
    <mergeCell ref="A38:B38"/>
    <mergeCell ref="E33:F33"/>
    <mergeCell ref="G33:H33"/>
    <mergeCell ref="I33:J33"/>
    <mergeCell ref="K33:L33"/>
    <mergeCell ref="M33:N33"/>
    <mergeCell ref="O33:P33"/>
    <mergeCell ref="Q33:R33"/>
    <mergeCell ref="E34:F34"/>
  </mergeCells>
  <phoneticPr fontId="4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27"/>
  <sheetViews>
    <sheetView workbookViewId="0"/>
  </sheetViews>
  <sheetFormatPr defaultRowHeight="16.5"/>
  <cols>
    <col min="1" max="1" width="13.125" customWidth="1"/>
    <col min="2" max="2" width="5.625" customWidth="1"/>
    <col min="3" max="3" width="12.625" style="9" customWidth="1"/>
    <col min="4" max="4" width="12.625" customWidth="1"/>
    <col min="5" max="28" width="6.125" customWidth="1"/>
  </cols>
  <sheetData>
    <row r="1" spans="1:29" ht="27.95" customHeight="1">
      <c r="A1" s="7" t="s">
        <v>127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>
      <c r="A2" s="8"/>
      <c r="B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>
      <c r="A3" s="8"/>
      <c r="B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>
      <c r="A4" s="8"/>
      <c r="B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>
      <c r="A5" s="8"/>
      <c r="B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>
      <c r="A6" s="8"/>
      <c r="B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>
      <c r="A7" s="8"/>
      <c r="B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>
      <c r="A8" s="8"/>
      <c r="B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>
      <c r="A9" s="8"/>
      <c r="B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>
      <c r="A10" s="8"/>
      <c r="B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>
      <c r="A11" s="8"/>
      <c r="B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>
      <c r="A12" s="8"/>
      <c r="B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>
      <c r="A13" s="8"/>
      <c r="B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7.25" thickBot="1">
      <c r="A14" s="10"/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7.25" thickTop="1">
      <c r="A15" s="10"/>
      <c r="B15" s="10"/>
      <c r="C15" s="11"/>
      <c r="D15" s="48"/>
      <c r="E15" s="49">
        <v>8</v>
      </c>
      <c r="F15" s="49">
        <v>9</v>
      </c>
      <c r="G15" s="49">
        <v>10</v>
      </c>
      <c r="H15" s="49">
        <v>11</v>
      </c>
      <c r="I15" s="49">
        <v>12</v>
      </c>
      <c r="J15" s="49">
        <v>13</v>
      </c>
      <c r="K15" s="49">
        <v>14</v>
      </c>
      <c r="L15" s="49">
        <v>15</v>
      </c>
      <c r="M15" s="49">
        <v>16</v>
      </c>
      <c r="N15" s="49">
        <v>17</v>
      </c>
      <c r="O15" s="49">
        <v>18</v>
      </c>
      <c r="P15" s="49">
        <v>19</v>
      </c>
      <c r="Q15" s="50">
        <v>20</v>
      </c>
      <c r="R15" s="50">
        <v>21</v>
      </c>
      <c r="S15" s="50">
        <v>22</v>
      </c>
      <c r="T15" s="50">
        <v>23</v>
      </c>
      <c r="U15" s="50">
        <v>0</v>
      </c>
      <c r="V15" s="50">
        <v>1</v>
      </c>
      <c r="W15" s="50">
        <v>2</v>
      </c>
      <c r="X15" s="50">
        <v>3</v>
      </c>
      <c r="Y15" s="50">
        <v>4</v>
      </c>
      <c r="Z15" s="50">
        <v>5</v>
      </c>
      <c r="AA15" s="50">
        <v>6</v>
      </c>
      <c r="AB15" s="50">
        <v>7</v>
      </c>
      <c r="AC15" s="53" t="s">
        <v>5</v>
      </c>
    </row>
    <row r="16" spans="1:29" s="4" customFormat="1">
      <c r="A16" s="44"/>
      <c r="B16" s="44"/>
      <c r="C16" s="45"/>
      <c r="D16" s="47" t="s">
        <v>1</v>
      </c>
      <c r="E16" s="46"/>
      <c r="F16" s="46">
        <v>98</v>
      </c>
      <c r="G16" s="46"/>
      <c r="H16" s="46"/>
      <c r="I16" s="46"/>
      <c r="J16" s="46">
        <v>98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54">
        <v>98</v>
      </c>
    </row>
    <row r="17" spans="1:29" s="4" customFormat="1">
      <c r="A17" s="44"/>
      <c r="B17" s="44"/>
      <c r="C17" s="45"/>
      <c r="D17" s="47" t="s">
        <v>2</v>
      </c>
      <c r="E17" s="46"/>
      <c r="F17" s="46">
        <v>100</v>
      </c>
      <c r="G17" s="46"/>
      <c r="H17" s="46"/>
      <c r="I17" s="46"/>
      <c r="J17" s="46">
        <v>100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54">
        <v>100</v>
      </c>
    </row>
    <row r="18" spans="1:29" s="4" customFormat="1">
      <c r="A18" s="44"/>
      <c r="B18" s="44"/>
      <c r="C18" s="45"/>
      <c r="D18" s="47" t="s">
        <v>3</v>
      </c>
      <c r="E18" s="46"/>
      <c r="F18" s="46">
        <v>100</v>
      </c>
      <c r="G18" s="46"/>
      <c r="H18" s="46"/>
      <c r="I18" s="46"/>
      <c r="J18" s="46">
        <v>100</v>
      </c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54">
        <v>100</v>
      </c>
    </row>
    <row r="19" spans="1:29" s="4" customFormat="1" ht="17.25" thickBot="1">
      <c r="A19" s="44"/>
      <c r="B19" s="44"/>
      <c r="C19" s="45"/>
      <c r="D19" s="51" t="s">
        <v>4</v>
      </c>
      <c r="E19" s="52"/>
      <c r="F19" s="52">
        <v>100</v>
      </c>
      <c r="G19" s="52"/>
      <c r="H19" s="52"/>
      <c r="I19" s="52"/>
      <c r="J19" s="52">
        <v>100</v>
      </c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5">
        <v>100</v>
      </c>
    </row>
    <row r="20" spans="1:29" ht="17.25" thickTop="1">
      <c r="A20" s="10"/>
      <c r="B20" s="10"/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>
      <c r="A21" s="56" t="s">
        <v>6</v>
      </c>
      <c r="B21" s="56"/>
      <c r="C21" s="57" t="s">
        <v>7</v>
      </c>
      <c r="D21" s="58" t="s">
        <v>8</v>
      </c>
      <c r="E21" s="58">
        <v>8</v>
      </c>
      <c r="F21" s="58">
        <v>9</v>
      </c>
      <c r="G21" s="58">
        <v>10</v>
      </c>
      <c r="H21" s="58">
        <v>11</v>
      </c>
      <c r="I21" s="58">
        <v>12</v>
      </c>
      <c r="J21" s="58">
        <v>13</v>
      </c>
      <c r="K21" s="58">
        <v>14</v>
      </c>
      <c r="L21" s="58">
        <v>15</v>
      </c>
      <c r="M21" s="58">
        <v>16</v>
      </c>
      <c r="N21" s="58">
        <v>17</v>
      </c>
      <c r="O21" s="58">
        <v>18</v>
      </c>
      <c r="P21" s="58">
        <v>19</v>
      </c>
      <c r="Q21" s="24">
        <v>20</v>
      </c>
      <c r="R21" s="24">
        <v>21</v>
      </c>
      <c r="S21" s="24">
        <v>22</v>
      </c>
      <c r="T21" s="24">
        <v>23</v>
      </c>
      <c r="U21" s="24">
        <v>0</v>
      </c>
      <c r="V21" s="24">
        <v>1</v>
      </c>
      <c r="W21" s="24">
        <v>2</v>
      </c>
      <c r="X21" s="24">
        <v>3</v>
      </c>
      <c r="Y21" s="24">
        <v>4</v>
      </c>
      <c r="Z21" s="24">
        <v>5</v>
      </c>
      <c r="AA21" s="24">
        <v>6</v>
      </c>
      <c r="AB21" s="24">
        <v>7</v>
      </c>
      <c r="AC21" s="10"/>
    </row>
    <row r="22" spans="1:29">
      <c r="A22" s="19" t="s">
        <v>89</v>
      </c>
      <c r="B22" s="19"/>
      <c r="C22" s="20" t="s">
        <v>13</v>
      </c>
      <c r="D22" s="21">
        <f>SUM(E22:AB22)</f>
        <v>1000</v>
      </c>
      <c r="E22" s="21"/>
      <c r="F22" s="21">
        <v>325</v>
      </c>
      <c r="G22" s="21"/>
      <c r="H22" s="21"/>
      <c r="I22" s="21"/>
      <c r="J22" s="21">
        <v>675</v>
      </c>
      <c r="K22" s="21"/>
      <c r="L22" s="21"/>
      <c r="M22" s="21"/>
      <c r="N22" s="21"/>
      <c r="O22" s="21"/>
      <c r="P22" s="21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10">
        <f>SUM(K22:L22)</f>
        <v>0</v>
      </c>
    </row>
    <row r="23" spans="1:29">
      <c r="A23" s="19"/>
      <c r="B23" s="19"/>
      <c r="C23" s="20" t="s">
        <v>14</v>
      </c>
      <c r="D23" s="21">
        <f>SUM(E23:AB23)</f>
        <v>1000</v>
      </c>
      <c r="E23" s="21"/>
      <c r="F23" s="21">
        <v>325</v>
      </c>
      <c r="G23" s="21"/>
      <c r="H23" s="21"/>
      <c r="I23" s="21"/>
      <c r="J23" s="21">
        <v>675</v>
      </c>
      <c r="K23" s="21"/>
      <c r="L23" s="21"/>
      <c r="M23" s="21"/>
      <c r="N23" s="21"/>
      <c r="O23" s="21"/>
      <c r="P23" s="21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10">
        <f>SUM(K23:L23)</f>
        <v>0</v>
      </c>
    </row>
    <row r="24" spans="1:29" ht="3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10"/>
    </row>
    <row r="25" spans="1:29">
      <c r="A25" s="19" t="s">
        <v>90</v>
      </c>
      <c r="B25" s="19"/>
      <c r="C25" s="20" t="s">
        <v>13</v>
      </c>
      <c r="D25" s="21">
        <f>SUM(E25:AB25)</f>
        <v>500</v>
      </c>
      <c r="E25" s="21"/>
      <c r="F25" s="21">
        <v>500</v>
      </c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10">
        <f>SUM(K25:L25)</f>
        <v>0</v>
      </c>
    </row>
    <row r="26" spans="1:29">
      <c r="A26" s="19"/>
      <c r="B26" s="19"/>
      <c r="C26" s="20" t="s">
        <v>14</v>
      </c>
      <c r="D26" s="21">
        <f>SUM(E26:AB26)</f>
        <v>500</v>
      </c>
      <c r="E26" s="21"/>
      <c r="F26" s="21">
        <v>500</v>
      </c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10">
        <f>SUM(K26:L26)</f>
        <v>0</v>
      </c>
    </row>
    <row r="27" spans="1:29" ht="3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mergeCells count="6">
    <mergeCell ref="A1:AB1"/>
    <mergeCell ref="A21:B21"/>
    <mergeCell ref="A22:B23"/>
    <mergeCell ref="A24:N24"/>
    <mergeCell ref="A25:B26"/>
    <mergeCell ref="A27:N27"/>
  </mergeCells>
  <phoneticPr fontId="4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C81"/>
  <sheetViews>
    <sheetView workbookViewId="0"/>
  </sheetViews>
  <sheetFormatPr defaultRowHeight="16.5"/>
  <cols>
    <col min="1" max="1" width="13.125" customWidth="1"/>
    <col min="2" max="2" width="5.625" customWidth="1"/>
    <col min="3" max="3" width="12.625" style="9" customWidth="1"/>
    <col min="4" max="4" width="12.625" customWidth="1"/>
    <col min="5" max="28" width="6.125" customWidth="1"/>
  </cols>
  <sheetData>
    <row r="1" spans="1:29" ht="27.95" customHeight="1">
      <c r="A1" s="7" t="s">
        <v>128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>
      <c r="A2" s="8"/>
      <c r="B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>
      <c r="A3" s="8"/>
      <c r="B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>
      <c r="A4" s="8"/>
      <c r="B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>
      <c r="A5" s="8"/>
      <c r="B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>
      <c r="A6" s="8"/>
      <c r="B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>
      <c r="A7" s="8"/>
      <c r="B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>
      <c r="A8" s="8"/>
      <c r="B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>
      <c r="A9" s="8"/>
      <c r="B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>
      <c r="A10" s="8"/>
      <c r="B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>
      <c r="A11" s="8"/>
      <c r="B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>
      <c r="A12" s="8"/>
      <c r="B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>
      <c r="A13" s="8"/>
      <c r="B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7.25" thickBot="1">
      <c r="A14" s="10"/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7.25" thickTop="1">
      <c r="A15" s="10"/>
      <c r="B15" s="10"/>
      <c r="C15" s="11"/>
      <c r="D15" s="48"/>
      <c r="E15" s="49">
        <v>8</v>
      </c>
      <c r="F15" s="49">
        <v>9</v>
      </c>
      <c r="G15" s="49">
        <v>10</v>
      </c>
      <c r="H15" s="49">
        <v>11</v>
      </c>
      <c r="I15" s="49">
        <v>12</v>
      </c>
      <c r="J15" s="49">
        <v>13</v>
      </c>
      <c r="K15" s="49">
        <v>14</v>
      </c>
      <c r="L15" s="49">
        <v>15</v>
      </c>
      <c r="M15" s="49">
        <v>16</v>
      </c>
      <c r="N15" s="49">
        <v>17</v>
      </c>
      <c r="O15" s="49">
        <v>18</v>
      </c>
      <c r="P15" s="49">
        <v>19</v>
      </c>
      <c r="Q15" s="50">
        <v>20</v>
      </c>
      <c r="R15" s="50">
        <v>21</v>
      </c>
      <c r="S15" s="50">
        <v>22</v>
      </c>
      <c r="T15" s="50">
        <v>23</v>
      </c>
      <c r="U15" s="50">
        <v>0</v>
      </c>
      <c r="V15" s="50">
        <v>1</v>
      </c>
      <c r="W15" s="50">
        <v>2</v>
      </c>
      <c r="X15" s="50">
        <v>3</v>
      </c>
      <c r="Y15" s="50">
        <v>4</v>
      </c>
      <c r="Z15" s="50">
        <v>5</v>
      </c>
      <c r="AA15" s="50">
        <v>6</v>
      </c>
      <c r="AB15" s="50">
        <v>7</v>
      </c>
      <c r="AC15" s="53" t="s">
        <v>5</v>
      </c>
    </row>
    <row r="16" spans="1:29" s="4" customFormat="1">
      <c r="A16" s="44"/>
      <c r="B16" s="44"/>
      <c r="C16" s="45"/>
      <c r="D16" s="47" t="s">
        <v>1</v>
      </c>
      <c r="E16" s="46">
        <v>98</v>
      </c>
      <c r="F16" s="46">
        <v>98</v>
      </c>
      <c r="G16" s="46">
        <v>98</v>
      </c>
      <c r="H16" s="46">
        <v>98</v>
      </c>
      <c r="I16" s="46">
        <v>98</v>
      </c>
      <c r="J16" s="46">
        <v>98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54">
        <v>98</v>
      </c>
    </row>
    <row r="17" spans="1:29" s="4" customFormat="1">
      <c r="A17" s="44"/>
      <c r="B17" s="44"/>
      <c r="C17" s="45"/>
      <c r="D17" s="47" t="s">
        <v>2</v>
      </c>
      <c r="E17" s="46">
        <v>92.37</v>
      </c>
      <c r="F17" s="46">
        <v>93.41</v>
      </c>
      <c r="G17" s="46">
        <v>96.4</v>
      </c>
      <c r="H17" s="46">
        <v>62.82</v>
      </c>
      <c r="I17" s="46">
        <v>83.51</v>
      </c>
      <c r="J17" s="46">
        <v>94.28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54">
        <v>89.27</v>
      </c>
    </row>
    <row r="18" spans="1:29" s="4" customFormat="1">
      <c r="A18" s="44"/>
      <c r="B18" s="44"/>
      <c r="C18" s="45"/>
      <c r="D18" s="47" t="s">
        <v>3</v>
      </c>
      <c r="E18" s="46">
        <v>96.18</v>
      </c>
      <c r="F18" s="46">
        <v>96.2</v>
      </c>
      <c r="G18" s="46">
        <v>97.84</v>
      </c>
      <c r="H18" s="46">
        <v>89.74</v>
      </c>
      <c r="I18" s="46">
        <v>93.81</v>
      </c>
      <c r="J18" s="46">
        <v>96.54</v>
      </c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54">
        <v>95.51</v>
      </c>
    </row>
    <row r="19" spans="1:29" s="4" customFormat="1" ht="17.25" thickBot="1">
      <c r="A19" s="44"/>
      <c r="B19" s="44"/>
      <c r="C19" s="45"/>
      <c r="D19" s="51" t="s">
        <v>4</v>
      </c>
      <c r="E19" s="52">
        <v>96.183206106870244</v>
      </c>
      <c r="F19" s="52">
        <v>96.202108080977069</v>
      </c>
      <c r="G19" s="52">
        <v>97.841726618705039</v>
      </c>
      <c r="H19" s="52">
        <v>89.743589743589752</v>
      </c>
      <c r="I19" s="52">
        <v>93.814432989690715</v>
      </c>
      <c r="J19" s="52">
        <v>96.540627514078821</v>
      </c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5">
        <v>95.508772956879511</v>
      </c>
    </row>
    <row r="20" spans="1:29" ht="17.25" thickTop="1">
      <c r="A20" s="10"/>
      <c r="B20" s="10"/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>
      <c r="A21" s="10"/>
      <c r="B21" s="10"/>
      <c r="C21" s="1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>
      <c r="A22" s="10"/>
      <c r="B22" s="10"/>
      <c r="C22" s="1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>
      <c r="A23" s="10"/>
      <c r="B23" s="10"/>
      <c r="C23" s="11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>
      <c r="A24" s="10"/>
      <c r="B24" s="10"/>
      <c r="C24" s="11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>
      <c r="A25" s="10"/>
      <c r="B25" s="10"/>
      <c r="C25" s="11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>
      <c r="A26" s="10"/>
      <c r="B26" s="10"/>
      <c r="C26" s="11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>
      <c r="A27" s="10"/>
      <c r="B27" s="10"/>
      <c r="C27" s="11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>
      <c r="A28" s="10"/>
      <c r="B28" s="10"/>
      <c r="C28" s="11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>
      <c r="A29" s="10"/>
      <c r="B29" s="10"/>
      <c r="C29" s="11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>
      <c r="A30" s="10"/>
      <c r="B30" s="10"/>
      <c r="C30" s="11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>
      <c r="A31" s="10"/>
      <c r="B31" s="10"/>
      <c r="C31" s="11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>
      <c r="A32" s="10"/>
      <c r="B32" s="10"/>
      <c r="C32" s="11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>
      <c r="A33" s="10"/>
      <c r="B33" s="10"/>
      <c r="C33" s="11"/>
      <c r="D33" s="12"/>
      <c r="E33" s="13">
        <v>43281</v>
      </c>
      <c r="F33" s="13"/>
      <c r="G33" s="13">
        <v>43282</v>
      </c>
      <c r="H33" s="13"/>
      <c r="I33" s="13">
        <v>43283</v>
      </c>
      <c r="J33" s="13"/>
      <c r="K33" s="13">
        <v>43284</v>
      </c>
      <c r="L33" s="13"/>
      <c r="M33" s="13">
        <v>43285</v>
      </c>
      <c r="N33" s="13"/>
      <c r="O33" s="13">
        <v>43286</v>
      </c>
      <c r="P33" s="13"/>
      <c r="Q33" s="13">
        <v>43287</v>
      </c>
      <c r="R33" s="13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>
      <c r="A34" s="10"/>
      <c r="B34" s="10"/>
      <c r="C34" s="11"/>
      <c r="D34" s="12" t="s">
        <v>9</v>
      </c>
      <c r="E34" s="14"/>
      <c r="F34" s="14"/>
      <c r="G34" s="14"/>
      <c r="H34" s="14"/>
      <c r="I34" s="14"/>
      <c r="J34" s="14"/>
      <c r="K34" s="14"/>
      <c r="L34" s="14"/>
      <c r="M34" s="14">
        <v>1.58</v>
      </c>
      <c r="N34" s="14"/>
      <c r="O34" s="14">
        <v>1.91</v>
      </c>
      <c r="P34" s="14"/>
      <c r="Q34" s="14">
        <v>3.09</v>
      </c>
      <c r="R34" s="14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>
      <c r="A35" s="10"/>
      <c r="B35" s="10"/>
      <c r="C35" s="11"/>
      <c r="D35" s="12" t="s">
        <v>129</v>
      </c>
      <c r="E35" s="14"/>
      <c r="F35" s="14"/>
      <c r="G35" s="14"/>
      <c r="H35" s="14"/>
      <c r="I35" s="14"/>
      <c r="J35" s="14"/>
      <c r="K35" s="14"/>
      <c r="L35" s="14"/>
      <c r="M35" s="14">
        <v>0.53</v>
      </c>
      <c r="N35" s="14"/>
      <c r="O35" s="14">
        <v>1.1499999999999999</v>
      </c>
      <c r="P35" s="14"/>
      <c r="Q35" s="14">
        <v>2.06</v>
      </c>
      <c r="R35" s="14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>
      <c r="A36" s="10"/>
      <c r="B36" s="10"/>
      <c r="C36" s="11"/>
      <c r="D36" s="12" t="s">
        <v>98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>
        <v>0.04</v>
      </c>
      <c r="P36" s="14"/>
      <c r="Q36" s="14">
        <v>1.54</v>
      </c>
      <c r="R36" s="14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>
      <c r="A37" s="10"/>
      <c r="B37" s="10"/>
      <c r="C37" s="11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>
      <c r="A38" s="15" t="s">
        <v>6</v>
      </c>
      <c r="B38" s="15"/>
      <c r="C38" s="16" t="s">
        <v>7</v>
      </c>
      <c r="D38" s="17" t="s">
        <v>8</v>
      </c>
      <c r="E38" s="17">
        <v>8</v>
      </c>
      <c r="F38" s="17">
        <v>9</v>
      </c>
      <c r="G38" s="17">
        <v>10</v>
      </c>
      <c r="H38" s="17">
        <v>11</v>
      </c>
      <c r="I38" s="17">
        <v>12</v>
      </c>
      <c r="J38" s="17">
        <v>13</v>
      </c>
      <c r="K38" s="17">
        <v>14</v>
      </c>
      <c r="L38" s="17">
        <v>15</v>
      </c>
      <c r="M38" s="17">
        <v>16</v>
      </c>
      <c r="N38" s="17">
        <v>17</v>
      </c>
      <c r="O38" s="17">
        <v>18</v>
      </c>
      <c r="P38" s="17">
        <v>19</v>
      </c>
      <c r="Q38" s="18">
        <v>20</v>
      </c>
      <c r="R38" s="18">
        <v>21</v>
      </c>
      <c r="S38" s="18">
        <v>22</v>
      </c>
      <c r="T38" s="18">
        <v>23</v>
      </c>
      <c r="U38" s="18">
        <v>0</v>
      </c>
      <c r="V38" s="18">
        <v>1</v>
      </c>
      <c r="W38" s="18">
        <v>2</v>
      </c>
      <c r="X38" s="18">
        <v>3</v>
      </c>
      <c r="Y38" s="18">
        <v>4</v>
      </c>
      <c r="Z38" s="18">
        <v>5</v>
      </c>
      <c r="AA38" s="18">
        <v>6</v>
      </c>
      <c r="AB38" s="18">
        <v>7</v>
      </c>
      <c r="AC38" s="10" t="s">
        <v>27</v>
      </c>
    </row>
    <row r="39" spans="1:29">
      <c r="A39" s="19" t="s">
        <v>39</v>
      </c>
      <c r="B39" s="19"/>
      <c r="C39" s="20" t="s">
        <v>13</v>
      </c>
      <c r="D39" s="21">
        <f>SUM(E39:AB39)</f>
        <v>716</v>
      </c>
      <c r="E39" s="21">
        <v>131</v>
      </c>
      <c r="F39" s="21">
        <v>139</v>
      </c>
      <c r="G39" s="21">
        <v>139</v>
      </c>
      <c r="H39" s="21">
        <v>78</v>
      </c>
      <c r="I39" s="21">
        <v>97</v>
      </c>
      <c r="J39" s="21">
        <v>132</v>
      </c>
      <c r="K39" s="21"/>
      <c r="L39" s="21"/>
      <c r="M39" s="21"/>
      <c r="N39" s="21"/>
      <c r="O39" s="21"/>
      <c r="P39" s="21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10">
        <f>SUM(K39:L39)</f>
        <v>0</v>
      </c>
    </row>
    <row r="40" spans="1:29">
      <c r="A40" s="19"/>
      <c r="B40" s="19"/>
      <c r="C40" s="20" t="s">
        <v>14</v>
      </c>
      <c r="D40" s="21">
        <f>SUM(E40:AB40)</f>
        <v>644</v>
      </c>
      <c r="E40" s="21">
        <v>121</v>
      </c>
      <c r="F40" s="21">
        <v>134</v>
      </c>
      <c r="G40" s="21">
        <v>134</v>
      </c>
      <c r="H40" s="21">
        <v>49</v>
      </c>
      <c r="I40" s="21">
        <v>81</v>
      </c>
      <c r="J40" s="21">
        <v>125</v>
      </c>
      <c r="K40" s="21"/>
      <c r="L40" s="21"/>
      <c r="M40" s="21"/>
      <c r="N40" s="21"/>
      <c r="O40" s="21"/>
      <c r="P40" s="21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10">
        <f>SUM(K40:L40)</f>
        <v>0</v>
      </c>
    </row>
    <row r="41" spans="1:29">
      <c r="A41" s="19"/>
      <c r="B41" s="19"/>
      <c r="C41" s="20" t="s">
        <v>16</v>
      </c>
      <c r="D41" s="21">
        <f>SUM(E41:AB41)</f>
        <v>72</v>
      </c>
      <c r="E41" s="21">
        <v>10</v>
      </c>
      <c r="F41" s="21">
        <v>5</v>
      </c>
      <c r="G41" s="21">
        <v>5</v>
      </c>
      <c r="H41" s="21">
        <v>29</v>
      </c>
      <c r="I41" s="21">
        <v>16</v>
      </c>
      <c r="J41" s="21">
        <v>7</v>
      </c>
      <c r="K41" s="21"/>
      <c r="L41" s="21"/>
      <c r="M41" s="21"/>
      <c r="N41" s="21"/>
      <c r="O41" s="21"/>
      <c r="P41" s="21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10">
        <f>SUM(K41:L41)</f>
        <v>0</v>
      </c>
    </row>
    <row r="42" spans="1:29">
      <c r="A42" s="19"/>
      <c r="B42" s="19"/>
      <c r="C42" s="20" t="s">
        <v>17</v>
      </c>
      <c r="D42" s="21">
        <f>SUM(E42:AB42)</f>
        <v>45</v>
      </c>
      <c r="E42" s="21">
        <v>5</v>
      </c>
      <c r="F42" s="21">
        <v>4</v>
      </c>
      <c r="G42" s="21">
        <v>2</v>
      </c>
      <c r="H42" s="21">
        <v>21</v>
      </c>
      <c r="I42" s="21">
        <v>10</v>
      </c>
      <c r="J42" s="21">
        <v>3</v>
      </c>
      <c r="K42" s="21"/>
      <c r="L42" s="21"/>
      <c r="M42" s="21"/>
      <c r="N42" s="21"/>
      <c r="O42" s="21"/>
      <c r="P42" s="21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10">
        <f>SUM(K42:L42)</f>
        <v>0</v>
      </c>
    </row>
    <row r="43" spans="1:29">
      <c r="A43" s="19"/>
      <c r="B43" s="19"/>
      <c r="C43" s="20" t="s">
        <v>18</v>
      </c>
      <c r="D43" s="21">
        <f>SUM(E43:AB43)</f>
        <v>27</v>
      </c>
      <c r="E43" s="21">
        <v>5</v>
      </c>
      <c r="F43" s="21">
        <v>1</v>
      </c>
      <c r="G43" s="21">
        <v>3</v>
      </c>
      <c r="H43" s="21">
        <v>8</v>
      </c>
      <c r="I43" s="21">
        <v>6</v>
      </c>
      <c r="J43" s="21">
        <v>4</v>
      </c>
      <c r="K43" s="21"/>
      <c r="L43" s="21"/>
      <c r="M43" s="21"/>
      <c r="N43" s="21"/>
      <c r="O43" s="21"/>
      <c r="P43" s="21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10">
        <f>SUM(K43:L43)</f>
        <v>0</v>
      </c>
    </row>
    <row r="44" spans="1:29">
      <c r="A44" s="19"/>
      <c r="B44" s="19"/>
      <c r="C44" s="20" t="s">
        <v>19</v>
      </c>
      <c r="D44" s="21">
        <f>SUM(E44:AB44)</f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/>
      <c r="L44" s="21"/>
      <c r="M44" s="21"/>
      <c r="N44" s="21"/>
      <c r="O44" s="21"/>
      <c r="P44" s="21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10">
        <f>SUM(K44:L44)</f>
        <v>0</v>
      </c>
    </row>
    <row r="45" spans="1:29" s="2" customFormat="1">
      <c r="A45" s="19"/>
      <c r="B45" s="19"/>
      <c r="C45" s="25" t="s">
        <v>2</v>
      </c>
      <c r="D45" s="26">
        <f xml:space="preserve"> IF(D39=0,100,D40/D39*100)</f>
        <v>89.944134078212286</v>
      </c>
      <c r="E45" s="26">
        <v>92.36641221374046</v>
      </c>
      <c r="F45" s="26">
        <v>96.402877697841731</v>
      </c>
      <c r="G45" s="26">
        <v>96.402877697841731</v>
      </c>
      <c r="H45" s="26">
        <v>62.820512820512818</v>
      </c>
      <c r="I45" s="26">
        <v>83.505154639175259</v>
      </c>
      <c r="J45" s="26">
        <v>94.696969696969703</v>
      </c>
      <c r="K45" s="26"/>
      <c r="L45" s="26"/>
      <c r="M45" s="26"/>
      <c r="N45" s="26"/>
      <c r="O45" s="26"/>
      <c r="P45" s="26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8">
        <f xml:space="preserve"> IF(AC39=0,100,AC40/AC39*100)</f>
        <v>100</v>
      </c>
    </row>
    <row r="46" spans="1:29" s="3" customFormat="1">
      <c r="A46" s="19"/>
      <c r="B46" s="19"/>
      <c r="C46" s="29" t="s">
        <v>20</v>
      </c>
      <c r="D46" s="30">
        <f xml:space="preserve"> IF(D41=0,0,D42/D41*100)</f>
        <v>62.5</v>
      </c>
      <c r="E46" s="30">
        <v>50</v>
      </c>
      <c r="F46" s="30">
        <v>80</v>
      </c>
      <c r="G46" s="30">
        <v>40</v>
      </c>
      <c r="H46" s="30">
        <v>72.41379310344827</v>
      </c>
      <c r="I46" s="30">
        <v>62.5</v>
      </c>
      <c r="J46" s="30">
        <v>42.857142857142854</v>
      </c>
      <c r="K46" s="30"/>
      <c r="L46" s="30"/>
      <c r="M46" s="30"/>
      <c r="N46" s="30"/>
      <c r="O46" s="30"/>
      <c r="P46" s="30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2">
        <f xml:space="preserve"> IF(AC41=0,0,AC42/AC41*100)</f>
        <v>0</v>
      </c>
    </row>
    <row r="47" spans="1:29" s="5" customFormat="1">
      <c r="A47" s="19"/>
      <c r="B47" s="19"/>
      <c r="C47" s="33" t="s">
        <v>3</v>
      </c>
      <c r="D47" s="34">
        <f xml:space="preserve"> IF(D39=0,100,(D42+D40)/D39*100)</f>
        <v>96.229050279329613</v>
      </c>
      <c r="E47" s="34">
        <v>96.18320610687023</v>
      </c>
      <c r="F47" s="34">
        <v>99.280575539568346</v>
      </c>
      <c r="G47" s="34">
        <v>97.841726618705039</v>
      </c>
      <c r="H47" s="34">
        <v>89.743589743589737</v>
      </c>
      <c r="I47" s="34">
        <v>93.814432989690715</v>
      </c>
      <c r="J47" s="34">
        <v>96.969696969696969</v>
      </c>
      <c r="K47" s="34"/>
      <c r="L47" s="34"/>
      <c r="M47" s="34"/>
      <c r="N47" s="34"/>
      <c r="O47" s="34"/>
      <c r="P47" s="34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6">
        <f xml:space="preserve"> IF(AC39=0,100,(AC42+AC40)/AC39*100)</f>
        <v>100</v>
      </c>
    </row>
    <row r="48" spans="1:29" s="6" customFormat="1">
      <c r="A48" s="19"/>
      <c r="B48" s="19"/>
      <c r="C48" s="37" t="s">
        <v>21</v>
      </c>
      <c r="D48" s="38">
        <f>IF(D39=0,100,(D42+D40+D44)/D39*100)</f>
        <v>96.229050279329613</v>
      </c>
      <c r="E48" s="38">
        <v>96.18320610687023</v>
      </c>
      <c r="F48" s="38">
        <v>99.280575539568346</v>
      </c>
      <c r="G48" s="38">
        <v>97.841726618705039</v>
      </c>
      <c r="H48" s="38">
        <v>89.743589743589737</v>
      </c>
      <c r="I48" s="38">
        <v>93.814432989690715</v>
      </c>
      <c r="J48" s="38">
        <v>96.969696969696969</v>
      </c>
      <c r="K48" s="38"/>
      <c r="L48" s="38"/>
      <c r="M48" s="38"/>
      <c r="N48" s="38"/>
      <c r="O48" s="38"/>
      <c r="P48" s="38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40">
        <f>IF(AC39=0,100,(AC42+AC40+AC44)/AC39*100)</f>
        <v>100</v>
      </c>
    </row>
    <row r="49" spans="1:29">
      <c r="A49" s="43" t="s">
        <v>22</v>
      </c>
      <c r="B49" s="41" t="s">
        <v>9</v>
      </c>
      <c r="C49" s="42" t="s">
        <v>29</v>
      </c>
      <c r="D49" s="41">
        <f>SUM(E49:AB49)</f>
        <v>24</v>
      </c>
      <c r="E49" s="41">
        <v>5</v>
      </c>
      <c r="F49" s="41"/>
      <c r="G49" s="41"/>
      <c r="H49" s="41">
        <v>11</v>
      </c>
      <c r="I49" s="41">
        <v>6</v>
      </c>
      <c r="J49" s="41">
        <v>2</v>
      </c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10"/>
    </row>
    <row r="50" spans="1:29">
      <c r="A50" s="43"/>
      <c r="B50" s="41" t="s">
        <v>86</v>
      </c>
      <c r="C50" s="42" t="s">
        <v>97</v>
      </c>
      <c r="D50" s="41">
        <f>SUM(E50:AB50)</f>
        <v>6</v>
      </c>
      <c r="E50" s="41">
        <v>1</v>
      </c>
      <c r="F50" s="41"/>
      <c r="G50" s="41"/>
      <c r="H50" s="41">
        <v>3</v>
      </c>
      <c r="I50" s="41">
        <v>2</v>
      </c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10"/>
    </row>
    <row r="51" spans="1:29">
      <c r="A51" s="43"/>
      <c r="B51" s="41" t="s">
        <v>129</v>
      </c>
      <c r="C51" s="42" t="s">
        <v>130</v>
      </c>
      <c r="D51" s="41">
        <f>SUM(E51:AB51)</f>
        <v>16</v>
      </c>
      <c r="E51" s="41"/>
      <c r="F51" s="41">
        <v>4</v>
      </c>
      <c r="G51" s="41">
        <v>3</v>
      </c>
      <c r="H51" s="41">
        <v>1</v>
      </c>
      <c r="I51" s="41">
        <v>4</v>
      </c>
      <c r="J51" s="41">
        <v>4</v>
      </c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10"/>
    </row>
    <row r="52" spans="1:29">
      <c r="A52" s="43"/>
      <c r="B52" s="41" t="s">
        <v>94</v>
      </c>
      <c r="C52" s="42" t="s">
        <v>104</v>
      </c>
      <c r="D52" s="41">
        <f>SUM(E52:AB52)</f>
        <v>1</v>
      </c>
      <c r="E52" s="41"/>
      <c r="F52" s="41"/>
      <c r="G52" s="41"/>
      <c r="H52" s="41">
        <v>1</v>
      </c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10"/>
    </row>
    <row r="53" spans="1:29">
      <c r="A53" s="43"/>
      <c r="B53" s="41" t="s">
        <v>44</v>
      </c>
      <c r="C53" s="42" t="s">
        <v>54</v>
      </c>
      <c r="D53" s="41">
        <f>SUM(E53:AB53)</f>
        <v>11</v>
      </c>
      <c r="E53" s="41">
        <v>3</v>
      </c>
      <c r="F53" s="41"/>
      <c r="G53" s="41">
        <v>2</v>
      </c>
      <c r="H53" s="41">
        <v>3</v>
      </c>
      <c r="I53" s="41">
        <v>2</v>
      </c>
      <c r="J53" s="41">
        <v>1</v>
      </c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10"/>
    </row>
    <row r="54" spans="1:29">
      <c r="A54" s="43"/>
      <c r="B54" s="41" t="s">
        <v>98</v>
      </c>
      <c r="C54" s="42" t="s">
        <v>105</v>
      </c>
      <c r="D54" s="41">
        <f>SUM(E54:AB54)</f>
        <v>12</v>
      </c>
      <c r="E54" s="41"/>
      <c r="F54" s="41">
        <v>1</v>
      </c>
      <c r="G54" s="41"/>
      <c r="H54" s="41">
        <v>9</v>
      </c>
      <c r="I54" s="41">
        <v>2</v>
      </c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10"/>
    </row>
    <row r="55" spans="1:29">
      <c r="A55" s="43"/>
      <c r="B55" s="41" t="s">
        <v>47</v>
      </c>
      <c r="C55" s="42" t="s">
        <v>57</v>
      </c>
      <c r="D55" s="41">
        <f>SUM(E55:AB55)</f>
        <v>1</v>
      </c>
      <c r="E55" s="41"/>
      <c r="F55" s="41"/>
      <c r="G55" s="41"/>
      <c r="H55" s="41">
        <v>1</v>
      </c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10"/>
    </row>
    <row r="56" spans="1:29">
      <c r="A56" s="43"/>
      <c r="B56" s="41" t="s">
        <v>34</v>
      </c>
      <c r="C56" s="42" t="s">
        <v>58</v>
      </c>
      <c r="D56" s="41">
        <f>SUM(E56:AB56)</f>
        <v>1</v>
      </c>
      <c r="E56" s="41">
        <v>1</v>
      </c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10"/>
    </row>
    <row r="57" spans="1:29" ht="3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10"/>
    </row>
    <row r="58" spans="1:29">
      <c r="A58" s="19" t="s">
        <v>48</v>
      </c>
      <c r="B58" s="19"/>
      <c r="C58" s="20" t="s">
        <v>13</v>
      </c>
      <c r="D58" s="21">
        <f>SUM(E58:AB58)</f>
        <v>668</v>
      </c>
      <c r="E58" s="21">
        <v>74</v>
      </c>
      <c r="F58" s="21">
        <v>129</v>
      </c>
      <c r="G58" s="21">
        <v>189</v>
      </c>
      <c r="H58" s="21">
        <v>50</v>
      </c>
      <c r="I58" s="21"/>
      <c r="J58" s="21">
        <v>226</v>
      </c>
      <c r="K58" s="21"/>
      <c r="L58" s="21"/>
      <c r="M58" s="21"/>
      <c r="N58" s="21"/>
      <c r="O58" s="21"/>
      <c r="P58" s="21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10">
        <f>SUM(K58:L58)</f>
        <v>0</v>
      </c>
    </row>
    <row r="59" spans="1:29">
      <c r="A59" s="19"/>
      <c r="B59" s="19"/>
      <c r="C59" s="20" t="s">
        <v>14</v>
      </c>
      <c r="D59" s="21">
        <f>SUM(E59:AB59)</f>
        <v>663</v>
      </c>
      <c r="E59" s="21">
        <v>74</v>
      </c>
      <c r="F59" s="21">
        <v>125</v>
      </c>
      <c r="G59" s="21">
        <v>189</v>
      </c>
      <c r="H59" s="21">
        <v>50</v>
      </c>
      <c r="I59" s="21"/>
      <c r="J59" s="21">
        <v>225</v>
      </c>
      <c r="K59" s="21"/>
      <c r="L59" s="21"/>
      <c r="M59" s="21"/>
      <c r="N59" s="21"/>
      <c r="O59" s="21"/>
      <c r="P59" s="21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10">
        <f>SUM(K59:L59)</f>
        <v>0</v>
      </c>
    </row>
    <row r="60" spans="1:29">
      <c r="A60" s="19"/>
      <c r="B60" s="19"/>
      <c r="C60" s="20" t="s">
        <v>16</v>
      </c>
      <c r="D60" s="21">
        <f>SUM(E60:AB60)</f>
        <v>5</v>
      </c>
      <c r="E60" s="21"/>
      <c r="F60" s="21">
        <v>4</v>
      </c>
      <c r="G60" s="21"/>
      <c r="H60" s="21"/>
      <c r="I60" s="21"/>
      <c r="J60" s="21">
        <v>1</v>
      </c>
      <c r="K60" s="21"/>
      <c r="L60" s="21"/>
      <c r="M60" s="21"/>
      <c r="N60" s="21"/>
      <c r="O60" s="21"/>
      <c r="P60" s="21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10">
        <f>SUM(K60:L60)</f>
        <v>0</v>
      </c>
    </row>
    <row r="61" spans="1:29">
      <c r="A61" s="19"/>
      <c r="B61" s="19"/>
      <c r="C61" s="20" t="s">
        <v>17</v>
      </c>
      <c r="D61" s="21">
        <f>SUM(E61:AB61)</f>
        <v>0</v>
      </c>
      <c r="E61" s="21"/>
      <c r="F61" s="21">
        <v>0</v>
      </c>
      <c r="G61" s="21"/>
      <c r="H61" s="21"/>
      <c r="I61" s="21"/>
      <c r="J61" s="21">
        <v>0</v>
      </c>
      <c r="K61" s="21"/>
      <c r="L61" s="21"/>
      <c r="M61" s="21"/>
      <c r="N61" s="21"/>
      <c r="O61" s="21"/>
      <c r="P61" s="21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10">
        <f>SUM(K61:L61)</f>
        <v>0</v>
      </c>
    </row>
    <row r="62" spans="1:29">
      <c r="A62" s="19"/>
      <c r="B62" s="19"/>
      <c r="C62" s="20" t="s">
        <v>18</v>
      </c>
      <c r="D62" s="21">
        <f>SUM(E62:AB62)</f>
        <v>5</v>
      </c>
      <c r="E62" s="21"/>
      <c r="F62" s="21">
        <v>4</v>
      </c>
      <c r="G62" s="21"/>
      <c r="H62" s="21"/>
      <c r="I62" s="21"/>
      <c r="J62" s="21">
        <v>1</v>
      </c>
      <c r="K62" s="21"/>
      <c r="L62" s="21"/>
      <c r="M62" s="21"/>
      <c r="N62" s="21"/>
      <c r="O62" s="21"/>
      <c r="P62" s="21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10">
        <f>SUM(K62:L62)</f>
        <v>0</v>
      </c>
    </row>
    <row r="63" spans="1:29">
      <c r="A63" s="19"/>
      <c r="B63" s="19"/>
      <c r="C63" s="20" t="s">
        <v>19</v>
      </c>
      <c r="D63" s="21">
        <f>SUM(E63:AB63)</f>
        <v>0</v>
      </c>
      <c r="E63" s="21"/>
      <c r="F63" s="21">
        <v>0</v>
      </c>
      <c r="G63" s="21"/>
      <c r="H63" s="21"/>
      <c r="I63" s="21"/>
      <c r="J63" s="21">
        <v>0</v>
      </c>
      <c r="K63" s="21"/>
      <c r="L63" s="21"/>
      <c r="M63" s="21"/>
      <c r="N63" s="21"/>
      <c r="O63" s="21"/>
      <c r="P63" s="21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10">
        <f>SUM(K63:L63)</f>
        <v>0</v>
      </c>
    </row>
    <row r="64" spans="1:29" s="2" customFormat="1">
      <c r="A64" s="19"/>
      <c r="B64" s="19"/>
      <c r="C64" s="25" t="s">
        <v>2</v>
      </c>
      <c r="D64" s="26">
        <f xml:space="preserve"> IF(D58=0,100,D59/D58*100)</f>
        <v>99.251497005988014</v>
      </c>
      <c r="E64" s="26"/>
      <c r="F64" s="26">
        <v>96.899224806201545</v>
      </c>
      <c r="G64" s="26"/>
      <c r="H64" s="26"/>
      <c r="I64" s="26"/>
      <c r="J64" s="26">
        <v>99.557522123893804</v>
      </c>
      <c r="K64" s="26"/>
      <c r="L64" s="26"/>
      <c r="M64" s="26"/>
      <c r="N64" s="26"/>
      <c r="O64" s="26"/>
      <c r="P64" s="26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8">
        <f xml:space="preserve"> IF(AC58=0,100,AC59/AC58*100)</f>
        <v>100</v>
      </c>
    </row>
    <row r="65" spans="1:29" s="3" customFormat="1">
      <c r="A65" s="19"/>
      <c r="B65" s="19"/>
      <c r="C65" s="29" t="s">
        <v>20</v>
      </c>
      <c r="D65" s="30">
        <f xml:space="preserve"> IF(D60=0,0,D61/D60*100)</f>
        <v>0</v>
      </c>
      <c r="E65" s="30"/>
      <c r="F65" s="30">
        <v>0</v>
      </c>
      <c r="G65" s="30"/>
      <c r="H65" s="30"/>
      <c r="I65" s="30"/>
      <c r="J65" s="30">
        <v>0</v>
      </c>
      <c r="K65" s="30"/>
      <c r="L65" s="30"/>
      <c r="M65" s="30"/>
      <c r="N65" s="30"/>
      <c r="O65" s="30"/>
      <c r="P65" s="30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2">
        <f xml:space="preserve"> IF(AC60=0,0,AC61/AC60*100)</f>
        <v>0</v>
      </c>
    </row>
    <row r="66" spans="1:29" s="5" customFormat="1">
      <c r="A66" s="19"/>
      <c r="B66" s="19"/>
      <c r="C66" s="33" t="s">
        <v>3</v>
      </c>
      <c r="D66" s="34">
        <f xml:space="preserve"> IF(D58=0,100,(D61+D59)/D58*100)</f>
        <v>99.251497005988014</v>
      </c>
      <c r="E66" s="34"/>
      <c r="F66" s="34">
        <v>96.899224806201545</v>
      </c>
      <c r="G66" s="34"/>
      <c r="H66" s="34"/>
      <c r="I66" s="34"/>
      <c r="J66" s="34">
        <v>99.557522123893804</v>
      </c>
      <c r="K66" s="34"/>
      <c r="L66" s="34"/>
      <c r="M66" s="34"/>
      <c r="N66" s="34"/>
      <c r="O66" s="34"/>
      <c r="P66" s="34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6">
        <f xml:space="preserve"> IF(AC58=0,100,(AC61+AC59)/AC58*100)</f>
        <v>100</v>
      </c>
    </row>
    <row r="67" spans="1:29" s="6" customFormat="1">
      <c r="A67" s="19"/>
      <c r="B67" s="19"/>
      <c r="C67" s="37" t="s">
        <v>21</v>
      </c>
      <c r="D67" s="38">
        <f>IF(D58=0,100,(D61+D59+D63)/D58*100)</f>
        <v>99.251497005988014</v>
      </c>
      <c r="E67" s="38"/>
      <c r="F67" s="38">
        <v>96.899224806201545</v>
      </c>
      <c r="G67" s="38"/>
      <c r="H67" s="38"/>
      <c r="I67" s="38"/>
      <c r="J67" s="38">
        <v>99.557522123893804</v>
      </c>
      <c r="K67" s="38"/>
      <c r="L67" s="38"/>
      <c r="M67" s="38"/>
      <c r="N67" s="38"/>
      <c r="O67" s="38"/>
      <c r="P67" s="38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40">
        <f>IF(AC58=0,100,(AC61+AC59+AC63)/AC58*100)</f>
        <v>100</v>
      </c>
    </row>
    <row r="68" spans="1:29">
      <c r="A68" s="41" t="s">
        <v>22</v>
      </c>
      <c r="B68" s="41" t="s">
        <v>49</v>
      </c>
      <c r="C68" s="42" t="s">
        <v>61</v>
      </c>
      <c r="D68" s="41">
        <f>SUM(E68:AB68)</f>
        <v>5</v>
      </c>
      <c r="E68" s="41"/>
      <c r="F68" s="41">
        <v>4</v>
      </c>
      <c r="G68" s="41"/>
      <c r="H68" s="41"/>
      <c r="I68" s="41"/>
      <c r="J68" s="41">
        <v>1</v>
      </c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10"/>
    </row>
    <row r="69" spans="1:29" ht="3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10"/>
    </row>
    <row r="70" spans="1:29">
      <c r="A70" s="19" t="s">
        <v>51</v>
      </c>
      <c r="B70" s="19"/>
      <c r="C70" s="20" t="s">
        <v>13</v>
      </c>
      <c r="D70" s="21">
        <f>SUM(E70:AB70)</f>
        <v>1135</v>
      </c>
      <c r="E70" s="21">
        <v>509</v>
      </c>
      <c r="F70" s="21">
        <v>226</v>
      </c>
      <c r="G70" s="21">
        <v>200</v>
      </c>
      <c r="H70" s="21">
        <v>50</v>
      </c>
      <c r="I70" s="21"/>
      <c r="J70" s="21">
        <v>150</v>
      </c>
      <c r="K70" s="21"/>
      <c r="L70" s="21"/>
      <c r="M70" s="21"/>
      <c r="N70" s="21"/>
      <c r="O70" s="21"/>
      <c r="P70" s="21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10">
        <f>SUM(K70:L70)</f>
        <v>0</v>
      </c>
    </row>
    <row r="71" spans="1:29">
      <c r="A71" s="19"/>
      <c r="B71" s="19"/>
      <c r="C71" s="20" t="s">
        <v>14</v>
      </c>
      <c r="D71" s="21">
        <f>SUM(E71:AB71)</f>
        <v>1135</v>
      </c>
      <c r="E71" s="21">
        <v>509</v>
      </c>
      <c r="F71" s="21">
        <v>226</v>
      </c>
      <c r="G71" s="21">
        <v>200</v>
      </c>
      <c r="H71" s="21">
        <v>50</v>
      </c>
      <c r="I71" s="21"/>
      <c r="J71" s="21">
        <v>150</v>
      </c>
      <c r="K71" s="21"/>
      <c r="L71" s="21"/>
      <c r="M71" s="21"/>
      <c r="N71" s="21"/>
      <c r="O71" s="21"/>
      <c r="P71" s="21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10">
        <f>SUM(K71:L71)</f>
        <v>0</v>
      </c>
    </row>
    <row r="72" spans="1:29" ht="3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10"/>
    </row>
    <row r="73" spans="1:29">
      <c r="A73" s="19" t="s">
        <v>84</v>
      </c>
      <c r="B73" s="19"/>
      <c r="C73" s="20" t="s">
        <v>13</v>
      </c>
      <c r="D73" s="21">
        <f>SUM(E73:AB73)</f>
        <v>829</v>
      </c>
      <c r="E73" s="21"/>
      <c r="F73" s="21"/>
      <c r="G73" s="21">
        <v>775</v>
      </c>
      <c r="H73" s="21"/>
      <c r="I73" s="21"/>
      <c r="J73" s="21">
        <v>54</v>
      </c>
      <c r="K73" s="21"/>
      <c r="L73" s="21"/>
      <c r="M73" s="21"/>
      <c r="N73" s="21"/>
      <c r="O73" s="21"/>
      <c r="P73" s="21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10">
        <f>SUM(K73:L73)</f>
        <v>0</v>
      </c>
    </row>
    <row r="74" spans="1:29">
      <c r="A74" s="19"/>
      <c r="B74" s="19"/>
      <c r="C74" s="20" t="s">
        <v>14</v>
      </c>
      <c r="D74" s="21">
        <f>SUM(E74:AB74)</f>
        <v>829</v>
      </c>
      <c r="E74" s="21"/>
      <c r="F74" s="21"/>
      <c r="G74" s="21">
        <v>775</v>
      </c>
      <c r="H74" s="21"/>
      <c r="I74" s="21"/>
      <c r="J74" s="21">
        <v>54</v>
      </c>
      <c r="K74" s="21"/>
      <c r="L74" s="21"/>
      <c r="M74" s="21"/>
      <c r="N74" s="21"/>
      <c r="O74" s="21"/>
      <c r="P74" s="21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10">
        <f>SUM(K74:L74)</f>
        <v>0</v>
      </c>
    </row>
    <row r="75" spans="1:29" ht="3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10"/>
    </row>
    <row r="76" spans="1:29">
      <c r="A76" s="19" t="s">
        <v>89</v>
      </c>
      <c r="B76" s="19"/>
      <c r="C76" s="20" t="s">
        <v>13</v>
      </c>
      <c r="D76" s="21">
        <f>SUM(E76:AB76)</f>
        <v>875</v>
      </c>
      <c r="E76" s="21"/>
      <c r="F76" s="21"/>
      <c r="G76" s="21">
        <v>250</v>
      </c>
      <c r="H76" s="21"/>
      <c r="I76" s="21"/>
      <c r="J76" s="21">
        <v>625</v>
      </c>
      <c r="K76" s="21"/>
      <c r="L76" s="21"/>
      <c r="M76" s="21"/>
      <c r="N76" s="21"/>
      <c r="O76" s="21"/>
      <c r="P76" s="21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10">
        <f>SUM(K76:L76)</f>
        <v>0</v>
      </c>
    </row>
    <row r="77" spans="1:29">
      <c r="A77" s="19"/>
      <c r="B77" s="19"/>
      <c r="C77" s="20" t="s">
        <v>14</v>
      </c>
      <c r="D77" s="21">
        <f>SUM(E77:AB77)</f>
        <v>875</v>
      </c>
      <c r="E77" s="21"/>
      <c r="F77" s="21"/>
      <c r="G77" s="21">
        <v>250</v>
      </c>
      <c r="H77" s="21"/>
      <c r="I77" s="21"/>
      <c r="J77" s="21">
        <v>625</v>
      </c>
      <c r="K77" s="21"/>
      <c r="L77" s="21"/>
      <c r="M77" s="21"/>
      <c r="N77" s="21"/>
      <c r="O77" s="21"/>
      <c r="P77" s="21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10">
        <f>SUM(K77:L77)</f>
        <v>0</v>
      </c>
    </row>
    <row r="78" spans="1:29" ht="3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10"/>
    </row>
    <row r="79" spans="1:29">
      <c r="A79" s="19" t="s">
        <v>90</v>
      </c>
      <c r="B79" s="19"/>
      <c r="C79" s="20" t="s">
        <v>13</v>
      </c>
      <c r="D79" s="21">
        <f>SUM(E79:AB79)</f>
        <v>500</v>
      </c>
      <c r="E79" s="21"/>
      <c r="F79" s="21">
        <v>500</v>
      </c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10">
        <f>SUM(K79:L79)</f>
        <v>0</v>
      </c>
    </row>
    <row r="80" spans="1:29">
      <c r="A80" s="19"/>
      <c r="B80" s="19"/>
      <c r="C80" s="20" t="s">
        <v>14</v>
      </c>
      <c r="D80" s="21">
        <f>SUM(E80:AB80)</f>
        <v>500</v>
      </c>
      <c r="E80" s="21"/>
      <c r="F80" s="21">
        <v>500</v>
      </c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10">
        <f>SUM(K80:L80)</f>
        <v>0</v>
      </c>
    </row>
    <row r="81" spans="1:14" ht="3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</sheetData>
  <mergeCells count="43">
    <mergeCell ref="A81:N81"/>
    <mergeCell ref="A72:N72"/>
    <mergeCell ref="A73:B74"/>
    <mergeCell ref="A75:N75"/>
    <mergeCell ref="A76:B77"/>
    <mergeCell ref="A78:N78"/>
    <mergeCell ref="A79:B80"/>
    <mergeCell ref="A39:B48"/>
    <mergeCell ref="A49:A56"/>
    <mergeCell ref="A57:N57"/>
    <mergeCell ref="A58:B67"/>
    <mergeCell ref="A69:N69"/>
    <mergeCell ref="A70:B71"/>
    <mergeCell ref="Q35:R35"/>
    <mergeCell ref="E36:F36"/>
    <mergeCell ref="G36:H36"/>
    <mergeCell ref="I36:J36"/>
    <mergeCell ref="K36:L36"/>
    <mergeCell ref="M36:N36"/>
    <mergeCell ref="O36:P36"/>
    <mergeCell ref="Q36:R36"/>
    <mergeCell ref="E35:F35"/>
    <mergeCell ref="G35:H35"/>
    <mergeCell ref="I35:J35"/>
    <mergeCell ref="K35:L35"/>
    <mergeCell ref="M35:N35"/>
    <mergeCell ref="O35:P35"/>
    <mergeCell ref="G34:H34"/>
    <mergeCell ref="I34:J34"/>
    <mergeCell ref="K34:L34"/>
    <mergeCell ref="M34:N34"/>
    <mergeCell ref="O34:P34"/>
    <mergeCell ref="Q34:R34"/>
    <mergeCell ref="A1:AB1"/>
    <mergeCell ref="A38:B38"/>
    <mergeCell ref="E33:F33"/>
    <mergeCell ref="G33:H33"/>
    <mergeCell ref="I33:J33"/>
    <mergeCell ref="K33:L33"/>
    <mergeCell ref="M33:N33"/>
    <mergeCell ref="O33:P33"/>
    <mergeCell ref="Q33:R33"/>
    <mergeCell ref="E34:F34"/>
  </mergeCells>
  <phoneticPr fontId="4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C60"/>
  <sheetViews>
    <sheetView workbookViewId="0"/>
  </sheetViews>
  <sheetFormatPr defaultRowHeight="16.5"/>
  <cols>
    <col min="1" max="1" width="13.125" customWidth="1"/>
    <col min="2" max="2" width="5.625" customWidth="1"/>
    <col min="3" max="3" width="12.625" style="9" customWidth="1"/>
    <col min="4" max="4" width="12.625" customWidth="1"/>
    <col min="5" max="28" width="6.125" customWidth="1"/>
  </cols>
  <sheetData>
    <row r="1" spans="1:29" ht="27.95" customHeight="1">
      <c r="A1" s="7" t="s">
        <v>131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>
      <c r="A2" s="8"/>
      <c r="B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>
      <c r="A3" s="8"/>
      <c r="B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>
      <c r="A4" s="8"/>
      <c r="B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>
      <c r="A5" s="8"/>
      <c r="B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>
      <c r="A6" s="8"/>
      <c r="B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>
      <c r="A7" s="8"/>
      <c r="B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>
      <c r="A8" s="8"/>
      <c r="B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>
      <c r="A9" s="8"/>
      <c r="B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>
      <c r="A10" s="8"/>
      <c r="B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>
      <c r="A11" s="8"/>
      <c r="B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>
      <c r="A12" s="8"/>
      <c r="B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>
      <c r="A13" s="8"/>
      <c r="B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7.25" thickBot="1">
      <c r="A14" s="10"/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7.25" thickTop="1">
      <c r="A15" s="10"/>
      <c r="B15" s="10"/>
      <c r="C15" s="11"/>
      <c r="D15" s="48"/>
      <c r="E15" s="49">
        <v>8</v>
      </c>
      <c r="F15" s="49">
        <v>9</v>
      </c>
      <c r="G15" s="49">
        <v>10</v>
      </c>
      <c r="H15" s="49">
        <v>11</v>
      </c>
      <c r="I15" s="49">
        <v>12</v>
      </c>
      <c r="J15" s="49">
        <v>13</v>
      </c>
      <c r="K15" s="49">
        <v>14</v>
      </c>
      <c r="L15" s="49">
        <v>15</v>
      </c>
      <c r="M15" s="49">
        <v>16</v>
      </c>
      <c r="N15" s="49">
        <v>17</v>
      </c>
      <c r="O15" s="49">
        <v>18</v>
      </c>
      <c r="P15" s="49">
        <v>19</v>
      </c>
      <c r="Q15" s="50">
        <v>20</v>
      </c>
      <c r="R15" s="50">
        <v>21</v>
      </c>
      <c r="S15" s="50">
        <v>22</v>
      </c>
      <c r="T15" s="50">
        <v>23</v>
      </c>
      <c r="U15" s="50">
        <v>0</v>
      </c>
      <c r="V15" s="50">
        <v>1</v>
      </c>
      <c r="W15" s="50">
        <v>2</v>
      </c>
      <c r="X15" s="50">
        <v>3</v>
      </c>
      <c r="Y15" s="50">
        <v>4</v>
      </c>
      <c r="Z15" s="50">
        <v>5</v>
      </c>
      <c r="AA15" s="50">
        <v>6</v>
      </c>
      <c r="AB15" s="50">
        <v>7</v>
      </c>
      <c r="AC15" s="53" t="s">
        <v>5</v>
      </c>
    </row>
    <row r="16" spans="1:29" s="4" customFormat="1">
      <c r="A16" s="44"/>
      <c r="B16" s="44"/>
      <c r="C16" s="45"/>
      <c r="D16" s="47" t="s">
        <v>1</v>
      </c>
      <c r="E16" s="46">
        <v>98</v>
      </c>
      <c r="F16" s="46">
        <v>98</v>
      </c>
      <c r="G16" s="46">
        <v>98</v>
      </c>
      <c r="H16" s="46">
        <v>98</v>
      </c>
      <c r="I16" s="46">
        <v>98</v>
      </c>
      <c r="J16" s="46">
        <v>98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54">
        <v>98</v>
      </c>
    </row>
    <row r="17" spans="1:29" s="4" customFormat="1">
      <c r="A17" s="44"/>
      <c r="B17" s="44"/>
      <c r="C17" s="45"/>
      <c r="D17" s="47" t="s">
        <v>2</v>
      </c>
      <c r="E17" s="46">
        <v>93.26</v>
      </c>
      <c r="F17" s="46">
        <v>98.34</v>
      </c>
      <c r="G17" s="46">
        <v>89.36</v>
      </c>
      <c r="H17" s="46">
        <v>85.71</v>
      </c>
      <c r="I17" s="46">
        <v>98.18</v>
      </c>
      <c r="J17" s="46">
        <v>95.29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54">
        <v>95.54</v>
      </c>
    </row>
    <row r="18" spans="1:29" s="4" customFormat="1">
      <c r="A18" s="44"/>
      <c r="B18" s="44"/>
      <c r="C18" s="45"/>
      <c r="D18" s="47" t="s">
        <v>3</v>
      </c>
      <c r="E18" s="46">
        <v>97.93</v>
      </c>
      <c r="F18" s="46">
        <v>99.59</v>
      </c>
      <c r="G18" s="46">
        <v>97.87</v>
      </c>
      <c r="H18" s="46">
        <v>100</v>
      </c>
      <c r="I18" s="46">
        <v>99.64</v>
      </c>
      <c r="J18" s="46">
        <v>100</v>
      </c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54">
        <v>99.04</v>
      </c>
    </row>
    <row r="19" spans="1:29" s="4" customFormat="1" ht="17.25" thickBot="1">
      <c r="A19" s="44"/>
      <c r="B19" s="44"/>
      <c r="C19" s="45"/>
      <c r="D19" s="51" t="s">
        <v>4</v>
      </c>
      <c r="E19" s="52">
        <v>97.92746113989638</v>
      </c>
      <c r="F19" s="52">
        <v>99.585062240663902</v>
      </c>
      <c r="G19" s="52">
        <v>97.872340425531917</v>
      </c>
      <c r="H19" s="52">
        <v>100</v>
      </c>
      <c r="I19" s="52">
        <v>99.63636363636364</v>
      </c>
      <c r="J19" s="52">
        <v>100</v>
      </c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5">
        <v>99.044585987261144</v>
      </c>
    </row>
    <row r="20" spans="1:29" ht="17.25" thickTop="1">
      <c r="A20" s="10"/>
      <c r="B20" s="10"/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>
      <c r="A21" s="10"/>
      <c r="B21" s="10"/>
      <c r="C21" s="1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>
      <c r="A22" s="10"/>
      <c r="B22" s="10"/>
      <c r="C22" s="1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>
      <c r="A23" s="10"/>
      <c r="B23" s="10"/>
      <c r="C23" s="11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>
      <c r="A24" s="10"/>
      <c r="B24" s="10"/>
      <c r="C24" s="11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>
      <c r="A25" s="10"/>
      <c r="B25" s="10"/>
      <c r="C25" s="11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>
      <c r="A26" s="10"/>
      <c r="B26" s="10"/>
      <c r="C26" s="11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>
      <c r="A27" s="10"/>
      <c r="B27" s="10"/>
      <c r="C27" s="11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>
      <c r="A28" s="10"/>
      <c r="B28" s="10"/>
      <c r="C28" s="11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>
      <c r="A29" s="10"/>
      <c r="B29" s="10"/>
      <c r="C29" s="11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>
      <c r="A30" s="10"/>
      <c r="B30" s="10"/>
      <c r="C30" s="11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>
      <c r="A31" s="10"/>
      <c r="B31" s="10"/>
      <c r="C31" s="11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>
      <c r="A32" s="10"/>
      <c r="B32" s="10"/>
      <c r="C32" s="11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>
      <c r="A33" s="10"/>
      <c r="B33" s="10"/>
      <c r="C33" s="11"/>
      <c r="D33" s="12"/>
      <c r="E33" s="13">
        <v>43281</v>
      </c>
      <c r="F33" s="13"/>
      <c r="G33" s="13">
        <v>43282</v>
      </c>
      <c r="H33" s="13"/>
      <c r="I33" s="13">
        <v>43283</v>
      </c>
      <c r="J33" s="13"/>
      <c r="K33" s="13">
        <v>43284</v>
      </c>
      <c r="L33" s="13"/>
      <c r="M33" s="13">
        <v>43285</v>
      </c>
      <c r="N33" s="13"/>
      <c r="O33" s="13">
        <v>43286</v>
      </c>
      <c r="P33" s="13"/>
      <c r="Q33" s="13">
        <v>43287</v>
      </c>
      <c r="R33" s="13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>
      <c r="A34" s="10"/>
      <c r="B34" s="10"/>
      <c r="C34" s="11"/>
      <c r="D34" s="12" t="s">
        <v>94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>
        <v>2.99</v>
      </c>
      <c r="P34" s="14"/>
      <c r="Q34" s="14">
        <v>3.98</v>
      </c>
      <c r="R34" s="14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>
      <c r="A35" s="10"/>
      <c r="B35" s="10"/>
      <c r="C35" s="11"/>
      <c r="D35" s="12" t="s">
        <v>45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>
        <v>0.19</v>
      </c>
      <c r="R35" s="14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>
      <c r="A36" s="10"/>
      <c r="B36" s="10"/>
      <c r="C36" s="11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>
      <c r="A37" s="10"/>
      <c r="B37" s="10"/>
      <c r="C37" s="11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>
      <c r="A38" s="15" t="s">
        <v>6</v>
      </c>
      <c r="B38" s="15"/>
      <c r="C38" s="16" t="s">
        <v>7</v>
      </c>
      <c r="D38" s="17" t="s">
        <v>8</v>
      </c>
      <c r="E38" s="17">
        <v>8</v>
      </c>
      <c r="F38" s="17">
        <v>9</v>
      </c>
      <c r="G38" s="17">
        <v>10</v>
      </c>
      <c r="H38" s="17">
        <v>11</v>
      </c>
      <c r="I38" s="17">
        <v>12</v>
      </c>
      <c r="J38" s="17">
        <v>13</v>
      </c>
      <c r="K38" s="17">
        <v>14</v>
      </c>
      <c r="L38" s="17">
        <v>15</v>
      </c>
      <c r="M38" s="17">
        <v>16</v>
      </c>
      <c r="N38" s="17">
        <v>17</v>
      </c>
      <c r="O38" s="17">
        <v>18</v>
      </c>
      <c r="P38" s="17">
        <v>19</v>
      </c>
      <c r="Q38" s="18">
        <v>20</v>
      </c>
      <c r="R38" s="18">
        <v>21</v>
      </c>
      <c r="S38" s="18">
        <v>22</v>
      </c>
      <c r="T38" s="18">
        <v>23</v>
      </c>
      <c r="U38" s="18">
        <v>0</v>
      </c>
      <c r="V38" s="18">
        <v>1</v>
      </c>
      <c r="W38" s="18">
        <v>2</v>
      </c>
      <c r="X38" s="18">
        <v>3</v>
      </c>
      <c r="Y38" s="18">
        <v>4</v>
      </c>
      <c r="Z38" s="18">
        <v>5</v>
      </c>
      <c r="AA38" s="18">
        <v>6</v>
      </c>
      <c r="AB38" s="18">
        <v>7</v>
      </c>
      <c r="AC38" s="10" t="s">
        <v>27</v>
      </c>
    </row>
    <row r="39" spans="1:29">
      <c r="A39" s="19" t="s">
        <v>39</v>
      </c>
      <c r="B39" s="19"/>
      <c r="C39" s="20" t="s">
        <v>13</v>
      </c>
      <c r="D39" s="21">
        <f>SUM(E39:AB39)</f>
        <v>942</v>
      </c>
      <c r="E39" s="21">
        <v>193</v>
      </c>
      <c r="F39" s="21">
        <v>241</v>
      </c>
      <c r="G39" s="21">
        <v>141</v>
      </c>
      <c r="H39" s="21">
        <v>7</v>
      </c>
      <c r="I39" s="21">
        <v>275</v>
      </c>
      <c r="J39" s="21">
        <v>85</v>
      </c>
      <c r="K39" s="21"/>
      <c r="L39" s="21"/>
      <c r="M39" s="21"/>
      <c r="N39" s="21"/>
      <c r="O39" s="21"/>
      <c r="P39" s="21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10">
        <f>SUM(K39:L39)</f>
        <v>0</v>
      </c>
    </row>
    <row r="40" spans="1:29">
      <c r="A40" s="19"/>
      <c r="B40" s="19"/>
      <c r="C40" s="20" t="s">
        <v>14</v>
      </c>
      <c r="D40" s="21">
        <f>SUM(E40:AB40)</f>
        <v>900</v>
      </c>
      <c r="E40" s="21">
        <v>180</v>
      </c>
      <c r="F40" s="21">
        <v>237</v>
      </c>
      <c r="G40" s="21">
        <v>126</v>
      </c>
      <c r="H40" s="21">
        <v>6</v>
      </c>
      <c r="I40" s="21">
        <v>270</v>
      </c>
      <c r="J40" s="21">
        <v>81</v>
      </c>
      <c r="K40" s="21"/>
      <c r="L40" s="21"/>
      <c r="M40" s="21"/>
      <c r="N40" s="21"/>
      <c r="O40" s="21"/>
      <c r="P40" s="21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10">
        <f>SUM(K40:L40)</f>
        <v>0</v>
      </c>
    </row>
    <row r="41" spans="1:29">
      <c r="A41" s="19"/>
      <c r="B41" s="19"/>
      <c r="C41" s="20" t="s">
        <v>16</v>
      </c>
      <c r="D41" s="21">
        <f>SUM(E41:AB41)</f>
        <v>42</v>
      </c>
      <c r="E41" s="21">
        <v>13</v>
      </c>
      <c r="F41" s="21">
        <v>4</v>
      </c>
      <c r="G41" s="21">
        <v>15</v>
      </c>
      <c r="H41" s="21">
        <v>1</v>
      </c>
      <c r="I41" s="21">
        <v>5</v>
      </c>
      <c r="J41" s="21">
        <v>4</v>
      </c>
      <c r="K41" s="21"/>
      <c r="L41" s="21"/>
      <c r="M41" s="21"/>
      <c r="N41" s="21"/>
      <c r="O41" s="21"/>
      <c r="P41" s="21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10">
        <f>SUM(K41:L41)</f>
        <v>0</v>
      </c>
    </row>
    <row r="42" spans="1:29">
      <c r="A42" s="19"/>
      <c r="B42" s="19"/>
      <c r="C42" s="20" t="s">
        <v>17</v>
      </c>
      <c r="D42" s="21">
        <f>SUM(E42:AB42)</f>
        <v>33</v>
      </c>
      <c r="E42" s="21">
        <v>9</v>
      </c>
      <c r="F42" s="21">
        <v>3</v>
      </c>
      <c r="G42" s="21">
        <v>12</v>
      </c>
      <c r="H42" s="21">
        <v>1</v>
      </c>
      <c r="I42" s="21">
        <v>4</v>
      </c>
      <c r="J42" s="21">
        <v>4</v>
      </c>
      <c r="K42" s="21"/>
      <c r="L42" s="21"/>
      <c r="M42" s="21"/>
      <c r="N42" s="21"/>
      <c r="O42" s="21"/>
      <c r="P42" s="21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10">
        <f>SUM(K42:L42)</f>
        <v>0</v>
      </c>
    </row>
    <row r="43" spans="1:29">
      <c r="A43" s="19"/>
      <c r="B43" s="19"/>
      <c r="C43" s="20" t="s">
        <v>18</v>
      </c>
      <c r="D43" s="21">
        <f>SUM(E43:AB43)</f>
        <v>9</v>
      </c>
      <c r="E43" s="21">
        <v>4</v>
      </c>
      <c r="F43" s="21">
        <v>1</v>
      </c>
      <c r="G43" s="21">
        <v>3</v>
      </c>
      <c r="H43" s="21">
        <v>0</v>
      </c>
      <c r="I43" s="21">
        <v>1</v>
      </c>
      <c r="J43" s="21">
        <v>0</v>
      </c>
      <c r="K43" s="21"/>
      <c r="L43" s="21"/>
      <c r="M43" s="21"/>
      <c r="N43" s="21"/>
      <c r="O43" s="21"/>
      <c r="P43" s="21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10">
        <f>SUM(K43:L43)</f>
        <v>0</v>
      </c>
    </row>
    <row r="44" spans="1:29">
      <c r="A44" s="19"/>
      <c r="B44" s="19"/>
      <c r="C44" s="20" t="s">
        <v>19</v>
      </c>
      <c r="D44" s="21">
        <f>SUM(E44:AB44)</f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/>
      <c r="L44" s="21"/>
      <c r="M44" s="21"/>
      <c r="N44" s="21"/>
      <c r="O44" s="21"/>
      <c r="P44" s="21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10">
        <f>SUM(K44:L44)</f>
        <v>0</v>
      </c>
    </row>
    <row r="45" spans="1:29" s="2" customFormat="1">
      <c r="A45" s="19"/>
      <c r="B45" s="19"/>
      <c r="C45" s="25" t="s">
        <v>2</v>
      </c>
      <c r="D45" s="26">
        <f xml:space="preserve"> IF(D39=0,100,D40/D39*100)</f>
        <v>95.541401273885356</v>
      </c>
      <c r="E45" s="26">
        <v>93.264248704663217</v>
      </c>
      <c r="F45" s="26">
        <v>98.340248962655608</v>
      </c>
      <c r="G45" s="26">
        <v>89.361702127659569</v>
      </c>
      <c r="H45" s="26">
        <v>85.714285714285708</v>
      </c>
      <c r="I45" s="26">
        <v>98.181818181818187</v>
      </c>
      <c r="J45" s="26">
        <v>95.294117647058826</v>
      </c>
      <c r="K45" s="26"/>
      <c r="L45" s="26"/>
      <c r="M45" s="26"/>
      <c r="N45" s="26"/>
      <c r="O45" s="26"/>
      <c r="P45" s="26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8">
        <f xml:space="preserve"> IF(AC39=0,100,AC40/AC39*100)</f>
        <v>100</v>
      </c>
    </row>
    <row r="46" spans="1:29" s="3" customFormat="1">
      <c r="A46" s="19"/>
      <c r="B46" s="19"/>
      <c r="C46" s="29" t="s">
        <v>20</v>
      </c>
      <c r="D46" s="30">
        <f xml:space="preserve"> IF(D41=0,0,D42/D41*100)</f>
        <v>78.571428571428569</v>
      </c>
      <c r="E46" s="30">
        <v>69.230769230769226</v>
      </c>
      <c r="F46" s="30">
        <v>75</v>
      </c>
      <c r="G46" s="30">
        <v>80</v>
      </c>
      <c r="H46" s="30">
        <v>100</v>
      </c>
      <c r="I46" s="30">
        <v>80</v>
      </c>
      <c r="J46" s="30">
        <v>100</v>
      </c>
      <c r="K46" s="30"/>
      <c r="L46" s="30"/>
      <c r="M46" s="30"/>
      <c r="N46" s="30"/>
      <c r="O46" s="30"/>
      <c r="P46" s="30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2">
        <f xml:space="preserve"> IF(AC41=0,0,AC42/AC41*100)</f>
        <v>0</v>
      </c>
    </row>
    <row r="47" spans="1:29" s="5" customFormat="1">
      <c r="A47" s="19"/>
      <c r="B47" s="19"/>
      <c r="C47" s="33" t="s">
        <v>3</v>
      </c>
      <c r="D47" s="34">
        <f xml:space="preserve"> IF(D39=0,100,(D42+D40)/D39*100)</f>
        <v>99.044585987261144</v>
      </c>
      <c r="E47" s="34">
        <v>97.92746113989638</v>
      </c>
      <c r="F47" s="34">
        <v>99.585062240663902</v>
      </c>
      <c r="G47" s="34">
        <v>97.872340425531917</v>
      </c>
      <c r="H47" s="34">
        <v>100</v>
      </c>
      <c r="I47" s="34">
        <v>99.63636363636364</v>
      </c>
      <c r="J47" s="34">
        <v>100</v>
      </c>
      <c r="K47" s="34"/>
      <c r="L47" s="34"/>
      <c r="M47" s="34"/>
      <c r="N47" s="34"/>
      <c r="O47" s="34"/>
      <c r="P47" s="34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6">
        <f xml:space="preserve"> IF(AC39=0,100,(AC42+AC40)/AC39*100)</f>
        <v>100</v>
      </c>
    </row>
    <row r="48" spans="1:29" s="6" customFormat="1">
      <c r="A48" s="19"/>
      <c r="B48" s="19"/>
      <c r="C48" s="37" t="s">
        <v>21</v>
      </c>
      <c r="D48" s="38">
        <f>IF(D39=0,100,(D42+D40+D44)/D39*100)</f>
        <v>99.044585987261144</v>
      </c>
      <c r="E48" s="38">
        <v>97.92746113989638</v>
      </c>
      <c r="F48" s="38">
        <v>99.585062240663902</v>
      </c>
      <c r="G48" s="38">
        <v>97.872340425531917</v>
      </c>
      <c r="H48" s="38">
        <v>100</v>
      </c>
      <c r="I48" s="38">
        <v>99.63636363636364</v>
      </c>
      <c r="J48" s="38">
        <v>100</v>
      </c>
      <c r="K48" s="38"/>
      <c r="L48" s="38"/>
      <c r="M48" s="38"/>
      <c r="N48" s="38"/>
      <c r="O48" s="38"/>
      <c r="P48" s="38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40">
        <f>IF(AC39=0,100,(AC42+AC40+AC44)/AC39*100)</f>
        <v>100</v>
      </c>
    </row>
    <row r="49" spans="1:29">
      <c r="A49" s="43" t="s">
        <v>22</v>
      </c>
      <c r="B49" s="41" t="s">
        <v>94</v>
      </c>
      <c r="C49" s="42" t="s">
        <v>104</v>
      </c>
      <c r="D49" s="41">
        <f>SUM(E49:AB49)</f>
        <v>40</v>
      </c>
      <c r="E49" s="41">
        <v>13</v>
      </c>
      <c r="F49" s="41">
        <v>4</v>
      </c>
      <c r="G49" s="41">
        <v>15</v>
      </c>
      <c r="H49" s="41">
        <v>1</v>
      </c>
      <c r="I49" s="41">
        <v>5</v>
      </c>
      <c r="J49" s="41">
        <v>2</v>
      </c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10"/>
    </row>
    <row r="50" spans="1:29">
      <c r="A50" s="43"/>
      <c r="B50" s="41" t="s">
        <v>45</v>
      </c>
      <c r="C50" s="42" t="s">
        <v>55</v>
      </c>
      <c r="D50" s="41">
        <f>SUM(E50:AB50)</f>
        <v>2</v>
      </c>
      <c r="E50" s="41"/>
      <c r="F50" s="41"/>
      <c r="G50" s="41"/>
      <c r="H50" s="41"/>
      <c r="I50" s="41"/>
      <c r="J50" s="41">
        <v>2</v>
      </c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10"/>
    </row>
    <row r="51" spans="1:29" ht="3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10"/>
    </row>
    <row r="52" spans="1:29">
      <c r="A52" s="19" t="s">
        <v>48</v>
      </c>
      <c r="B52" s="19"/>
      <c r="C52" s="20" t="s">
        <v>13</v>
      </c>
      <c r="D52" s="21">
        <f>SUM(E52:AB52)</f>
        <v>748</v>
      </c>
      <c r="E52" s="21"/>
      <c r="F52" s="21"/>
      <c r="G52" s="21"/>
      <c r="H52" s="21"/>
      <c r="I52" s="21"/>
      <c r="J52" s="21">
        <v>748</v>
      </c>
      <c r="K52" s="21"/>
      <c r="L52" s="21"/>
      <c r="M52" s="21"/>
      <c r="N52" s="21"/>
      <c r="O52" s="21"/>
      <c r="P52" s="21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10">
        <f>SUM(K52:L52)</f>
        <v>0</v>
      </c>
    </row>
    <row r="53" spans="1:29">
      <c r="A53" s="19"/>
      <c r="B53" s="19"/>
      <c r="C53" s="20" t="s">
        <v>14</v>
      </c>
      <c r="D53" s="21">
        <f>SUM(E53:AB53)</f>
        <v>748</v>
      </c>
      <c r="E53" s="21"/>
      <c r="F53" s="21"/>
      <c r="G53" s="21"/>
      <c r="H53" s="21"/>
      <c r="I53" s="21"/>
      <c r="J53" s="21">
        <v>748</v>
      </c>
      <c r="K53" s="21"/>
      <c r="L53" s="21"/>
      <c r="M53" s="21"/>
      <c r="N53" s="21"/>
      <c r="O53" s="21"/>
      <c r="P53" s="21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10">
        <f>SUM(K53:L53)</f>
        <v>0</v>
      </c>
    </row>
    <row r="54" spans="1:29" ht="3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10"/>
    </row>
    <row r="55" spans="1:29">
      <c r="A55" s="19" t="s">
        <v>51</v>
      </c>
      <c r="B55" s="19"/>
      <c r="C55" s="20" t="s">
        <v>13</v>
      </c>
      <c r="D55" s="21">
        <f>SUM(E55:AB55)</f>
        <v>129</v>
      </c>
      <c r="E55" s="21"/>
      <c r="F55" s="21"/>
      <c r="G55" s="21"/>
      <c r="H55" s="21"/>
      <c r="I55" s="21"/>
      <c r="J55" s="21">
        <v>129</v>
      </c>
      <c r="K55" s="21"/>
      <c r="L55" s="21"/>
      <c r="M55" s="21"/>
      <c r="N55" s="21"/>
      <c r="O55" s="21"/>
      <c r="P55" s="21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10">
        <f>SUM(K55:L55)</f>
        <v>0</v>
      </c>
    </row>
    <row r="56" spans="1:29">
      <c r="A56" s="19"/>
      <c r="B56" s="19"/>
      <c r="C56" s="20" t="s">
        <v>14</v>
      </c>
      <c r="D56" s="21">
        <f>SUM(E56:AB56)</f>
        <v>129</v>
      </c>
      <c r="E56" s="21"/>
      <c r="F56" s="21"/>
      <c r="G56" s="21"/>
      <c r="H56" s="21"/>
      <c r="I56" s="21"/>
      <c r="J56" s="21">
        <v>129</v>
      </c>
      <c r="K56" s="21"/>
      <c r="L56" s="21"/>
      <c r="M56" s="21"/>
      <c r="N56" s="21"/>
      <c r="O56" s="21"/>
      <c r="P56" s="21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10">
        <f>SUM(K56:L56)</f>
        <v>0</v>
      </c>
    </row>
    <row r="57" spans="1:29" ht="3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10"/>
    </row>
    <row r="58" spans="1:29">
      <c r="A58" s="19" t="s">
        <v>90</v>
      </c>
      <c r="B58" s="19"/>
      <c r="C58" s="20" t="s">
        <v>13</v>
      </c>
      <c r="D58" s="21">
        <f>SUM(E58:AB58)</f>
        <v>1000</v>
      </c>
      <c r="E58" s="21"/>
      <c r="F58" s="21"/>
      <c r="G58" s="21">
        <v>1000</v>
      </c>
      <c r="H58" s="21"/>
      <c r="I58" s="21"/>
      <c r="J58" s="21"/>
      <c r="K58" s="21"/>
      <c r="L58" s="21"/>
      <c r="M58" s="21"/>
      <c r="N58" s="21"/>
      <c r="O58" s="21"/>
      <c r="P58" s="21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10">
        <f>SUM(K58:L58)</f>
        <v>0</v>
      </c>
    </row>
    <row r="59" spans="1:29">
      <c r="A59" s="19"/>
      <c r="B59" s="19"/>
      <c r="C59" s="20" t="s">
        <v>14</v>
      </c>
      <c r="D59" s="21">
        <f>SUM(E59:AB59)</f>
        <v>1000</v>
      </c>
      <c r="E59" s="21"/>
      <c r="F59" s="21"/>
      <c r="G59" s="21">
        <v>1000</v>
      </c>
      <c r="H59" s="21"/>
      <c r="I59" s="21"/>
      <c r="J59" s="21"/>
      <c r="K59" s="21"/>
      <c r="L59" s="21"/>
      <c r="M59" s="21"/>
      <c r="N59" s="21"/>
      <c r="O59" s="21"/>
      <c r="P59" s="21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10">
        <f>SUM(K59:L59)</f>
        <v>0</v>
      </c>
    </row>
    <row r="60" spans="1:29" ht="3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</sheetData>
  <mergeCells count="39">
    <mergeCell ref="A57:N57"/>
    <mergeCell ref="A58:B59"/>
    <mergeCell ref="A60:N60"/>
    <mergeCell ref="A39:B48"/>
    <mergeCell ref="A49:A50"/>
    <mergeCell ref="A51:N51"/>
    <mergeCell ref="A52:B53"/>
    <mergeCell ref="A54:N54"/>
    <mergeCell ref="A55:B56"/>
    <mergeCell ref="Q35:R35"/>
    <mergeCell ref="E36:F36"/>
    <mergeCell ref="G36:H36"/>
    <mergeCell ref="I36:J36"/>
    <mergeCell ref="K36:L36"/>
    <mergeCell ref="M36:N36"/>
    <mergeCell ref="O36:P36"/>
    <mergeCell ref="Q36:R36"/>
    <mergeCell ref="E35:F35"/>
    <mergeCell ref="G35:H35"/>
    <mergeCell ref="I35:J35"/>
    <mergeCell ref="K35:L35"/>
    <mergeCell ref="M35:N35"/>
    <mergeCell ref="O35:P35"/>
    <mergeCell ref="G34:H34"/>
    <mergeCell ref="I34:J34"/>
    <mergeCell ref="K34:L34"/>
    <mergeCell ref="M34:N34"/>
    <mergeCell ref="O34:P34"/>
    <mergeCell ref="Q34:R34"/>
    <mergeCell ref="A1:AB1"/>
    <mergeCell ref="A38:B38"/>
    <mergeCell ref="E33:F33"/>
    <mergeCell ref="G33:H33"/>
    <mergeCell ref="I33:J33"/>
    <mergeCell ref="K33:L33"/>
    <mergeCell ref="M33:N33"/>
    <mergeCell ref="O33:P33"/>
    <mergeCell ref="Q33:R33"/>
    <mergeCell ref="E34:F34"/>
  </mergeCells>
  <phoneticPr fontId="4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C51"/>
  <sheetViews>
    <sheetView workbookViewId="0"/>
  </sheetViews>
  <sheetFormatPr defaultRowHeight="16.5"/>
  <cols>
    <col min="1" max="1" width="13.125" customWidth="1"/>
    <col min="2" max="2" width="5.625" customWidth="1"/>
    <col min="3" max="3" width="12.625" style="9" customWidth="1"/>
    <col min="4" max="4" width="12.625" customWidth="1"/>
    <col min="5" max="28" width="6.125" customWidth="1"/>
  </cols>
  <sheetData>
    <row r="1" spans="1:29" ht="27.95" customHeight="1">
      <c r="A1" s="7" t="s">
        <v>132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>
      <c r="A2" s="8"/>
      <c r="B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>
      <c r="A3" s="8"/>
      <c r="B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>
      <c r="A4" s="8"/>
      <c r="B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>
      <c r="A5" s="8"/>
      <c r="B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>
      <c r="A6" s="8"/>
      <c r="B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>
      <c r="A7" s="8"/>
      <c r="B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>
      <c r="A8" s="8"/>
      <c r="B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>
      <c r="A9" s="8"/>
      <c r="B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>
      <c r="A10" s="8"/>
      <c r="B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>
      <c r="A11" s="8"/>
      <c r="B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>
      <c r="A12" s="8"/>
      <c r="B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>
      <c r="A13" s="8"/>
      <c r="B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7.25" thickBot="1">
      <c r="A14" s="10"/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7.25" thickTop="1">
      <c r="A15" s="10"/>
      <c r="B15" s="10"/>
      <c r="C15" s="11"/>
      <c r="D15" s="48"/>
      <c r="E15" s="49">
        <v>8</v>
      </c>
      <c r="F15" s="49">
        <v>9</v>
      </c>
      <c r="G15" s="49">
        <v>10</v>
      </c>
      <c r="H15" s="49">
        <v>11</v>
      </c>
      <c r="I15" s="49">
        <v>12</v>
      </c>
      <c r="J15" s="49">
        <v>13</v>
      </c>
      <c r="K15" s="49">
        <v>14</v>
      </c>
      <c r="L15" s="49">
        <v>15</v>
      </c>
      <c r="M15" s="49">
        <v>16</v>
      </c>
      <c r="N15" s="49">
        <v>17</v>
      </c>
      <c r="O15" s="49">
        <v>18</v>
      </c>
      <c r="P15" s="49">
        <v>19</v>
      </c>
      <c r="Q15" s="50">
        <v>20</v>
      </c>
      <c r="R15" s="50">
        <v>21</v>
      </c>
      <c r="S15" s="50">
        <v>22</v>
      </c>
      <c r="T15" s="50">
        <v>23</v>
      </c>
      <c r="U15" s="50">
        <v>0</v>
      </c>
      <c r="V15" s="50">
        <v>1</v>
      </c>
      <c r="W15" s="50">
        <v>2</v>
      </c>
      <c r="X15" s="50">
        <v>3</v>
      </c>
      <c r="Y15" s="50">
        <v>4</v>
      </c>
      <c r="Z15" s="50">
        <v>5</v>
      </c>
      <c r="AA15" s="50">
        <v>6</v>
      </c>
      <c r="AB15" s="50">
        <v>7</v>
      </c>
      <c r="AC15" s="53" t="s">
        <v>5</v>
      </c>
    </row>
    <row r="16" spans="1:29" s="4" customFormat="1">
      <c r="A16" s="44"/>
      <c r="B16" s="44"/>
      <c r="C16" s="45"/>
      <c r="D16" s="47" t="s">
        <v>1</v>
      </c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54">
        <v>98</v>
      </c>
    </row>
    <row r="17" spans="1:29" s="4" customFormat="1">
      <c r="A17" s="44"/>
      <c r="B17" s="44"/>
      <c r="C17" s="45"/>
      <c r="D17" s="47" t="s">
        <v>2</v>
      </c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54">
        <v>100</v>
      </c>
    </row>
    <row r="18" spans="1:29" s="4" customFormat="1">
      <c r="A18" s="44"/>
      <c r="B18" s="44"/>
      <c r="C18" s="45"/>
      <c r="D18" s="47" t="s">
        <v>3</v>
      </c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54">
        <v>100</v>
      </c>
    </row>
    <row r="19" spans="1:29" s="4" customFormat="1" ht="17.25" thickBot="1">
      <c r="A19" s="44"/>
      <c r="B19" s="44"/>
      <c r="C19" s="45"/>
      <c r="D19" s="51" t="s">
        <v>4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5">
        <v>100</v>
      </c>
    </row>
    <row r="20" spans="1:29" ht="17.25" thickTop="1">
      <c r="A20" s="10"/>
      <c r="B20" s="10"/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>
      <c r="A21" s="10"/>
      <c r="B21" s="10"/>
      <c r="C21" s="1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>
      <c r="A22" s="10"/>
      <c r="B22" s="10"/>
      <c r="C22" s="1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>
      <c r="A23" s="10"/>
      <c r="B23" s="10"/>
      <c r="C23" s="11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>
      <c r="A24" s="10"/>
      <c r="B24" s="10"/>
      <c r="C24" s="11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>
      <c r="A25" s="10"/>
      <c r="B25" s="10"/>
      <c r="C25" s="11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>
      <c r="A26" s="10"/>
      <c r="B26" s="10"/>
      <c r="C26" s="11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>
      <c r="A27" s="10"/>
      <c r="B27" s="10"/>
      <c r="C27" s="11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>
      <c r="A28" s="10"/>
      <c r="B28" s="10"/>
      <c r="C28" s="11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>
      <c r="A29" s="10"/>
      <c r="B29" s="10"/>
      <c r="C29" s="11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>
      <c r="A30" s="10"/>
      <c r="B30" s="10"/>
      <c r="C30" s="11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>
      <c r="A31" s="10"/>
      <c r="B31" s="10"/>
      <c r="C31" s="11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>
      <c r="A32" s="10"/>
      <c r="B32" s="10"/>
      <c r="C32" s="11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>
      <c r="A33" s="10"/>
      <c r="B33" s="10"/>
      <c r="C33" s="11"/>
      <c r="D33" s="12"/>
      <c r="E33" s="13">
        <v>43281</v>
      </c>
      <c r="F33" s="13"/>
      <c r="G33" s="13">
        <v>43282</v>
      </c>
      <c r="H33" s="13"/>
      <c r="I33" s="13">
        <v>43283</v>
      </c>
      <c r="J33" s="13"/>
      <c r="K33" s="13">
        <v>43284</v>
      </c>
      <c r="L33" s="13"/>
      <c r="M33" s="13">
        <v>43285</v>
      </c>
      <c r="N33" s="13"/>
      <c r="O33" s="13">
        <v>43286</v>
      </c>
      <c r="P33" s="13"/>
      <c r="Q33" s="13">
        <v>43287</v>
      </c>
      <c r="R33" s="13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>
      <c r="A34" s="10"/>
      <c r="B34" s="10"/>
      <c r="C34" s="11"/>
      <c r="D34" s="12" t="s">
        <v>94</v>
      </c>
      <c r="E34" s="14"/>
      <c r="F34" s="14"/>
      <c r="G34" s="14"/>
      <c r="H34" s="14"/>
      <c r="I34" s="14"/>
      <c r="J34" s="14"/>
      <c r="K34" s="14"/>
      <c r="L34" s="14"/>
      <c r="M34" s="14">
        <v>50</v>
      </c>
      <c r="N34" s="14"/>
      <c r="O34" s="14">
        <v>2.79</v>
      </c>
      <c r="P34" s="14"/>
      <c r="Q34" s="14">
        <v>1.49</v>
      </c>
      <c r="R34" s="14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>
      <c r="A35" s="10"/>
      <c r="B35" s="10"/>
      <c r="C35" s="11"/>
      <c r="D35" s="12" t="s">
        <v>45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>
        <v>2.13</v>
      </c>
      <c r="P35" s="14"/>
      <c r="Q35" s="14">
        <v>1.36</v>
      </c>
      <c r="R35" s="14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>
      <c r="A36" s="10"/>
      <c r="B36" s="10"/>
      <c r="C36" s="11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>
      <c r="A37" s="10"/>
      <c r="B37" s="10"/>
      <c r="C37" s="11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>
      <c r="A38" s="15" t="s">
        <v>6</v>
      </c>
      <c r="B38" s="15"/>
      <c r="C38" s="16" t="s">
        <v>7</v>
      </c>
      <c r="D38" s="17" t="s">
        <v>8</v>
      </c>
      <c r="E38" s="17">
        <v>8</v>
      </c>
      <c r="F38" s="17">
        <v>9</v>
      </c>
      <c r="G38" s="17">
        <v>10</v>
      </c>
      <c r="H38" s="17">
        <v>11</v>
      </c>
      <c r="I38" s="17">
        <v>12</v>
      </c>
      <c r="J38" s="17">
        <v>13</v>
      </c>
      <c r="K38" s="17">
        <v>14</v>
      </c>
      <c r="L38" s="17">
        <v>15</v>
      </c>
      <c r="M38" s="17">
        <v>16</v>
      </c>
      <c r="N38" s="17">
        <v>17</v>
      </c>
      <c r="O38" s="17">
        <v>18</v>
      </c>
      <c r="P38" s="17">
        <v>19</v>
      </c>
      <c r="Q38" s="18">
        <v>20</v>
      </c>
      <c r="R38" s="18">
        <v>21</v>
      </c>
      <c r="S38" s="18">
        <v>22</v>
      </c>
      <c r="T38" s="18">
        <v>23</v>
      </c>
      <c r="U38" s="18">
        <v>0</v>
      </c>
      <c r="V38" s="18">
        <v>1</v>
      </c>
      <c r="W38" s="18">
        <v>2</v>
      </c>
      <c r="X38" s="18">
        <v>3</v>
      </c>
      <c r="Y38" s="18">
        <v>4</v>
      </c>
      <c r="Z38" s="18">
        <v>5</v>
      </c>
      <c r="AA38" s="18">
        <v>6</v>
      </c>
      <c r="AB38" s="18">
        <v>7</v>
      </c>
      <c r="AC38" s="10" t="s">
        <v>27</v>
      </c>
    </row>
    <row r="39" spans="1:29">
      <c r="A39" s="19" t="s">
        <v>39</v>
      </c>
      <c r="B39" s="19"/>
      <c r="C39" s="20" t="s">
        <v>13</v>
      </c>
      <c r="D39" s="21">
        <f>SUM(E39:AB39)</f>
        <v>0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10">
        <f>SUM(K39:L39)</f>
        <v>0</v>
      </c>
    </row>
    <row r="40" spans="1:29">
      <c r="A40" s="19"/>
      <c r="B40" s="19"/>
      <c r="C40" s="20" t="s">
        <v>14</v>
      </c>
      <c r="D40" s="21">
        <f>SUM(E40:AB40)</f>
        <v>0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10">
        <f>SUM(K40:L40)</f>
        <v>0</v>
      </c>
    </row>
    <row r="41" spans="1:29">
      <c r="A41" s="19"/>
      <c r="B41" s="19"/>
      <c r="C41" s="20" t="s">
        <v>16</v>
      </c>
      <c r="D41" s="21">
        <f>SUM(E41:AB41)</f>
        <v>0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10">
        <f>SUM(K41:L41)</f>
        <v>0</v>
      </c>
    </row>
    <row r="42" spans="1:29">
      <c r="A42" s="19"/>
      <c r="B42" s="19"/>
      <c r="C42" s="20" t="s">
        <v>17</v>
      </c>
      <c r="D42" s="21">
        <f>SUM(E42:AB42)</f>
        <v>0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10">
        <f>SUM(K42:L42)</f>
        <v>0</v>
      </c>
    </row>
    <row r="43" spans="1:29">
      <c r="A43" s="19"/>
      <c r="B43" s="19"/>
      <c r="C43" s="20" t="s">
        <v>18</v>
      </c>
      <c r="D43" s="21">
        <f>SUM(E43:AB43)</f>
        <v>0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10">
        <f>SUM(K43:L43)</f>
        <v>0</v>
      </c>
    </row>
    <row r="44" spans="1:29">
      <c r="A44" s="19"/>
      <c r="B44" s="19"/>
      <c r="C44" s="20" t="s">
        <v>19</v>
      </c>
      <c r="D44" s="21">
        <f>SUM(E44:AB44)</f>
        <v>0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10">
        <f>SUM(K44:L44)</f>
        <v>0</v>
      </c>
    </row>
    <row r="45" spans="1:29" s="2" customFormat="1">
      <c r="A45" s="19"/>
      <c r="B45" s="19"/>
      <c r="C45" s="25" t="s">
        <v>2</v>
      </c>
      <c r="D45" s="26">
        <f xml:space="preserve"> IF(D39=0,100,D40/D39*100)</f>
        <v>100</v>
      </c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8">
        <f xml:space="preserve"> IF(AC39=0,100,AC40/AC39*100)</f>
        <v>100</v>
      </c>
    </row>
    <row r="46" spans="1:29" s="3" customFormat="1">
      <c r="A46" s="19"/>
      <c r="B46" s="19"/>
      <c r="C46" s="29" t="s">
        <v>20</v>
      </c>
      <c r="D46" s="30">
        <f xml:space="preserve"> IF(D41=0,0,D42/D41*100)</f>
        <v>0</v>
      </c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2">
        <f xml:space="preserve"> IF(AC41=0,0,AC42/AC41*100)</f>
        <v>0</v>
      </c>
    </row>
    <row r="47" spans="1:29" s="5" customFormat="1">
      <c r="A47" s="19"/>
      <c r="B47" s="19"/>
      <c r="C47" s="33" t="s">
        <v>3</v>
      </c>
      <c r="D47" s="34">
        <f xml:space="preserve"> IF(D39=0,100,(D42+D40)/D39*100)</f>
        <v>100</v>
      </c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6">
        <f xml:space="preserve"> IF(AC39=0,100,(AC42+AC40)/AC39*100)</f>
        <v>100</v>
      </c>
    </row>
    <row r="48" spans="1:29" s="6" customFormat="1">
      <c r="A48" s="19"/>
      <c r="B48" s="19"/>
      <c r="C48" s="37" t="s">
        <v>21</v>
      </c>
      <c r="D48" s="38">
        <f>IF(D39=0,100,(D42+D40+D44)/D39*100)</f>
        <v>100</v>
      </c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40">
        <f>IF(AC39=0,100,(AC42+AC40+AC44)/AC39*100)</f>
        <v>100</v>
      </c>
    </row>
    <row r="49" spans="1:29">
      <c r="A49" s="43" t="s">
        <v>22</v>
      </c>
      <c r="B49" s="41" t="s">
        <v>94</v>
      </c>
      <c r="C49" s="42" t="s">
        <v>104</v>
      </c>
      <c r="D49" s="41">
        <f>SUM(E49:AB49)</f>
        <v>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10"/>
    </row>
    <row r="50" spans="1:29">
      <c r="A50" s="43"/>
      <c r="B50" s="41" t="s">
        <v>45</v>
      </c>
      <c r="C50" s="42" t="s">
        <v>55</v>
      </c>
      <c r="D50" s="41">
        <f>SUM(E50:AB50)</f>
        <v>0</v>
      </c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10"/>
    </row>
    <row r="51" spans="1:29" ht="3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</sheetData>
  <mergeCells count="33">
    <mergeCell ref="A39:B48"/>
    <mergeCell ref="A49:A50"/>
    <mergeCell ref="A51:N51"/>
    <mergeCell ref="Q35:R35"/>
    <mergeCell ref="E36:F36"/>
    <mergeCell ref="G36:H36"/>
    <mergeCell ref="I36:J36"/>
    <mergeCell ref="K36:L36"/>
    <mergeCell ref="M36:N36"/>
    <mergeCell ref="O36:P36"/>
    <mergeCell ref="Q36:R36"/>
    <mergeCell ref="E35:F35"/>
    <mergeCell ref="G35:H35"/>
    <mergeCell ref="I35:J35"/>
    <mergeCell ref="K35:L35"/>
    <mergeCell ref="M35:N35"/>
    <mergeCell ref="O35:P35"/>
    <mergeCell ref="G34:H34"/>
    <mergeCell ref="I34:J34"/>
    <mergeCell ref="K34:L34"/>
    <mergeCell ref="M34:N34"/>
    <mergeCell ref="O34:P34"/>
    <mergeCell ref="Q34:R34"/>
    <mergeCell ref="A1:AB1"/>
    <mergeCell ref="A38:B38"/>
    <mergeCell ref="E33:F33"/>
    <mergeCell ref="G33:H33"/>
    <mergeCell ref="I33:J33"/>
    <mergeCell ref="K33:L33"/>
    <mergeCell ref="M33:N33"/>
    <mergeCell ref="O33:P33"/>
    <mergeCell ref="Q33:R33"/>
    <mergeCell ref="E34:F34"/>
  </mergeCells>
  <phoneticPr fontId="4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C89"/>
  <sheetViews>
    <sheetView workbookViewId="0"/>
  </sheetViews>
  <sheetFormatPr defaultRowHeight="16.5"/>
  <cols>
    <col min="1" max="1" width="13.125" customWidth="1"/>
    <col min="2" max="2" width="5.625" customWidth="1"/>
    <col min="3" max="3" width="12.625" style="9" customWidth="1"/>
    <col min="4" max="4" width="12.625" customWidth="1"/>
    <col min="5" max="28" width="6.125" customWidth="1"/>
  </cols>
  <sheetData>
    <row r="1" spans="1:29" ht="27.95" customHeight="1">
      <c r="A1" s="7" t="s">
        <v>133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>
      <c r="A2" s="8"/>
      <c r="B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>
      <c r="A3" s="8"/>
      <c r="B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>
      <c r="A4" s="8"/>
      <c r="B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>
      <c r="A5" s="8"/>
      <c r="B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>
      <c r="A6" s="8"/>
      <c r="B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>
      <c r="A7" s="8"/>
      <c r="B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>
      <c r="A8" s="8"/>
      <c r="B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>
      <c r="A9" s="8"/>
      <c r="B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>
      <c r="A10" s="8"/>
      <c r="B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>
      <c r="A11" s="8"/>
      <c r="B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>
      <c r="A12" s="8"/>
      <c r="B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>
      <c r="A13" s="8"/>
      <c r="B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7.25" thickBot="1">
      <c r="A14" s="10"/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7.25" thickTop="1">
      <c r="A15" s="10"/>
      <c r="B15" s="10"/>
      <c r="C15" s="11"/>
      <c r="D15" s="48"/>
      <c r="E15" s="49">
        <v>8</v>
      </c>
      <c r="F15" s="49">
        <v>9</v>
      </c>
      <c r="G15" s="49">
        <v>10</v>
      </c>
      <c r="H15" s="49">
        <v>11</v>
      </c>
      <c r="I15" s="49">
        <v>12</v>
      </c>
      <c r="J15" s="49">
        <v>13</v>
      </c>
      <c r="K15" s="49">
        <v>14</v>
      </c>
      <c r="L15" s="49">
        <v>15</v>
      </c>
      <c r="M15" s="49">
        <v>16</v>
      </c>
      <c r="N15" s="49">
        <v>17</v>
      </c>
      <c r="O15" s="49">
        <v>18</v>
      </c>
      <c r="P15" s="49">
        <v>19</v>
      </c>
      <c r="Q15" s="50">
        <v>20</v>
      </c>
      <c r="R15" s="50">
        <v>21</v>
      </c>
      <c r="S15" s="50">
        <v>22</v>
      </c>
      <c r="T15" s="50">
        <v>23</v>
      </c>
      <c r="U15" s="50">
        <v>0</v>
      </c>
      <c r="V15" s="50">
        <v>1</v>
      </c>
      <c r="W15" s="50">
        <v>2</v>
      </c>
      <c r="X15" s="50">
        <v>3</v>
      </c>
      <c r="Y15" s="50">
        <v>4</v>
      </c>
      <c r="Z15" s="50">
        <v>5</v>
      </c>
      <c r="AA15" s="50">
        <v>6</v>
      </c>
      <c r="AB15" s="50">
        <v>7</v>
      </c>
      <c r="AC15" s="53" t="s">
        <v>5</v>
      </c>
    </row>
    <row r="16" spans="1:29" s="4" customFormat="1">
      <c r="A16" s="44"/>
      <c r="B16" s="44"/>
      <c r="C16" s="45"/>
      <c r="D16" s="47" t="s">
        <v>1</v>
      </c>
      <c r="E16" s="46">
        <v>98</v>
      </c>
      <c r="F16" s="46">
        <v>98</v>
      </c>
      <c r="G16" s="46">
        <v>98</v>
      </c>
      <c r="H16" s="46">
        <v>98</v>
      </c>
      <c r="I16" s="46">
        <v>98</v>
      </c>
      <c r="J16" s="46">
        <v>98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54">
        <v>98</v>
      </c>
    </row>
    <row r="17" spans="1:29" s="4" customFormat="1">
      <c r="A17" s="44"/>
      <c r="B17" s="44"/>
      <c r="C17" s="45"/>
      <c r="D17" s="47" t="s">
        <v>2</v>
      </c>
      <c r="E17" s="46">
        <v>0</v>
      </c>
      <c r="F17" s="46">
        <v>98.7</v>
      </c>
      <c r="G17" s="46">
        <v>97.2</v>
      </c>
      <c r="H17" s="46">
        <v>94.5</v>
      </c>
      <c r="I17" s="46">
        <v>66.67</v>
      </c>
      <c r="J17" s="46">
        <v>97.63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54">
        <v>96.73</v>
      </c>
    </row>
    <row r="18" spans="1:29" s="4" customFormat="1">
      <c r="A18" s="44"/>
      <c r="B18" s="44"/>
      <c r="C18" s="45"/>
      <c r="D18" s="47" t="s">
        <v>3</v>
      </c>
      <c r="E18" s="46">
        <v>0</v>
      </c>
      <c r="F18" s="46">
        <v>99.03</v>
      </c>
      <c r="G18" s="46">
        <v>98.55</v>
      </c>
      <c r="H18" s="46">
        <v>96.91</v>
      </c>
      <c r="I18" s="46">
        <v>100</v>
      </c>
      <c r="J18" s="46">
        <v>99.32</v>
      </c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54">
        <v>98</v>
      </c>
    </row>
    <row r="19" spans="1:29" s="4" customFormat="1" ht="17.25" thickBot="1">
      <c r="A19" s="44"/>
      <c r="B19" s="44"/>
      <c r="C19" s="45"/>
      <c r="D19" s="51" t="s">
        <v>4</v>
      </c>
      <c r="E19" s="52">
        <v>0</v>
      </c>
      <c r="F19" s="52">
        <v>99.025974025974023</v>
      </c>
      <c r="G19" s="52">
        <v>98.545072746362692</v>
      </c>
      <c r="H19" s="52">
        <v>96.907216494845358</v>
      </c>
      <c r="I19" s="52">
        <v>100</v>
      </c>
      <c r="J19" s="52">
        <v>99.322033898305065</v>
      </c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5">
        <v>98.002625387133889</v>
      </c>
    </row>
    <row r="20" spans="1:29" ht="17.25" thickTop="1">
      <c r="A20" s="10"/>
      <c r="B20" s="10"/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>
      <c r="A21" s="10"/>
      <c r="B21" s="10"/>
      <c r="C21" s="1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>
      <c r="A22" s="10"/>
      <c r="B22" s="10"/>
      <c r="C22" s="1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>
      <c r="A23" s="10"/>
      <c r="B23" s="10"/>
      <c r="C23" s="11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>
      <c r="A24" s="10"/>
      <c r="B24" s="10"/>
      <c r="C24" s="11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>
      <c r="A25" s="10"/>
      <c r="B25" s="10"/>
      <c r="C25" s="11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>
      <c r="A26" s="10"/>
      <c r="B26" s="10"/>
      <c r="C26" s="11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>
      <c r="A27" s="10"/>
      <c r="B27" s="10"/>
      <c r="C27" s="11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>
      <c r="A28" s="10"/>
      <c r="B28" s="10"/>
      <c r="C28" s="11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>
      <c r="A29" s="10"/>
      <c r="B29" s="10"/>
      <c r="C29" s="11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>
      <c r="A30" s="10"/>
      <c r="B30" s="10"/>
      <c r="C30" s="11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>
      <c r="A31" s="10"/>
      <c r="B31" s="10"/>
      <c r="C31" s="11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>
      <c r="A32" s="10"/>
      <c r="B32" s="10"/>
      <c r="C32" s="11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>
      <c r="A33" s="10"/>
      <c r="B33" s="10"/>
      <c r="C33" s="11"/>
      <c r="D33" s="12"/>
      <c r="E33" s="13">
        <v>43281</v>
      </c>
      <c r="F33" s="13"/>
      <c r="G33" s="13">
        <v>43282</v>
      </c>
      <c r="H33" s="13"/>
      <c r="I33" s="13">
        <v>43283</v>
      </c>
      <c r="J33" s="13"/>
      <c r="K33" s="13">
        <v>43284</v>
      </c>
      <c r="L33" s="13"/>
      <c r="M33" s="13">
        <v>43285</v>
      </c>
      <c r="N33" s="13"/>
      <c r="O33" s="13">
        <v>43286</v>
      </c>
      <c r="P33" s="13"/>
      <c r="Q33" s="13">
        <v>43287</v>
      </c>
      <c r="R33" s="13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>
      <c r="A34" s="10"/>
      <c r="B34" s="10"/>
      <c r="C34" s="11"/>
      <c r="D34" s="12" t="s">
        <v>44</v>
      </c>
      <c r="E34" s="14"/>
      <c r="F34" s="14"/>
      <c r="G34" s="14"/>
      <c r="H34" s="14"/>
      <c r="I34" s="14">
        <v>0.19</v>
      </c>
      <c r="J34" s="14"/>
      <c r="K34" s="14">
        <v>1.05</v>
      </c>
      <c r="L34" s="14"/>
      <c r="M34" s="14">
        <v>1.21</v>
      </c>
      <c r="N34" s="14"/>
      <c r="O34" s="14">
        <v>1.36</v>
      </c>
      <c r="P34" s="14"/>
      <c r="Q34" s="14">
        <v>1.55</v>
      </c>
      <c r="R34" s="14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>
      <c r="A35" s="10"/>
      <c r="B35" s="10"/>
      <c r="C35" s="11"/>
      <c r="D35" s="12" t="s">
        <v>86</v>
      </c>
      <c r="E35" s="14"/>
      <c r="F35" s="14"/>
      <c r="G35" s="14"/>
      <c r="H35" s="14"/>
      <c r="I35" s="14"/>
      <c r="J35" s="14"/>
      <c r="K35" s="14">
        <v>0.77</v>
      </c>
      <c r="L35" s="14"/>
      <c r="M35" s="14">
        <v>0.33</v>
      </c>
      <c r="N35" s="14"/>
      <c r="O35" s="14">
        <v>0.91</v>
      </c>
      <c r="P35" s="14"/>
      <c r="Q35" s="14">
        <v>0.99</v>
      </c>
      <c r="R35" s="14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>
      <c r="A36" s="10"/>
      <c r="B36" s="10"/>
      <c r="C36" s="11"/>
      <c r="D36" s="12" t="s">
        <v>134</v>
      </c>
      <c r="E36" s="14"/>
      <c r="F36" s="14"/>
      <c r="G36" s="14"/>
      <c r="H36" s="14"/>
      <c r="I36" s="14"/>
      <c r="J36" s="14"/>
      <c r="K36" s="14"/>
      <c r="L36" s="14"/>
      <c r="M36" s="14">
        <v>0.03</v>
      </c>
      <c r="N36" s="14"/>
      <c r="O36" s="14"/>
      <c r="P36" s="14"/>
      <c r="Q36" s="14">
        <v>0.3</v>
      </c>
      <c r="R36" s="14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>
      <c r="A37" s="10"/>
      <c r="B37" s="10"/>
      <c r="C37" s="11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>
      <c r="A38" s="15" t="s">
        <v>6</v>
      </c>
      <c r="B38" s="15"/>
      <c r="C38" s="16" t="s">
        <v>7</v>
      </c>
      <c r="D38" s="17" t="s">
        <v>8</v>
      </c>
      <c r="E38" s="17">
        <v>8</v>
      </c>
      <c r="F38" s="17">
        <v>9</v>
      </c>
      <c r="G38" s="17">
        <v>10</v>
      </c>
      <c r="H38" s="17">
        <v>11</v>
      </c>
      <c r="I38" s="17">
        <v>12</v>
      </c>
      <c r="J38" s="17">
        <v>13</v>
      </c>
      <c r="K38" s="17">
        <v>14</v>
      </c>
      <c r="L38" s="17">
        <v>15</v>
      </c>
      <c r="M38" s="17">
        <v>16</v>
      </c>
      <c r="N38" s="17">
        <v>17</v>
      </c>
      <c r="O38" s="17">
        <v>18</v>
      </c>
      <c r="P38" s="17">
        <v>19</v>
      </c>
      <c r="Q38" s="18">
        <v>20</v>
      </c>
      <c r="R38" s="18">
        <v>21</v>
      </c>
      <c r="S38" s="18">
        <v>22</v>
      </c>
      <c r="T38" s="18">
        <v>23</v>
      </c>
      <c r="U38" s="18">
        <v>0</v>
      </c>
      <c r="V38" s="18">
        <v>1</v>
      </c>
      <c r="W38" s="18">
        <v>2</v>
      </c>
      <c r="X38" s="18">
        <v>3</v>
      </c>
      <c r="Y38" s="18">
        <v>4</v>
      </c>
      <c r="Z38" s="18">
        <v>5</v>
      </c>
      <c r="AA38" s="18">
        <v>6</v>
      </c>
      <c r="AB38" s="18">
        <v>7</v>
      </c>
      <c r="AC38" s="10" t="s">
        <v>27</v>
      </c>
    </row>
    <row r="39" spans="1:29">
      <c r="A39" s="19" t="s">
        <v>39</v>
      </c>
      <c r="B39" s="19"/>
      <c r="C39" s="20" t="s">
        <v>13</v>
      </c>
      <c r="D39" s="21">
        <f>SUM(E39:AB39)</f>
        <v>1485</v>
      </c>
      <c r="E39" s="21">
        <v>293</v>
      </c>
      <c r="F39" s="21">
        <v>308</v>
      </c>
      <c r="G39" s="21">
        <v>295</v>
      </c>
      <c r="H39" s="21">
        <v>291</v>
      </c>
      <c r="I39" s="21">
        <v>3</v>
      </c>
      <c r="J39" s="21">
        <v>295</v>
      </c>
      <c r="K39" s="21"/>
      <c r="L39" s="21"/>
      <c r="M39" s="21"/>
      <c r="N39" s="21"/>
      <c r="O39" s="21"/>
      <c r="P39" s="21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10">
        <f>SUM(K39:L39)</f>
        <v>0</v>
      </c>
    </row>
    <row r="40" spans="1:29">
      <c r="A40" s="19"/>
      <c r="B40" s="19"/>
      <c r="C40" s="20" t="s">
        <v>14</v>
      </c>
      <c r="D40" s="21">
        <f>SUM(E40:AB40)</f>
        <v>1443</v>
      </c>
      <c r="E40" s="21">
        <v>286</v>
      </c>
      <c r="F40" s="21">
        <v>304</v>
      </c>
      <c r="G40" s="21">
        <v>288</v>
      </c>
      <c r="H40" s="21">
        <v>275</v>
      </c>
      <c r="I40" s="21">
        <v>2</v>
      </c>
      <c r="J40" s="21">
        <v>288</v>
      </c>
      <c r="K40" s="21"/>
      <c r="L40" s="21"/>
      <c r="M40" s="21"/>
      <c r="N40" s="21"/>
      <c r="O40" s="21"/>
      <c r="P40" s="21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10">
        <f>SUM(K40:L40)</f>
        <v>0</v>
      </c>
    </row>
    <row r="41" spans="1:29">
      <c r="A41" s="19"/>
      <c r="B41" s="19"/>
      <c r="C41" s="20" t="s">
        <v>16</v>
      </c>
      <c r="D41" s="21">
        <f>SUM(E41:AB41)</f>
        <v>42</v>
      </c>
      <c r="E41" s="21">
        <v>7</v>
      </c>
      <c r="F41" s="21">
        <v>4</v>
      </c>
      <c r="G41" s="21">
        <v>7</v>
      </c>
      <c r="H41" s="21">
        <v>16</v>
      </c>
      <c r="I41" s="21">
        <v>1</v>
      </c>
      <c r="J41" s="21">
        <v>7</v>
      </c>
      <c r="K41" s="21"/>
      <c r="L41" s="21"/>
      <c r="M41" s="21"/>
      <c r="N41" s="21"/>
      <c r="O41" s="21"/>
      <c r="P41" s="21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10">
        <f>SUM(K41:L41)</f>
        <v>0</v>
      </c>
    </row>
    <row r="42" spans="1:29">
      <c r="A42" s="19"/>
      <c r="B42" s="19"/>
      <c r="C42" s="20" t="s">
        <v>17</v>
      </c>
      <c r="D42" s="21">
        <f>SUM(E42:AB42)</f>
        <v>19</v>
      </c>
      <c r="E42" s="21">
        <v>1</v>
      </c>
      <c r="F42" s="21">
        <v>1</v>
      </c>
      <c r="G42" s="21">
        <v>4</v>
      </c>
      <c r="H42" s="21">
        <v>7</v>
      </c>
      <c r="I42" s="21">
        <v>1</v>
      </c>
      <c r="J42" s="21">
        <v>5</v>
      </c>
      <c r="K42" s="21"/>
      <c r="L42" s="21"/>
      <c r="M42" s="21"/>
      <c r="N42" s="21"/>
      <c r="O42" s="21"/>
      <c r="P42" s="21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10">
        <f>SUM(K42:L42)</f>
        <v>0</v>
      </c>
    </row>
    <row r="43" spans="1:29">
      <c r="A43" s="19"/>
      <c r="B43" s="19"/>
      <c r="C43" s="20" t="s">
        <v>18</v>
      </c>
      <c r="D43" s="21">
        <f>SUM(E43:AB43)</f>
        <v>23</v>
      </c>
      <c r="E43" s="21">
        <v>6</v>
      </c>
      <c r="F43" s="21">
        <v>3</v>
      </c>
      <c r="G43" s="21">
        <v>3</v>
      </c>
      <c r="H43" s="21">
        <v>9</v>
      </c>
      <c r="I43" s="21">
        <v>0</v>
      </c>
      <c r="J43" s="21">
        <v>2</v>
      </c>
      <c r="K43" s="21"/>
      <c r="L43" s="21"/>
      <c r="M43" s="21"/>
      <c r="N43" s="21"/>
      <c r="O43" s="21"/>
      <c r="P43" s="21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10">
        <f>SUM(K43:L43)</f>
        <v>0</v>
      </c>
    </row>
    <row r="44" spans="1:29">
      <c r="A44" s="19"/>
      <c r="B44" s="19"/>
      <c r="C44" s="20" t="s">
        <v>19</v>
      </c>
      <c r="D44" s="21">
        <f>SUM(E44:AB44)</f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/>
      <c r="L44" s="21"/>
      <c r="M44" s="21"/>
      <c r="N44" s="21"/>
      <c r="O44" s="21"/>
      <c r="P44" s="21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10">
        <f>SUM(K44:L44)</f>
        <v>0</v>
      </c>
    </row>
    <row r="45" spans="1:29" s="2" customFormat="1">
      <c r="A45" s="19"/>
      <c r="B45" s="19"/>
      <c r="C45" s="25" t="s">
        <v>2</v>
      </c>
      <c r="D45" s="26">
        <f xml:space="preserve"> IF(D39=0,100,D40/D39*100)</f>
        <v>97.171717171717177</v>
      </c>
      <c r="E45" s="26">
        <v>97.610921501706486</v>
      </c>
      <c r="F45" s="26">
        <v>98.701298701298697</v>
      </c>
      <c r="G45" s="26">
        <v>97.627118644067792</v>
      </c>
      <c r="H45" s="26">
        <v>94.501718213058425</v>
      </c>
      <c r="I45" s="26">
        <v>66.666666666666671</v>
      </c>
      <c r="J45" s="26">
        <v>97.627118644067792</v>
      </c>
      <c r="K45" s="26"/>
      <c r="L45" s="26"/>
      <c r="M45" s="26"/>
      <c r="N45" s="26"/>
      <c r="O45" s="26"/>
      <c r="P45" s="26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8">
        <f xml:space="preserve"> IF(AC39=0,100,AC40/AC39*100)</f>
        <v>100</v>
      </c>
    </row>
    <row r="46" spans="1:29" s="3" customFormat="1">
      <c r="A46" s="19"/>
      <c r="B46" s="19"/>
      <c r="C46" s="29" t="s">
        <v>20</v>
      </c>
      <c r="D46" s="30">
        <f xml:space="preserve"> IF(D41=0,0,D42/D41*100)</f>
        <v>45.238095238095241</v>
      </c>
      <c r="E46" s="30">
        <v>14.285714285714286</v>
      </c>
      <c r="F46" s="30">
        <v>25</v>
      </c>
      <c r="G46" s="30">
        <v>57.142857142857146</v>
      </c>
      <c r="H46" s="30">
        <v>43.75</v>
      </c>
      <c r="I46" s="30">
        <v>100</v>
      </c>
      <c r="J46" s="30">
        <v>71.428571428571431</v>
      </c>
      <c r="K46" s="30"/>
      <c r="L46" s="30"/>
      <c r="M46" s="30"/>
      <c r="N46" s="30"/>
      <c r="O46" s="30"/>
      <c r="P46" s="30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2">
        <f xml:space="preserve"> IF(AC41=0,0,AC42/AC41*100)</f>
        <v>0</v>
      </c>
    </row>
    <row r="47" spans="1:29" s="5" customFormat="1">
      <c r="A47" s="19"/>
      <c r="B47" s="19"/>
      <c r="C47" s="33" t="s">
        <v>3</v>
      </c>
      <c r="D47" s="34">
        <f xml:space="preserve"> IF(D39=0,100,(D42+D40)/D39*100)</f>
        <v>98.45117845117845</v>
      </c>
      <c r="E47" s="34">
        <v>97.952218430034137</v>
      </c>
      <c r="F47" s="34">
        <v>99.025974025974023</v>
      </c>
      <c r="G47" s="34">
        <v>98.983050847457633</v>
      </c>
      <c r="H47" s="34">
        <v>96.907216494845358</v>
      </c>
      <c r="I47" s="34">
        <v>100</v>
      </c>
      <c r="J47" s="34">
        <v>99.322033898305079</v>
      </c>
      <c r="K47" s="34"/>
      <c r="L47" s="34"/>
      <c r="M47" s="34"/>
      <c r="N47" s="34"/>
      <c r="O47" s="34"/>
      <c r="P47" s="34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6">
        <f xml:space="preserve"> IF(AC39=0,100,(AC42+AC40)/AC39*100)</f>
        <v>100</v>
      </c>
    </row>
    <row r="48" spans="1:29" s="6" customFormat="1">
      <c r="A48" s="19"/>
      <c r="B48" s="19"/>
      <c r="C48" s="37" t="s">
        <v>21</v>
      </c>
      <c r="D48" s="38">
        <f>IF(D39=0,100,(D42+D40+D44)/D39*100)</f>
        <v>98.45117845117845</v>
      </c>
      <c r="E48" s="38">
        <v>97.952218430034137</v>
      </c>
      <c r="F48" s="38">
        <v>99.025974025974023</v>
      </c>
      <c r="G48" s="38">
        <v>98.983050847457633</v>
      </c>
      <c r="H48" s="38">
        <v>96.907216494845358</v>
      </c>
      <c r="I48" s="38">
        <v>100</v>
      </c>
      <c r="J48" s="38">
        <v>99.322033898305079</v>
      </c>
      <c r="K48" s="38"/>
      <c r="L48" s="38"/>
      <c r="M48" s="38"/>
      <c r="N48" s="38"/>
      <c r="O48" s="38"/>
      <c r="P48" s="38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40">
        <f>IF(AC39=0,100,(AC42+AC40+AC44)/AC39*100)</f>
        <v>100</v>
      </c>
    </row>
    <row r="49" spans="1:29">
      <c r="A49" s="43" t="s">
        <v>22</v>
      </c>
      <c r="B49" s="41" t="s">
        <v>86</v>
      </c>
      <c r="C49" s="42" t="s">
        <v>97</v>
      </c>
      <c r="D49" s="41">
        <f>SUM(E49:AB49)</f>
        <v>16</v>
      </c>
      <c r="E49" s="41"/>
      <c r="F49" s="41"/>
      <c r="G49" s="41">
        <v>3</v>
      </c>
      <c r="H49" s="41">
        <v>7</v>
      </c>
      <c r="I49" s="41">
        <v>1</v>
      </c>
      <c r="J49" s="41">
        <v>5</v>
      </c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10"/>
    </row>
    <row r="50" spans="1:29">
      <c r="A50" s="43"/>
      <c r="B50" s="41" t="s">
        <v>42</v>
      </c>
      <c r="C50" s="42" t="s">
        <v>52</v>
      </c>
      <c r="D50" s="41">
        <f>SUM(E50:AB50)</f>
        <v>1</v>
      </c>
      <c r="E50" s="41"/>
      <c r="F50" s="41"/>
      <c r="G50" s="41"/>
      <c r="H50" s="41">
        <v>1</v>
      </c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10"/>
    </row>
    <row r="51" spans="1:29">
      <c r="A51" s="43"/>
      <c r="B51" s="41" t="s">
        <v>9</v>
      </c>
      <c r="C51" s="42" t="s">
        <v>29</v>
      </c>
      <c r="D51" s="41">
        <f>SUM(E51:AB51)</f>
        <v>1</v>
      </c>
      <c r="E51" s="41"/>
      <c r="F51" s="41"/>
      <c r="G51" s="41"/>
      <c r="H51" s="41"/>
      <c r="I51" s="41"/>
      <c r="J51" s="41">
        <v>1</v>
      </c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10"/>
    </row>
    <row r="52" spans="1:29">
      <c r="A52" s="43"/>
      <c r="B52" s="41" t="s">
        <v>129</v>
      </c>
      <c r="C52" s="42" t="s">
        <v>130</v>
      </c>
      <c r="D52" s="41">
        <f>SUM(E52:AB52)</f>
        <v>3</v>
      </c>
      <c r="E52" s="41">
        <v>1</v>
      </c>
      <c r="F52" s="41">
        <v>1</v>
      </c>
      <c r="G52" s="41">
        <v>1</v>
      </c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10"/>
    </row>
    <row r="53" spans="1:29">
      <c r="A53" s="43"/>
      <c r="B53" s="41" t="s">
        <v>44</v>
      </c>
      <c r="C53" s="42" t="s">
        <v>54</v>
      </c>
      <c r="D53" s="41">
        <f>SUM(E53:AB53)</f>
        <v>20</v>
      </c>
      <c r="E53" s="41">
        <v>5</v>
      </c>
      <c r="F53" s="41">
        <v>3</v>
      </c>
      <c r="G53" s="41">
        <v>3</v>
      </c>
      <c r="H53" s="41">
        <v>8</v>
      </c>
      <c r="I53" s="41"/>
      <c r="J53" s="41">
        <v>1</v>
      </c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10"/>
    </row>
    <row r="54" spans="1:29">
      <c r="A54" s="43"/>
      <c r="B54" s="41" t="s">
        <v>34</v>
      </c>
      <c r="C54" s="42" t="s">
        <v>58</v>
      </c>
      <c r="D54" s="41">
        <f>SUM(E54:AB54)</f>
        <v>1</v>
      </c>
      <c r="E54" s="41">
        <v>1</v>
      </c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10"/>
    </row>
    <row r="55" spans="1:29" ht="3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10"/>
    </row>
    <row r="56" spans="1:29">
      <c r="A56" s="19" t="s">
        <v>48</v>
      </c>
      <c r="B56" s="19"/>
      <c r="C56" s="20" t="s">
        <v>13</v>
      </c>
      <c r="D56" s="21">
        <f>SUM(E56:AB56)</f>
        <v>1272</v>
      </c>
      <c r="E56" s="21">
        <v>86</v>
      </c>
      <c r="F56" s="21">
        <v>435</v>
      </c>
      <c r="G56" s="21">
        <v>226</v>
      </c>
      <c r="H56" s="21">
        <v>275</v>
      </c>
      <c r="I56" s="21"/>
      <c r="J56" s="21">
        <v>250</v>
      </c>
      <c r="K56" s="21"/>
      <c r="L56" s="21"/>
      <c r="M56" s="21"/>
      <c r="N56" s="21"/>
      <c r="O56" s="21"/>
      <c r="P56" s="21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10">
        <f>SUM(K56:L56)</f>
        <v>0</v>
      </c>
    </row>
    <row r="57" spans="1:29">
      <c r="A57" s="19"/>
      <c r="B57" s="19"/>
      <c r="C57" s="20" t="s">
        <v>14</v>
      </c>
      <c r="D57" s="21">
        <f>SUM(E57:AB57)</f>
        <v>1267</v>
      </c>
      <c r="E57" s="21">
        <v>82</v>
      </c>
      <c r="F57" s="21">
        <v>435</v>
      </c>
      <c r="G57" s="21">
        <v>225</v>
      </c>
      <c r="H57" s="21">
        <v>275</v>
      </c>
      <c r="I57" s="21"/>
      <c r="J57" s="21">
        <v>250</v>
      </c>
      <c r="K57" s="21"/>
      <c r="L57" s="21"/>
      <c r="M57" s="21"/>
      <c r="N57" s="21"/>
      <c r="O57" s="21"/>
      <c r="P57" s="21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10">
        <f>SUM(K57:L57)</f>
        <v>0</v>
      </c>
    </row>
    <row r="58" spans="1:29">
      <c r="A58" s="19"/>
      <c r="B58" s="19"/>
      <c r="C58" s="20" t="s">
        <v>16</v>
      </c>
      <c r="D58" s="21">
        <f>SUM(E58:AB58)</f>
        <v>5</v>
      </c>
      <c r="E58" s="21">
        <v>4</v>
      </c>
      <c r="F58" s="21"/>
      <c r="G58" s="21">
        <v>1</v>
      </c>
      <c r="H58" s="21"/>
      <c r="I58" s="21"/>
      <c r="J58" s="21"/>
      <c r="K58" s="21"/>
      <c r="L58" s="21"/>
      <c r="M58" s="21"/>
      <c r="N58" s="21"/>
      <c r="O58" s="21"/>
      <c r="P58" s="21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10">
        <f>SUM(K58:L58)</f>
        <v>0</v>
      </c>
    </row>
    <row r="59" spans="1:29">
      <c r="A59" s="19"/>
      <c r="B59" s="19"/>
      <c r="C59" s="20" t="s">
        <v>17</v>
      </c>
      <c r="D59" s="21">
        <f>SUM(E59:AB59)</f>
        <v>0</v>
      </c>
      <c r="E59" s="21">
        <v>0</v>
      </c>
      <c r="F59" s="21"/>
      <c r="G59" s="21">
        <v>0</v>
      </c>
      <c r="H59" s="21"/>
      <c r="I59" s="21"/>
      <c r="J59" s="21"/>
      <c r="K59" s="21"/>
      <c r="L59" s="21"/>
      <c r="M59" s="21"/>
      <c r="N59" s="21"/>
      <c r="O59" s="21"/>
      <c r="P59" s="21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10">
        <f>SUM(K59:L59)</f>
        <v>0</v>
      </c>
    </row>
    <row r="60" spans="1:29">
      <c r="A60" s="19"/>
      <c r="B60" s="19"/>
      <c r="C60" s="20" t="s">
        <v>18</v>
      </c>
      <c r="D60" s="21">
        <f>SUM(E60:AB60)</f>
        <v>5</v>
      </c>
      <c r="E60" s="21">
        <v>4</v>
      </c>
      <c r="F60" s="21"/>
      <c r="G60" s="21">
        <v>1</v>
      </c>
      <c r="H60" s="21"/>
      <c r="I60" s="21"/>
      <c r="J60" s="21"/>
      <c r="K60" s="21"/>
      <c r="L60" s="21"/>
      <c r="M60" s="21"/>
      <c r="N60" s="21"/>
      <c r="O60" s="21"/>
      <c r="P60" s="21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10">
        <f>SUM(K60:L60)</f>
        <v>0</v>
      </c>
    </row>
    <row r="61" spans="1:29">
      <c r="A61" s="19"/>
      <c r="B61" s="19"/>
      <c r="C61" s="20" t="s">
        <v>19</v>
      </c>
      <c r="D61" s="21">
        <f>SUM(E61:AB61)</f>
        <v>0</v>
      </c>
      <c r="E61" s="21">
        <v>0</v>
      </c>
      <c r="F61" s="21"/>
      <c r="G61" s="21">
        <v>0</v>
      </c>
      <c r="H61" s="21"/>
      <c r="I61" s="21"/>
      <c r="J61" s="21"/>
      <c r="K61" s="21"/>
      <c r="L61" s="21"/>
      <c r="M61" s="21"/>
      <c r="N61" s="21"/>
      <c r="O61" s="21"/>
      <c r="P61" s="21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10">
        <f>SUM(K61:L61)</f>
        <v>0</v>
      </c>
    </row>
    <row r="62" spans="1:29" s="2" customFormat="1">
      <c r="A62" s="19"/>
      <c r="B62" s="19"/>
      <c r="C62" s="25" t="s">
        <v>2</v>
      </c>
      <c r="D62" s="26">
        <f xml:space="preserve"> IF(D56=0,100,D57/D56*100)</f>
        <v>99.606918238993714</v>
      </c>
      <c r="E62" s="26">
        <v>95.348837209302332</v>
      </c>
      <c r="F62" s="26"/>
      <c r="G62" s="26">
        <v>99.557522123893804</v>
      </c>
      <c r="H62" s="26"/>
      <c r="I62" s="26"/>
      <c r="J62" s="26"/>
      <c r="K62" s="26"/>
      <c r="L62" s="26"/>
      <c r="M62" s="26"/>
      <c r="N62" s="26"/>
      <c r="O62" s="26"/>
      <c r="P62" s="26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8">
        <f xml:space="preserve"> IF(AC56=0,100,AC57/AC56*100)</f>
        <v>100</v>
      </c>
    </row>
    <row r="63" spans="1:29" s="3" customFormat="1">
      <c r="A63" s="19"/>
      <c r="B63" s="19"/>
      <c r="C63" s="29" t="s">
        <v>20</v>
      </c>
      <c r="D63" s="30">
        <f xml:space="preserve"> IF(D58=0,0,D59/D58*100)</f>
        <v>0</v>
      </c>
      <c r="E63" s="30">
        <v>0</v>
      </c>
      <c r="F63" s="30"/>
      <c r="G63" s="30">
        <v>0</v>
      </c>
      <c r="H63" s="30"/>
      <c r="I63" s="30"/>
      <c r="J63" s="30"/>
      <c r="K63" s="30"/>
      <c r="L63" s="30"/>
      <c r="M63" s="30"/>
      <c r="N63" s="30"/>
      <c r="O63" s="30"/>
      <c r="P63" s="30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2">
        <f xml:space="preserve"> IF(AC58=0,0,AC59/AC58*100)</f>
        <v>0</v>
      </c>
    </row>
    <row r="64" spans="1:29" s="5" customFormat="1">
      <c r="A64" s="19"/>
      <c r="B64" s="19"/>
      <c r="C64" s="33" t="s">
        <v>3</v>
      </c>
      <c r="D64" s="34">
        <f xml:space="preserve"> IF(D56=0,100,(D59+D57)/D56*100)</f>
        <v>99.606918238993714</v>
      </c>
      <c r="E64" s="34">
        <v>95.348837209302332</v>
      </c>
      <c r="F64" s="34"/>
      <c r="G64" s="34">
        <v>99.557522123893804</v>
      </c>
      <c r="H64" s="34"/>
      <c r="I64" s="34"/>
      <c r="J64" s="34"/>
      <c r="K64" s="34"/>
      <c r="L64" s="34"/>
      <c r="M64" s="34"/>
      <c r="N64" s="34"/>
      <c r="O64" s="34"/>
      <c r="P64" s="34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6">
        <f xml:space="preserve"> IF(AC56=0,100,(AC59+AC57)/AC56*100)</f>
        <v>100</v>
      </c>
    </row>
    <row r="65" spans="1:29" s="6" customFormat="1">
      <c r="A65" s="19"/>
      <c r="B65" s="19"/>
      <c r="C65" s="37" t="s">
        <v>21</v>
      </c>
      <c r="D65" s="38">
        <f>IF(D56=0,100,(D59+D57+D61)/D56*100)</f>
        <v>99.606918238993714</v>
      </c>
      <c r="E65" s="38">
        <v>95.348837209302332</v>
      </c>
      <c r="F65" s="38"/>
      <c r="G65" s="38">
        <v>99.557522123893804</v>
      </c>
      <c r="H65" s="38"/>
      <c r="I65" s="38"/>
      <c r="J65" s="38"/>
      <c r="K65" s="38"/>
      <c r="L65" s="38"/>
      <c r="M65" s="38"/>
      <c r="N65" s="38"/>
      <c r="O65" s="38"/>
      <c r="P65" s="38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40">
        <f>IF(AC56=0,100,(AC59+AC57+AC61)/AC56*100)</f>
        <v>100</v>
      </c>
    </row>
    <row r="66" spans="1:29">
      <c r="A66" s="43" t="s">
        <v>22</v>
      </c>
      <c r="B66" s="41" t="s">
        <v>134</v>
      </c>
      <c r="C66" s="42" t="s">
        <v>135</v>
      </c>
      <c r="D66" s="41">
        <f>SUM(E66:AB66)</f>
        <v>4</v>
      </c>
      <c r="E66" s="41">
        <v>4</v>
      </c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10"/>
    </row>
    <row r="67" spans="1:29">
      <c r="A67" s="43"/>
      <c r="B67" s="41" t="s">
        <v>32</v>
      </c>
      <c r="C67" s="42" t="s">
        <v>59</v>
      </c>
      <c r="D67" s="41">
        <f>SUM(E67:AB67)</f>
        <v>1</v>
      </c>
      <c r="E67" s="41"/>
      <c r="F67" s="41"/>
      <c r="G67" s="41">
        <v>1</v>
      </c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10"/>
    </row>
    <row r="68" spans="1:29" ht="3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10"/>
    </row>
    <row r="69" spans="1:29">
      <c r="A69" s="19" t="s">
        <v>51</v>
      </c>
      <c r="B69" s="19"/>
      <c r="C69" s="20" t="s">
        <v>13</v>
      </c>
      <c r="D69" s="21">
        <f>SUM(E69:AB69)</f>
        <v>1785</v>
      </c>
      <c r="E69" s="21">
        <v>375</v>
      </c>
      <c r="F69" s="21">
        <v>590</v>
      </c>
      <c r="G69" s="21">
        <v>320</v>
      </c>
      <c r="H69" s="21">
        <v>175</v>
      </c>
      <c r="I69" s="21"/>
      <c r="J69" s="21">
        <v>325</v>
      </c>
      <c r="K69" s="21"/>
      <c r="L69" s="21"/>
      <c r="M69" s="21"/>
      <c r="N69" s="21"/>
      <c r="O69" s="21"/>
      <c r="P69" s="21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10">
        <f>SUM(K69:L69)</f>
        <v>0</v>
      </c>
    </row>
    <row r="70" spans="1:29">
      <c r="A70" s="19"/>
      <c r="B70" s="19"/>
      <c r="C70" s="20" t="s">
        <v>14</v>
      </c>
      <c r="D70" s="21">
        <f>SUM(E70:AB70)</f>
        <v>1785</v>
      </c>
      <c r="E70" s="21">
        <v>375</v>
      </c>
      <c r="F70" s="21">
        <v>590</v>
      </c>
      <c r="G70" s="21">
        <v>320</v>
      </c>
      <c r="H70" s="21">
        <v>175</v>
      </c>
      <c r="I70" s="21"/>
      <c r="J70" s="21">
        <v>325</v>
      </c>
      <c r="K70" s="21"/>
      <c r="L70" s="21"/>
      <c r="M70" s="21"/>
      <c r="N70" s="21"/>
      <c r="O70" s="21"/>
      <c r="P70" s="21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10">
        <f>SUM(K70:L70)</f>
        <v>0</v>
      </c>
    </row>
    <row r="71" spans="1:29" ht="3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10"/>
    </row>
    <row r="72" spans="1:29">
      <c r="A72" s="19" t="s">
        <v>84</v>
      </c>
      <c r="B72" s="19"/>
      <c r="C72" s="20" t="s">
        <v>13</v>
      </c>
      <c r="D72" s="21">
        <f>SUM(E72:AB72)</f>
        <v>1593</v>
      </c>
      <c r="E72" s="21">
        <v>1</v>
      </c>
      <c r="F72" s="21">
        <v>700</v>
      </c>
      <c r="G72" s="21">
        <v>390</v>
      </c>
      <c r="H72" s="21">
        <v>227</v>
      </c>
      <c r="I72" s="21"/>
      <c r="J72" s="21">
        <v>275</v>
      </c>
      <c r="K72" s="21"/>
      <c r="L72" s="21"/>
      <c r="M72" s="21"/>
      <c r="N72" s="21"/>
      <c r="O72" s="21"/>
      <c r="P72" s="21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10">
        <f>SUM(K72:L72)</f>
        <v>0</v>
      </c>
    </row>
    <row r="73" spans="1:29">
      <c r="A73" s="19"/>
      <c r="B73" s="19"/>
      <c r="C73" s="20" t="s">
        <v>14</v>
      </c>
      <c r="D73" s="21">
        <f>SUM(E73:AB73)</f>
        <v>1592</v>
      </c>
      <c r="E73" s="21">
        <v>0</v>
      </c>
      <c r="F73" s="21">
        <v>700</v>
      </c>
      <c r="G73" s="21">
        <v>390</v>
      </c>
      <c r="H73" s="21">
        <v>227</v>
      </c>
      <c r="I73" s="21"/>
      <c r="J73" s="21">
        <v>275</v>
      </c>
      <c r="K73" s="21"/>
      <c r="L73" s="21"/>
      <c r="M73" s="21"/>
      <c r="N73" s="21"/>
      <c r="O73" s="21"/>
      <c r="P73" s="21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10">
        <f>SUM(K73:L73)</f>
        <v>0</v>
      </c>
    </row>
    <row r="74" spans="1:29">
      <c r="A74" s="19"/>
      <c r="B74" s="19"/>
      <c r="C74" s="20" t="s">
        <v>16</v>
      </c>
      <c r="D74" s="21">
        <f>SUM(E74:AB74)</f>
        <v>1</v>
      </c>
      <c r="E74" s="21">
        <v>1</v>
      </c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10">
        <f>SUM(K74:L74)</f>
        <v>0</v>
      </c>
    </row>
    <row r="75" spans="1:29">
      <c r="A75" s="19"/>
      <c r="B75" s="19"/>
      <c r="C75" s="20" t="s">
        <v>17</v>
      </c>
      <c r="D75" s="21">
        <f>SUM(E75:AB75)</f>
        <v>0</v>
      </c>
      <c r="E75" s="21">
        <v>0</v>
      </c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10">
        <f>SUM(K75:L75)</f>
        <v>0</v>
      </c>
    </row>
    <row r="76" spans="1:29">
      <c r="A76" s="19"/>
      <c r="B76" s="19"/>
      <c r="C76" s="20" t="s">
        <v>18</v>
      </c>
      <c r="D76" s="21">
        <f>SUM(E76:AB76)</f>
        <v>1</v>
      </c>
      <c r="E76" s="21">
        <v>1</v>
      </c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10">
        <f>SUM(K76:L76)</f>
        <v>0</v>
      </c>
    </row>
    <row r="77" spans="1:29">
      <c r="A77" s="19"/>
      <c r="B77" s="19"/>
      <c r="C77" s="20" t="s">
        <v>19</v>
      </c>
      <c r="D77" s="21">
        <f>SUM(E77:AB77)</f>
        <v>0</v>
      </c>
      <c r="E77" s="21">
        <v>0</v>
      </c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10">
        <f>SUM(K77:L77)</f>
        <v>0</v>
      </c>
    </row>
    <row r="78" spans="1:29" s="2" customFormat="1">
      <c r="A78" s="19"/>
      <c r="B78" s="19"/>
      <c r="C78" s="25" t="s">
        <v>2</v>
      </c>
      <c r="D78" s="26">
        <f xml:space="preserve"> IF(D72=0,100,D73/D72*100)</f>
        <v>99.937225360954173</v>
      </c>
      <c r="E78" s="26">
        <v>0</v>
      </c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8">
        <f xml:space="preserve"> IF(AC72=0,100,AC73/AC72*100)</f>
        <v>100</v>
      </c>
    </row>
    <row r="79" spans="1:29" s="3" customFormat="1">
      <c r="A79" s="19"/>
      <c r="B79" s="19"/>
      <c r="C79" s="29" t="s">
        <v>20</v>
      </c>
      <c r="D79" s="30">
        <f xml:space="preserve"> IF(D74=0,0,D75/D74*100)</f>
        <v>0</v>
      </c>
      <c r="E79" s="30">
        <v>0</v>
      </c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2">
        <f xml:space="preserve"> IF(AC74=0,0,AC75/AC74*100)</f>
        <v>0</v>
      </c>
    </row>
    <row r="80" spans="1:29" s="5" customFormat="1">
      <c r="A80" s="19"/>
      <c r="B80" s="19"/>
      <c r="C80" s="33" t="s">
        <v>3</v>
      </c>
      <c r="D80" s="34">
        <f xml:space="preserve"> IF(D72=0,100,(D75+D73)/D72*100)</f>
        <v>99.937225360954173</v>
      </c>
      <c r="E80" s="34">
        <v>0</v>
      </c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6">
        <f xml:space="preserve"> IF(AC72=0,100,(AC75+AC73)/AC72*100)</f>
        <v>100</v>
      </c>
    </row>
    <row r="81" spans="1:29" s="6" customFormat="1">
      <c r="A81" s="19"/>
      <c r="B81" s="19"/>
      <c r="C81" s="37" t="s">
        <v>21</v>
      </c>
      <c r="D81" s="38">
        <f>IF(D72=0,100,(D75+D73+D77)/D72*100)</f>
        <v>99.937225360954173</v>
      </c>
      <c r="E81" s="38">
        <v>0</v>
      </c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40">
        <f>IF(AC72=0,100,(AC75+AC73+AC77)/AC72*100)</f>
        <v>100</v>
      </c>
    </row>
    <row r="82" spans="1:29">
      <c r="A82" s="41" t="s">
        <v>22</v>
      </c>
      <c r="B82" s="41" t="s">
        <v>9</v>
      </c>
      <c r="C82" s="42" t="s">
        <v>29</v>
      </c>
      <c r="D82" s="41">
        <f>SUM(E82:AB82)</f>
        <v>1</v>
      </c>
      <c r="E82" s="41">
        <v>1</v>
      </c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10"/>
    </row>
    <row r="83" spans="1:29" ht="3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10"/>
    </row>
    <row r="84" spans="1:29">
      <c r="A84" s="19" t="s">
        <v>89</v>
      </c>
      <c r="B84" s="19"/>
      <c r="C84" s="20" t="s">
        <v>13</v>
      </c>
      <c r="D84" s="21">
        <f>SUM(E84:AB84)</f>
        <v>750</v>
      </c>
      <c r="E84" s="21"/>
      <c r="F84" s="21"/>
      <c r="G84" s="21"/>
      <c r="H84" s="21"/>
      <c r="I84" s="21"/>
      <c r="J84" s="21">
        <v>750</v>
      </c>
      <c r="K84" s="21"/>
      <c r="L84" s="21"/>
      <c r="M84" s="21"/>
      <c r="N84" s="21"/>
      <c r="O84" s="21"/>
      <c r="P84" s="21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10">
        <f>SUM(K84:L84)</f>
        <v>0</v>
      </c>
    </row>
    <row r="85" spans="1:29">
      <c r="A85" s="19"/>
      <c r="B85" s="19"/>
      <c r="C85" s="20" t="s">
        <v>14</v>
      </c>
      <c r="D85" s="21">
        <f>SUM(E85:AB85)</f>
        <v>750</v>
      </c>
      <c r="E85" s="21"/>
      <c r="F85" s="21"/>
      <c r="G85" s="21"/>
      <c r="H85" s="21"/>
      <c r="I85" s="21"/>
      <c r="J85" s="21">
        <v>750</v>
      </c>
      <c r="K85" s="21"/>
      <c r="L85" s="21"/>
      <c r="M85" s="21"/>
      <c r="N85" s="21"/>
      <c r="O85" s="21"/>
      <c r="P85" s="21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10">
        <f>SUM(K85:L85)</f>
        <v>0</v>
      </c>
    </row>
    <row r="86" spans="1:29" ht="3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10"/>
    </row>
    <row r="87" spans="1:29">
      <c r="A87" s="19" t="s">
        <v>90</v>
      </c>
      <c r="B87" s="19"/>
      <c r="C87" s="20" t="s">
        <v>13</v>
      </c>
      <c r="D87" s="21">
        <f>SUM(E87:AB87)</f>
        <v>500</v>
      </c>
      <c r="E87" s="21"/>
      <c r="F87" s="21">
        <v>500</v>
      </c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10">
        <f>SUM(K87:L87)</f>
        <v>0</v>
      </c>
    </row>
    <row r="88" spans="1:29">
      <c r="A88" s="19"/>
      <c r="B88" s="19"/>
      <c r="C88" s="20" t="s">
        <v>14</v>
      </c>
      <c r="D88" s="21">
        <f>SUM(E88:AB88)</f>
        <v>500</v>
      </c>
      <c r="E88" s="21"/>
      <c r="F88" s="21">
        <v>500</v>
      </c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10">
        <f>SUM(K88:L88)</f>
        <v>0</v>
      </c>
    </row>
    <row r="89" spans="1:29" ht="3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</sheetData>
  <mergeCells count="44">
    <mergeCell ref="A87:B88"/>
    <mergeCell ref="A89:N89"/>
    <mergeCell ref="A69:B70"/>
    <mergeCell ref="A71:N71"/>
    <mergeCell ref="A72:B81"/>
    <mergeCell ref="A83:N83"/>
    <mergeCell ref="A84:B85"/>
    <mergeCell ref="A86:N86"/>
    <mergeCell ref="A39:B48"/>
    <mergeCell ref="A49:A54"/>
    <mergeCell ref="A55:N55"/>
    <mergeCell ref="A56:B65"/>
    <mergeCell ref="A66:A67"/>
    <mergeCell ref="A68:N68"/>
    <mergeCell ref="Q35:R35"/>
    <mergeCell ref="E36:F36"/>
    <mergeCell ref="G36:H36"/>
    <mergeCell ref="I36:J36"/>
    <mergeCell ref="K36:L36"/>
    <mergeCell ref="M36:N36"/>
    <mergeCell ref="O36:P36"/>
    <mergeCell ref="Q36:R36"/>
    <mergeCell ref="E35:F35"/>
    <mergeCell ref="G35:H35"/>
    <mergeCell ref="I35:J35"/>
    <mergeCell ref="K35:L35"/>
    <mergeCell ref="M35:N35"/>
    <mergeCell ref="O35:P35"/>
    <mergeCell ref="G34:H34"/>
    <mergeCell ref="I34:J34"/>
    <mergeCell ref="K34:L34"/>
    <mergeCell ref="M34:N34"/>
    <mergeCell ref="O34:P34"/>
    <mergeCell ref="Q34:R34"/>
    <mergeCell ref="A1:AB1"/>
    <mergeCell ref="A38:B38"/>
    <mergeCell ref="E33:F33"/>
    <mergeCell ref="G33:H33"/>
    <mergeCell ref="I33:J33"/>
    <mergeCell ref="K33:L33"/>
    <mergeCell ref="M33:N33"/>
    <mergeCell ref="O33:P33"/>
    <mergeCell ref="Q33:R33"/>
    <mergeCell ref="E34:F34"/>
  </mergeCells>
  <phoneticPr fontId="4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C77"/>
  <sheetViews>
    <sheetView workbookViewId="0"/>
  </sheetViews>
  <sheetFormatPr defaultRowHeight="16.5"/>
  <cols>
    <col min="1" max="1" width="13.125" customWidth="1"/>
    <col min="2" max="2" width="5.625" customWidth="1"/>
    <col min="3" max="3" width="12.625" style="9" customWidth="1"/>
    <col min="4" max="4" width="12.625" customWidth="1"/>
    <col min="5" max="28" width="6.125" customWidth="1"/>
  </cols>
  <sheetData>
    <row r="1" spans="1:29" ht="27.95" customHeight="1">
      <c r="A1" s="7" t="s">
        <v>136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>
      <c r="A2" s="8"/>
      <c r="B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>
      <c r="A3" s="8"/>
      <c r="B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>
      <c r="A4" s="8"/>
      <c r="B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>
      <c r="A5" s="8"/>
      <c r="B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>
      <c r="A6" s="8"/>
      <c r="B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>
      <c r="A7" s="8"/>
      <c r="B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>
      <c r="A8" s="8"/>
      <c r="B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>
      <c r="A9" s="8"/>
      <c r="B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>
      <c r="A10" s="8"/>
      <c r="B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>
      <c r="A11" s="8"/>
      <c r="B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>
      <c r="A12" s="8"/>
      <c r="B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>
      <c r="A13" s="8"/>
      <c r="B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7.25" thickBot="1">
      <c r="A14" s="10"/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7.25" thickTop="1">
      <c r="A15" s="10"/>
      <c r="B15" s="10"/>
      <c r="C15" s="11"/>
      <c r="D15" s="48"/>
      <c r="E15" s="49">
        <v>8</v>
      </c>
      <c r="F15" s="49">
        <v>9</v>
      </c>
      <c r="G15" s="49">
        <v>10</v>
      </c>
      <c r="H15" s="49">
        <v>11</v>
      </c>
      <c r="I15" s="49">
        <v>12</v>
      </c>
      <c r="J15" s="49">
        <v>13</v>
      </c>
      <c r="K15" s="49">
        <v>14</v>
      </c>
      <c r="L15" s="49">
        <v>15</v>
      </c>
      <c r="M15" s="49">
        <v>16</v>
      </c>
      <c r="N15" s="49">
        <v>17</v>
      </c>
      <c r="O15" s="49">
        <v>18</v>
      </c>
      <c r="P15" s="49">
        <v>19</v>
      </c>
      <c r="Q15" s="50">
        <v>20</v>
      </c>
      <c r="R15" s="50">
        <v>21</v>
      </c>
      <c r="S15" s="50">
        <v>22</v>
      </c>
      <c r="T15" s="50">
        <v>23</v>
      </c>
      <c r="U15" s="50">
        <v>0</v>
      </c>
      <c r="V15" s="50">
        <v>1</v>
      </c>
      <c r="W15" s="50">
        <v>2</v>
      </c>
      <c r="X15" s="50">
        <v>3</v>
      </c>
      <c r="Y15" s="50">
        <v>4</v>
      </c>
      <c r="Z15" s="50">
        <v>5</v>
      </c>
      <c r="AA15" s="50">
        <v>6</v>
      </c>
      <c r="AB15" s="50">
        <v>7</v>
      </c>
      <c r="AC15" s="53" t="s">
        <v>5</v>
      </c>
    </row>
    <row r="16" spans="1:29" s="4" customFormat="1">
      <c r="A16" s="44"/>
      <c r="B16" s="44"/>
      <c r="C16" s="45"/>
      <c r="D16" s="47" t="s">
        <v>1</v>
      </c>
      <c r="E16" s="46">
        <v>98</v>
      </c>
      <c r="F16" s="46">
        <v>98</v>
      </c>
      <c r="G16" s="46">
        <v>98</v>
      </c>
      <c r="H16" s="46">
        <v>98</v>
      </c>
      <c r="I16" s="46">
        <v>98</v>
      </c>
      <c r="J16" s="46">
        <v>98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54">
        <v>98</v>
      </c>
    </row>
    <row r="17" spans="1:29" s="4" customFormat="1">
      <c r="A17" s="44"/>
      <c r="B17" s="44"/>
      <c r="C17" s="45"/>
      <c r="D17" s="47" t="s">
        <v>2</v>
      </c>
      <c r="E17" s="46">
        <v>90.37</v>
      </c>
      <c r="F17" s="46">
        <v>92.26</v>
      </c>
      <c r="G17" s="46">
        <v>95.5</v>
      </c>
      <c r="H17" s="46">
        <v>96.01</v>
      </c>
      <c r="I17" s="46">
        <v>92.93</v>
      </c>
      <c r="J17" s="46">
        <v>90.44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54">
        <v>93.02</v>
      </c>
    </row>
    <row r="18" spans="1:29" s="4" customFormat="1">
      <c r="A18" s="44"/>
      <c r="B18" s="44"/>
      <c r="C18" s="45"/>
      <c r="D18" s="47" t="s">
        <v>3</v>
      </c>
      <c r="E18" s="46">
        <v>96.26</v>
      </c>
      <c r="F18" s="46">
        <v>94.84</v>
      </c>
      <c r="G18" s="46">
        <v>97.58</v>
      </c>
      <c r="H18" s="46">
        <v>96.81</v>
      </c>
      <c r="I18" s="46">
        <v>98.23</v>
      </c>
      <c r="J18" s="46">
        <v>95.58</v>
      </c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54">
        <v>96.53</v>
      </c>
    </row>
    <row r="19" spans="1:29" s="4" customFormat="1" ht="17.25" thickBot="1">
      <c r="A19" s="44"/>
      <c r="B19" s="44"/>
      <c r="C19" s="45"/>
      <c r="D19" s="51" t="s">
        <v>4</v>
      </c>
      <c r="E19" s="52">
        <v>96.256684491978589</v>
      </c>
      <c r="F19" s="52">
        <v>94.840311325818561</v>
      </c>
      <c r="G19" s="52">
        <v>97.577854671280278</v>
      </c>
      <c r="H19" s="52">
        <v>96.809638554216875</v>
      </c>
      <c r="I19" s="52">
        <v>98.233215547703182</v>
      </c>
      <c r="J19" s="52">
        <v>95.5776952230853</v>
      </c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5">
        <v>96.532718709289512</v>
      </c>
    </row>
    <row r="20" spans="1:29" ht="17.25" thickTop="1">
      <c r="A20" s="10"/>
      <c r="B20" s="10"/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>
      <c r="A21" s="10"/>
      <c r="B21" s="10"/>
      <c r="C21" s="1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>
      <c r="A22" s="10"/>
      <c r="B22" s="10"/>
      <c r="C22" s="1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>
      <c r="A23" s="10"/>
      <c r="B23" s="10"/>
      <c r="C23" s="11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>
      <c r="A24" s="10"/>
      <c r="B24" s="10"/>
      <c r="C24" s="11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>
      <c r="A25" s="10"/>
      <c r="B25" s="10"/>
      <c r="C25" s="11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>
      <c r="A26" s="10"/>
      <c r="B26" s="10"/>
      <c r="C26" s="11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>
      <c r="A27" s="10"/>
      <c r="B27" s="10"/>
      <c r="C27" s="11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>
      <c r="A28" s="10"/>
      <c r="B28" s="10"/>
      <c r="C28" s="11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>
      <c r="A29" s="10"/>
      <c r="B29" s="10"/>
      <c r="C29" s="11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>
      <c r="A30" s="10"/>
      <c r="B30" s="10"/>
      <c r="C30" s="11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>
      <c r="A31" s="10"/>
      <c r="B31" s="10"/>
      <c r="C31" s="11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>
      <c r="A32" s="10"/>
      <c r="B32" s="10"/>
      <c r="C32" s="11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>
      <c r="A33" s="10"/>
      <c r="B33" s="10"/>
      <c r="C33" s="11"/>
      <c r="D33" s="12"/>
      <c r="E33" s="13">
        <v>43281</v>
      </c>
      <c r="F33" s="13"/>
      <c r="G33" s="13">
        <v>43282</v>
      </c>
      <c r="H33" s="13"/>
      <c r="I33" s="13">
        <v>43283</v>
      </c>
      <c r="J33" s="13"/>
      <c r="K33" s="13">
        <v>43284</v>
      </c>
      <c r="L33" s="13"/>
      <c r="M33" s="13">
        <v>43285</v>
      </c>
      <c r="N33" s="13"/>
      <c r="O33" s="13">
        <v>43286</v>
      </c>
      <c r="P33" s="13"/>
      <c r="Q33" s="13">
        <v>43287</v>
      </c>
      <c r="R33" s="13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>
      <c r="A34" s="10"/>
      <c r="B34" s="10"/>
      <c r="C34" s="11"/>
      <c r="D34" s="12" t="s">
        <v>94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>
        <v>4</v>
      </c>
      <c r="P34" s="14"/>
      <c r="Q34" s="14">
        <v>1.85</v>
      </c>
      <c r="R34" s="14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>
      <c r="A35" s="10"/>
      <c r="B35" s="10"/>
      <c r="C35" s="11"/>
      <c r="D35" s="12" t="s">
        <v>44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>
        <v>12</v>
      </c>
      <c r="P35" s="14"/>
      <c r="Q35" s="14">
        <v>1.32</v>
      </c>
      <c r="R35" s="14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>
      <c r="A36" s="10"/>
      <c r="B36" s="10"/>
      <c r="C36" s="11"/>
      <c r="D36" s="12" t="s">
        <v>45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>
        <v>4</v>
      </c>
      <c r="P36" s="14"/>
      <c r="Q36" s="14">
        <v>1.26</v>
      </c>
      <c r="R36" s="14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>
      <c r="A37" s="10"/>
      <c r="B37" s="10"/>
      <c r="C37" s="11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>
      <c r="A38" s="15" t="s">
        <v>6</v>
      </c>
      <c r="B38" s="15"/>
      <c r="C38" s="16" t="s">
        <v>7</v>
      </c>
      <c r="D38" s="17" t="s">
        <v>8</v>
      </c>
      <c r="E38" s="17">
        <v>8</v>
      </c>
      <c r="F38" s="17">
        <v>9</v>
      </c>
      <c r="G38" s="17">
        <v>10</v>
      </c>
      <c r="H38" s="17">
        <v>11</v>
      </c>
      <c r="I38" s="17">
        <v>12</v>
      </c>
      <c r="J38" s="17">
        <v>13</v>
      </c>
      <c r="K38" s="17">
        <v>14</v>
      </c>
      <c r="L38" s="17">
        <v>15</v>
      </c>
      <c r="M38" s="17">
        <v>16</v>
      </c>
      <c r="N38" s="17">
        <v>17</v>
      </c>
      <c r="O38" s="17">
        <v>18</v>
      </c>
      <c r="P38" s="17">
        <v>19</v>
      </c>
      <c r="Q38" s="18">
        <v>20</v>
      </c>
      <c r="R38" s="18">
        <v>21</v>
      </c>
      <c r="S38" s="18">
        <v>22</v>
      </c>
      <c r="T38" s="18">
        <v>23</v>
      </c>
      <c r="U38" s="18">
        <v>0</v>
      </c>
      <c r="V38" s="18">
        <v>1</v>
      </c>
      <c r="W38" s="18">
        <v>2</v>
      </c>
      <c r="X38" s="18">
        <v>3</v>
      </c>
      <c r="Y38" s="18">
        <v>4</v>
      </c>
      <c r="Z38" s="18">
        <v>5</v>
      </c>
      <c r="AA38" s="18">
        <v>6</v>
      </c>
      <c r="AB38" s="18">
        <v>7</v>
      </c>
      <c r="AC38" s="10" t="s">
        <v>27</v>
      </c>
    </row>
    <row r="39" spans="1:29">
      <c r="A39" s="19" t="s">
        <v>35</v>
      </c>
      <c r="B39" s="19"/>
      <c r="C39" s="20" t="s">
        <v>13</v>
      </c>
      <c r="D39" s="21">
        <f>SUM(E39:AB39)</f>
        <v>1143</v>
      </c>
      <c r="E39" s="21">
        <v>1091</v>
      </c>
      <c r="F39" s="21"/>
      <c r="G39" s="21"/>
      <c r="H39" s="21">
        <v>52</v>
      </c>
      <c r="I39" s="21"/>
      <c r="J39" s="21"/>
      <c r="K39" s="21"/>
      <c r="L39" s="21"/>
      <c r="M39" s="21"/>
      <c r="N39" s="21"/>
      <c r="O39" s="21"/>
      <c r="P39" s="21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10">
        <f>SUM(K39:L39)</f>
        <v>0</v>
      </c>
    </row>
    <row r="40" spans="1:29">
      <c r="A40" s="19"/>
      <c r="B40" s="19"/>
      <c r="C40" s="20" t="s">
        <v>14</v>
      </c>
      <c r="D40" s="21">
        <f>SUM(E40:AB40)</f>
        <v>1143</v>
      </c>
      <c r="E40" s="21">
        <v>1091</v>
      </c>
      <c r="F40" s="21"/>
      <c r="G40" s="21"/>
      <c r="H40" s="21">
        <v>52</v>
      </c>
      <c r="I40" s="21"/>
      <c r="J40" s="21"/>
      <c r="K40" s="21"/>
      <c r="L40" s="21"/>
      <c r="M40" s="21"/>
      <c r="N40" s="21"/>
      <c r="O40" s="21"/>
      <c r="P40" s="21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10">
        <f>SUM(K40:L40)</f>
        <v>0</v>
      </c>
    </row>
    <row r="41" spans="1:29" ht="3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10"/>
    </row>
    <row r="42" spans="1:29">
      <c r="A42" s="19" t="s">
        <v>39</v>
      </c>
      <c r="B42" s="19"/>
      <c r="C42" s="20" t="s">
        <v>13</v>
      </c>
      <c r="D42" s="21">
        <f>SUM(E42:AB42)</f>
        <v>1530</v>
      </c>
      <c r="E42" s="21">
        <v>187</v>
      </c>
      <c r="F42" s="21">
        <v>270</v>
      </c>
      <c r="G42" s="21">
        <v>289</v>
      </c>
      <c r="H42" s="21">
        <v>249</v>
      </c>
      <c r="I42" s="21">
        <v>283</v>
      </c>
      <c r="J42" s="21">
        <v>252</v>
      </c>
      <c r="K42" s="21"/>
      <c r="L42" s="21"/>
      <c r="M42" s="21"/>
      <c r="N42" s="21"/>
      <c r="O42" s="21"/>
      <c r="P42" s="21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10">
        <f>SUM(K42:L42)</f>
        <v>0</v>
      </c>
    </row>
    <row r="43" spans="1:29">
      <c r="A43" s="19"/>
      <c r="B43" s="19"/>
      <c r="C43" s="20" t="s">
        <v>14</v>
      </c>
      <c r="D43" s="21">
        <f>SUM(E43:AB43)</f>
        <v>1428</v>
      </c>
      <c r="E43" s="21">
        <v>169</v>
      </c>
      <c r="F43" s="21">
        <v>250</v>
      </c>
      <c r="G43" s="21">
        <v>276</v>
      </c>
      <c r="H43" s="21">
        <v>241</v>
      </c>
      <c r="I43" s="21">
        <v>263</v>
      </c>
      <c r="J43" s="21">
        <v>229</v>
      </c>
      <c r="K43" s="21"/>
      <c r="L43" s="21"/>
      <c r="M43" s="21"/>
      <c r="N43" s="21"/>
      <c r="O43" s="21"/>
      <c r="P43" s="21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10">
        <f>SUM(K43:L43)</f>
        <v>0</v>
      </c>
    </row>
    <row r="44" spans="1:29">
      <c r="A44" s="19"/>
      <c r="B44" s="19"/>
      <c r="C44" s="20" t="s">
        <v>16</v>
      </c>
      <c r="D44" s="21">
        <f>SUM(E44:AB44)</f>
        <v>102</v>
      </c>
      <c r="E44" s="21">
        <v>18</v>
      </c>
      <c r="F44" s="21">
        <v>20</v>
      </c>
      <c r="G44" s="21">
        <v>13</v>
      </c>
      <c r="H44" s="21">
        <v>8</v>
      </c>
      <c r="I44" s="21">
        <v>20</v>
      </c>
      <c r="J44" s="21">
        <v>23</v>
      </c>
      <c r="K44" s="21"/>
      <c r="L44" s="21"/>
      <c r="M44" s="21"/>
      <c r="N44" s="21"/>
      <c r="O44" s="21"/>
      <c r="P44" s="21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10">
        <f>SUM(K44:L44)</f>
        <v>0</v>
      </c>
    </row>
    <row r="45" spans="1:29">
      <c r="A45" s="19"/>
      <c r="B45" s="19"/>
      <c r="C45" s="20" t="s">
        <v>17</v>
      </c>
      <c r="D45" s="21">
        <f>SUM(E45:AB45)</f>
        <v>54</v>
      </c>
      <c r="E45" s="21">
        <v>11</v>
      </c>
      <c r="F45" s="21">
        <v>7</v>
      </c>
      <c r="G45" s="21">
        <v>6</v>
      </c>
      <c r="H45" s="21">
        <v>2</v>
      </c>
      <c r="I45" s="21">
        <v>15</v>
      </c>
      <c r="J45" s="21">
        <v>13</v>
      </c>
      <c r="K45" s="21"/>
      <c r="L45" s="21"/>
      <c r="M45" s="21"/>
      <c r="N45" s="21"/>
      <c r="O45" s="21"/>
      <c r="P45" s="21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10">
        <f>SUM(K45:L45)</f>
        <v>0</v>
      </c>
    </row>
    <row r="46" spans="1:29">
      <c r="A46" s="19"/>
      <c r="B46" s="19"/>
      <c r="C46" s="20" t="s">
        <v>18</v>
      </c>
      <c r="D46" s="21">
        <f>SUM(E46:AB46)</f>
        <v>48</v>
      </c>
      <c r="E46" s="21">
        <v>7</v>
      </c>
      <c r="F46" s="21">
        <v>13</v>
      </c>
      <c r="G46" s="21">
        <v>7</v>
      </c>
      <c r="H46" s="21">
        <v>6</v>
      </c>
      <c r="I46" s="21">
        <v>5</v>
      </c>
      <c r="J46" s="21">
        <v>10</v>
      </c>
      <c r="K46" s="21"/>
      <c r="L46" s="21"/>
      <c r="M46" s="21"/>
      <c r="N46" s="21"/>
      <c r="O46" s="21"/>
      <c r="P46" s="21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10">
        <f>SUM(K46:L46)</f>
        <v>0</v>
      </c>
    </row>
    <row r="47" spans="1:29">
      <c r="A47" s="19"/>
      <c r="B47" s="19"/>
      <c r="C47" s="20" t="s">
        <v>19</v>
      </c>
      <c r="D47" s="21">
        <f>SUM(E47:AB47)</f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/>
      <c r="L47" s="21"/>
      <c r="M47" s="21"/>
      <c r="N47" s="21"/>
      <c r="O47" s="21"/>
      <c r="P47" s="21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10">
        <f>SUM(K47:L47)</f>
        <v>0</v>
      </c>
    </row>
    <row r="48" spans="1:29" s="2" customFormat="1">
      <c r="A48" s="19"/>
      <c r="B48" s="19"/>
      <c r="C48" s="25" t="s">
        <v>2</v>
      </c>
      <c r="D48" s="26">
        <f xml:space="preserve"> IF(D42=0,100,D43/D42*100)</f>
        <v>93.333333333333329</v>
      </c>
      <c r="E48" s="26">
        <v>90.37433155080214</v>
      </c>
      <c r="F48" s="26">
        <v>92.592592592592595</v>
      </c>
      <c r="G48" s="26">
        <v>95.501730103806224</v>
      </c>
      <c r="H48" s="26">
        <v>96.787148594377513</v>
      </c>
      <c r="I48" s="26">
        <v>92.932862190812727</v>
      </c>
      <c r="J48" s="26">
        <v>90.873015873015873</v>
      </c>
      <c r="K48" s="26"/>
      <c r="L48" s="26"/>
      <c r="M48" s="26"/>
      <c r="N48" s="26"/>
      <c r="O48" s="26"/>
      <c r="P48" s="26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8">
        <f xml:space="preserve"> IF(AC42=0,100,AC43/AC42*100)</f>
        <v>100</v>
      </c>
    </row>
    <row r="49" spans="1:29" s="3" customFormat="1">
      <c r="A49" s="19"/>
      <c r="B49" s="19"/>
      <c r="C49" s="29" t="s">
        <v>20</v>
      </c>
      <c r="D49" s="30">
        <f xml:space="preserve"> IF(D44=0,0,D45/D44*100)</f>
        <v>52.941176470588239</v>
      </c>
      <c r="E49" s="30">
        <v>61.111111111111114</v>
      </c>
      <c r="F49" s="30">
        <v>35</v>
      </c>
      <c r="G49" s="30">
        <v>46.153846153846153</v>
      </c>
      <c r="H49" s="30">
        <v>25</v>
      </c>
      <c r="I49" s="30">
        <v>75</v>
      </c>
      <c r="J49" s="30">
        <v>56.521739130434781</v>
      </c>
      <c r="K49" s="30"/>
      <c r="L49" s="30"/>
      <c r="M49" s="30"/>
      <c r="N49" s="30"/>
      <c r="O49" s="30"/>
      <c r="P49" s="30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2">
        <f xml:space="preserve"> IF(AC44=0,0,AC45/AC44*100)</f>
        <v>0</v>
      </c>
    </row>
    <row r="50" spans="1:29" s="5" customFormat="1">
      <c r="A50" s="19"/>
      <c r="B50" s="19"/>
      <c r="C50" s="33" t="s">
        <v>3</v>
      </c>
      <c r="D50" s="34">
        <f xml:space="preserve"> IF(D42=0,100,(D45+D43)/D42*100)</f>
        <v>96.862745098039213</v>
      </c>
      <c r="E50" s="34">
        <v>96.256684491978604</v>
      </c>
      <c r="F50" s="34">
        <v>95.18518518518519</v>
      </c>
      <c r="G50" s="34">
        <v>97.577854671280278</v>
      </c>
      <c r="H50" s="34">
        <v>97.590361445783131</v>
      </c>
      <c r="I50" s="34">
        <v>98.233215547703182</v>
      </c>
      <c r="J50" s="34">
        <v>96.031746031746039</v>
      </c>
      <c r="K50" s="34"/>
      <c r="L50" s="34"/>
      <c r="M50" s="34"/>
      <c r="N50" s="34"/>
      <c r="O50" s="34"/>
      <c r="P50" s="34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6">
        <f xml:space="preserve"> IF(AC42=0,100,(AC45+AC43)/AC42*100)</f>
        <v>100</v>
      </c>
    </row>
    <row r="51" spans="1:29" s="6" customFormat="1">
      <c r="A51" s="19"/>
      <c r="B51" s="19"/>
      <c r="C51" s="37" t="s">
        <v>21</v>
      </c>
      <c r="D51" s="38">
        <f>IF(D42=0,100,(D45+D43+D47)/D42*100)</f>
        <v>96.862745098039213</v>
      </c>
      <c r="E51" s="38">
        <v>96.256684491978604</v>
      </c>
      <c r="F51" s="38">
        <v>95.18518518518519</v>
      </c>
      <c r="G51" s="38">
        <v>97.577854671280278</v>
      </c>
      <c r="H51" s="38">
        <v>97.590361445783131</v>
      </c>
      <c r="I51" s="38">
        <v>98.233215547703182</v>
      </c>
      <c r="J51" s="38">
        <v>96.031746031746039</v>
      </c>
      <c r="K51" s="38"/>
      <c r="L51" s="38"/>
      <c r="M51" s="38"/>
      <c r="N51" s="38"/>
      <c r="O51" s="38"/>
      <c r="P51" s="38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40">
        <f>IF(AC42=0,100,(AC45+AC43+AC47)/AC42*100)</f>
        <v>100</v>
      </c>
    </row>
    <row r="52" spans="1:29">
      <c r="A52" s="43" t="s">
        <v>22</v>
      </c>
      <c r="B52" s="41" t="s">
        <v>9</v>
      </c>
      <c r="C52" s="42" t="s">
        <v>29</v>
      </c>
      <c r="D52" s="41">
        <f>SUM(E52:AB52)</f>
        <v>3</v>
      </c>
      <c r="E52" s="41">
        <v>2</v>
      </c>
      <c r="F52" s="41"/>
      <c r="G52" s="41"/>
      <c r="H52" s="41"/>
      <c r="I52" s="41"/>
      <c r="J52" s="41">
        <v>1</v>
      </c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10"/>
    </row>
    <row r="53" spans="1:29">
      <c r="A53" s="43"/>
      <c r="B53" s="41" t="s">
        <v>86</v>
      </c>
      <c r="C53" s="42" t="s">
        <v>97</v>
      </c>
      <c r="D53" s="41">
        <f>SUM(E53:AB53)</f>
        <v>5</v>
      </c>
      <c r="E53" s="41"/>
      <c r="F53" s="41"/>
      <c r="G53" s="41"/>
      <c r="H53" s="41"/>
      <c r="I53" s="41">
        <v>5</v>
      </c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10"/>
    </row>
    <row r="54" spans="1:29">
      <c r="A54" s="43"/>
      <c r="B54" s="41" t="s">
        <v>94</v>
      </c>
      <c r="C54" s="42" t="s">
        <v>104</v>
      </c>
      <c r="D54" s="41">
        <f>SUM(E54:AB54)</f>
        <v>30</v>
      </c>
      <c r="E54" s="41">
        <v>10</v>
      </c>
      <c r="F54" s="41">
        <v>5</v>
      </c>
      <c r="G54" s="41"/>
      <c r="H54" s="41">
        <v>3</v>
      </c>
      <c r="I54" s="41">
        <v>1</v>
      </c>
      <c r="J54" s="41">
        <v>11</v>
      </c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10"/>
    </row>
    <row r="55" spans="1:29">
      <c r="A55" s="43"/>
      <c r="B55" s="41" t="s">
        <v>129</v>
      </c>
      <c r="C55" s="42" t="s">
        <v>130</v>
      </c>
      <c r="D55" s="41">
        <f>SUM(E55:AB55)</f>
        <v>9</v>
      </c>
      <c r="E55" s="41">
        <v>1</v>
      </c>
      <c r="F55" s="41">
        <v>1</v>
      </c>
      <c r="G55" s="41"/>
      <c r="H55" s="41">
        <v>2</v>
      </c>
      <c r="I55" s="41">
        <v>2</v>
      </c>
      <c r="J55" s="41">
        <v>3</v>
      </c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10"/>
    </row>
    <row r="56" spans="1:29">
      <c r="A56" s="43"/>
      <c r="B56" s="41" t="s">
        <v>43</v>
      </c>
      <c r="C56" s="42" t="s">
        <v>53</v>
      </c>
      <c r="D56" s="41">
        <f>SUM(E56:AB56)</f>
        <v>5</v>
      </c>
      <c r="E56" s="41"/>
      <c r="F56" s="41"/>
      <c r="G56" s="41"/>
      <c r="H56" s="41"/>
      <c r="I56" s="41">
        <v>5</v>
      </c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10"/>
    </row>
    <row r="57" spans="1:29">
      <c r="A57" s="43"/>
      <c r="B57" s="41" t="s">
        <v>44</v>
      </c>
      <c r="C57" s="42" t="s">
        <v>54</v>
      </c>
      <c r="D57" s="41">
        <f>SUM(E57:AB57)</f>
        <v>21</v>
      </c>
      <c r="E57" s="41">
        <v>4</v>
      </c>
      <c r="F57" s="41">
        <v>7</v>
      </c>
      <c r="G57" s="41">
        <v>4</v>
      </c>
      <c r="H57" s="41">
        <v>3</v>
      </c>
      <c r="I57" s="41">
        <v>1</v>
      </c>
      <c r="J57" s="41">
        <v>2</v>
      </c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10"/>
    </row>
    <row r="58" spans="1:29">
      <c r="A58" s="43"/>
      <c r="B58" s="41" t="s">
        <v>45</v>
      </c>
      <c r="C58" s="42" t="s">
        <v>55</v>
      </c>
      <c r="D58" s="41">
        <f>SUM(E58:AB58)</f>
        <v>19</v>
      </c>
      <c r="E58" s="41"/>
      <c r="F58" s="41">
        <v>1</v>
      </c>
      <c r="G58" s="41">
        <v>7</v>
      </c>
      <c r="H58" s="41"/>
      <c r="I58" s="41">
        <v>5</v>
      </c>
      <c r="J58" s="41">
        <v>6</v>
      </c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10"/>
    </row>
    <row r="59" spans="1:29">
      <c r="A59" s="43"/>
      <c r="B59" s="41" t="s">
        <v>46</v>
      </c>
      <c r="C59" s="42" t="s">
        <v>56</v>
      </c>
      <c r="D59" s="41">
        <f>SUM(E59:AB59)</f>
        <v>10</v>
      </c>
      <c r="E59" s="41">
        <v>1</v>
      </c>
      <c r="F59" s="41">
        <v>6</v>
      </c>
      <c r="G59" s="41">
        <v>2</v>
      </c>
      <c r="H59" s="41"/>
      <c r="I59" s="41">
        <v>1</v>
      </c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10"/>
    </row>
    <row r="60" spans="1:29" ht="3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10"/>
    </row>
    <row r="61" spans="1:29">
      <c r="A61" s="19" t="s">
        <v>48</v>
      </c>
      <c r="B61" s="19"/>
      <c r="C61" s="20" t="s">
        <v>13</v>
      </c>
      <c r="D61" s="21">
        <f>SUM(E61:AB61)</f>
        <v>1174</v>
      </c>
      <c r="E61" s="21">
        <v>50</v>
      </c>
      <c r="F61" s="21">
        <v>276</v>
      </c>
      <c r="G61" s="21">
        <v>300</v>
      </c>
      <c r="H61" s="21">
        <v>125</v>
      </c>
      <c r="I61" s="21"/>
      <c r="J61" s="21">
        <v>423</v>
      </c>
      <c r="K61" s="21"/>
      <c r="L61" s="21"/>
      <c r="M61" s="21"/>
      <c r="N61" s="21"/>
      <c r="O61" s="21"/>
      <c r="P61" s="21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10">
        <f>SUM(K61:L61)</f>
        <v>0</v>
      </c>
    </row>
    <row r="62" spans="1:29">
      <c r="A62" s="19"/>
      <c r="B62" s="19"/>
      <c r="C62" s="20" t="s">
        <v>14</v>
      </c>
      <c r="D62" s="21">
        <f>SUM(E62:AB62)</f>
        <v>1170</v>
      </c>
      <c r="E62" s="21">
        <v>50</v>
      </c>
      <c r="F62" s="21">
        <v>275</v>
      </c>
      <c r="G62" s="21">
        <v>300</v>
      </c>
      <c r="H62" s="21">
        <v>124</v>
      </c>
      <c r="I62" s="21"/>
      <c r="J62" s="21">
        <v>421</v>
      </c>
      <c r="K62" s="21"/>
      <c r="L62" s="21"/>
      <c r="M62" s="21"/>
      <c r="N62" s="21"/>
      <c r="O62" s="21"/>
      <c r="P62" s="21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10">
        <f>SUM(K62:L62)</f>
        <v>0</v>
      </c>
    </row>
    <row r="63" spans="1:29">
      <c r="A63" s="19"/>
      <c r="B63" s="19"/>
      <c r="C63" s="20" t="s">
        <v>16</v>
      </c>
      <c r="D63" s="21">
        <f>SUM(E63:AB63)</f>
        <v>4</v>
      </c>
      <c r="E63" s="21"/>
      <c r="F63" s="21">
        <v>1</v>
      </c>
      <c r="G63" s="21"/>
      <c r="H63" s="21">
        <v>1</v>
      </c>
      <c r="I63" s="21"/>
      <c r="J63" s="21">
        <v>2</v>
      </c>
      <c r="K63" s="21"/>
      <c r="L63" s="21"/>
      <c r="M63" s="21"/>
      <c r="N63" s="21"/>
      <c r="O63" s="21"/>
      <c r="P63" s="21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10">
        <f>SUM(K63:L63)</f>
        <v>0</v>
      </c>
    </row>
    <row r="64" spans="1:29">
      <c r="A64" s="19"/>
      <c r="B64" s="19"/>
      <c r="C64" s="20" t="s">
        <v>17</v>
      </c>
      <c r="D64" s="21">
        <f>SUM(E64:AB64)</f>
        <v>0</v>
      </c>
      <c r="E64" s="21"/>
      <c r="F64" s="21">
        <v>0</v>
      </c>
      <c r="G64" s="21"/>
      <c r="H64" s="21">
        <v>0</v>
      </c>
      <c r="I64" s="21"/>
      <c r="J64" s="21">
        <v>0</v>
      </c>
      <c r="K64" s="21"/>
      <c r="L64" s="21"/>
      <c r="M64" s="21"/>
      <c r="N64" s="21"/>
      <c r="O64" s="21"/>
      <c r="P64" s="21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10">
        <f>SUM(K64:L64)</f>
        <v>0</v>
      </c>
    </row>
    <row r="65" spans="1:29">
      <c r="A65" s="19"/>
      <c r="B65" s="19"/>
      <c r="C65" s="20" t="s">
        <v>18</v>
      </c>
      <c r="D65" s="21">
        <f>SUM(E65:AB65)</f>
        <v>4</v>
      </c>
      <c r="E65" s="21"/>
      <c r="F65" s="21">
        <v>1</v>
      </c>
      <c r="G65" s="21"/>
      <c r="H65" s="21">
        <v>1</v>
      </c>
      <c r="I65" s="21"/>
      <c r="J65" s="21">
        <v>2</v>
      </c>
      <c r="K65" s="21"/>
      <c r="L65" s="21"/>
      <c r="M65" s="21"/>
      <c r="N65" s="21"/>
      <c r="O65" s="21"/>
      <c r="P65" s="21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10">
        <f>SUM(K65:L65)</f>
        <v>0</v>
      </c>
    </row>
    <row r="66" spans="1:29">
      <c r="A66" s="19"/>
      <c r="B66" s="19"/>
      <c r="C66" s="20" t="s">
        <v>19</v>
      </c>
      <c r="D66" s="21">
        <f>SUM(E66:AB66)</f>
        <v>0</v>
      </c>
      <c r="E66" s="21"/>
      <c r="F66" s="21">
        <v>0</v>
      </c>
      <c r="G66" s="21"/>
      <c r="H66" s="21">
        <v>0</v>
      </c>
      <c r="I66" s="21"/>
      <c r="J66" s="21">
        <v>0</v>
      </c>
      <c r="K66" s="21"/>
      <c r="L66" s="21"/>
      <c r="M66" s="21"/>
      <c r="N66" s="21"/>
      <c r="O66" s="21"/>
      <c r="P66" s="21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10">
        <f>SUM(K66:L66)</f>
        <v>0</v>
      </c>
    </row>
    <row r="67" spans="1:29" s="2" customFormat="1">
      <c r="A67" s="19"/>
      <c r="B67" s="19"/>
      <c r="C67" s="25" t="s">
        <v>2</v>
      </c>
      <c r="D67" s="26">
        <f xml:space="preserve"> IF(D61=0,100,D62/D61*100)</f>
        <v>99.659284497444631</v>
      </c>
      <c r="E67" s="26"/>
      <c r="F67" s="26">
        <v>99.637681159420296</v>
      </c>
      <c r="G67" s="26"/>
      <c r="H67" s="26">
        <v>99.2</v>
      </c>
      <c r="I67" s="26"/>
      <c r="J67" s="26">
        <v>99.527186761229316</v>
      </c>
      <c r="K67" s="26"/>
      <c r="L67" s="26"/>
      <c r="M67" s="26"/>
      <c r="N67" s="26"/>
      <c r="O67" s="26"/>
      <c r="P67" s="26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8">
        <f xml:space="preserve"> IF(AC61=0,100,AC62/AC61*100)</f>
        <v>100</v>
      </c>
    </row>
    <row r="68" spans="1:29" s="3" customFormat="1">
      <c r="A68" s="19"/>
      <c r="B68" s="19"/>
      <c r="C68" s="29" t="s">
        <v>20</v>
      </c>
      <c r="D68" s="30">
        <f xml:space="preserve"> IF(D63=0,0,D64/D63*100)</f>
        <v>0</v>
      </c>
      <c r="E68" s="30"/>
      <c r="F68" s="30">
        <v>0</v>
      </c>
      <c r="G68" s="30"/>
      <c r="H68" s="30">
        <v>0</v>
      </c>
      <c r="I68" s="30"/>
      <c r="J68" s="30">
        <v>0</v>
      </c>
      <c r="K68" s="30"/>
      <c r="L68" s="30"/>
      <c r="M68" s="30"/>
      <c r="N68" s="30"/>
      <c r="O68" s="30"/>
      <c r="P68" s="30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2">
        <f xml:space="preserve"> IF(AC63=0,0,AC64/AC63*100)</f>
        <v>0</v>
      </c>
    </row>
    <row r="69" spans="1:29" s="5" customFormat="1">
      <c r="A69" s="19"/>
      <c r="B69" s="19"/>
      <c r="C69" s="33" t="s">
        <v>3</v>
      </c>
      <c r="D69" s="34">
        <f xml:space="preserve"> IF(D61=0,100,(D64+D62)/D61*100)</f>
        <v>99.659284497444631</v>
      </c>
      <c r="E69" s="34"/>
      <c r="F69" s="34">
        <v>99.637681159420296</v>
      </c>
      <c r="G69" s="34"/>
      <c r="H69" s="34">
        <v>99.2</v>
      </c>
      <c r="I69" s="34"/>
      <c r="J69" s="34">
        <v>99.527186761229316</v>
      </c>
      <c r="K69" s="34"/>
      <c r="L69" s="34"/>
      <c r="M69" s="34"/>
      <c r="N69" s="34"/>
      <c r="O69" s="34"/>
      <c r="P69" s="34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6">
        <f xml:space="preserve"> IF(AC61=0,100,(AC64+AC62)/AC61*100)</f>
        <v>100</v>
      </c>
    </row>
    <row r="70" spans="1:29" s="6" customFormat="1">
      <c r="A70" s="19"/>
      <c r="B70" s="19"/>
      <c r="C70" s="37" t="s">
        <v>21</v>
      </c>
      <c r="D70" s="38">
        <f>IF(D61=0,100,(D64+D62+D66)/D61*100)</f>
        <v>99.659284497444631</v>
      </c>
      <c r="E70" s="38"/>
      <c r="F70" s="38">
        <v>99.637681159420296</v>
      </c>
      <c r="G70" s="38"/>
      <c r="H70" s="38">
        <v>99.2</v>
      </c>
      <c r="I70" s="38"/>
      <c r="J70" s="38">
        <v>99.527186761229316</v>
      </c>
      <c r="K70" s="38"/>
      <c r="L70" s="38"/>
      <c r="M70" s="38"/>
      <c r="N70" s="38"/>
      <c r="O70" s="38"/>
      <c r="P70" s="38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40">
        <f>IF(AC61=0,100,(AC64+AC62+AC66)/AC61*100)</f>
        <v>100</v>
      </c>
    </row>
    <row r="71" spans="1:29">
      <c r="A71" s="43" t="s">
        <v>22</v>
      </c>
      <c r="B71" s="41" t="s">
        <v>137</v>
      </c>
      <c r="C71" s="42" t="s">
        <v>138</v>
      </c>
      <c r="D71" s="41">
        <f>SUM(E71:AB71)</f>
        <v>1</v>
      </c>
      <c r="E71" s="41"/>
      <c r="F71" s="41"/>
      <c r="G71" s="41"/>
      <c r="H71" s="41">
        <v>1</v>
      </c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10"/>
    </row>
    <row r="72" spans="1:29">
      <c r="A72" s="43"/>
      <c r="B72" s="41" t="s">
        <v>32</v>
      </c>
      <c r="C72" s="42" t="s">
        <v>59</v>
      </c>
      <c r="D72" s="41">
        <f>SUM(E72:AB72)</f>
        <v>2</v>
      </c>
      <c r="E72" s="41"/>
      <c r="F72" s="41"/>
      <c r="G72" s="41"/>
      <c r="H72" s="41"/>
      <c r="I72" s="41"/>
      <c r="J72" s="41">
        <v>2</v>
      </c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10"/>
    </row>
    <row r="73" spans="1:29">
      <c r="A73" s="43"/>
      <c r="B73" s="41" t="s">
        <v>49</v>
      </c>
      <c r="C73" s="42" t="s">
        <v>61</v>
      </c>
      <c r="D73" s="41">
        <f>SUM(E73:AB73)</f>
        <v>1</v>
      </c>
      <c r="E73" s="41"/>
      <c r="F73" s="41">
        <v>1</v>
      </c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10"/>
    </row>
    <row r="74" spans="1:29" ht="3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10"/>
    </row>
    <row r="75" spans="1:29">
      <c r="A75" s="19" t="s">
        <v>51</v>
      </c>
      <c r="B75" s="19"/>
      <c r="C75" s="20" t="s">
        <v>13</v>
      </c>
      <c r="D75" s="21">
        <f>SUM(E75:AB75)</f>
        <v>799</v>
      </c>
      <c r="E75" s="21">
        <v>50</v>
      </c>
      <c r="F75" s="21">
        <v>275</v>
      </c>
      <c r="G75" s="21">
        <v>225</v>
      </c>
      <c r="H75" s="21">
        <v>125</v>
      </c>
      <c r="I75" s="21"/>
      <c r="J75" s="21">
        <v>124</v>
      </c>
      <c r="K75" s="21"/>
      <c r="L75" s="21"/>
      <c r="M75" s="21"/>
      <c r="N75" s="21"/>
      <c r="O75" s="21"/>
      <c r="P75" s="21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10">
        <f>SUM(K75:L75)</f>
        <v>0</v>
      </c>
    </row>
    <row r="76" spans="1:29">
      <c r="A76" s="19"/>
      <c r="B76" s="19"/>
      <c r="C76" s="20" t="s">
        <v>14</v>
      </c>
      <c r="D76" s="21">
        <f>SUM(E76:AB76)</f>
        <v>799</v>
      </c>
      <c r="E76" s="21">
        <v>50</v>
      </c>
      <c r="F76" s="21">
        <v>275</v>
      </c>
      <c r="G76" s="21">
        <v>225</v>
      </c>
      <c r="H76" s="21">
        <v>125</v>
      </c>
      <c r="I76" s="21"/>
      <c r="J76" s="21">
        <v>124</v>
      </c>
      <c r="K76" s="21"/>
      <c r="L76" s="21"/>
      <c r="M76" s="21"/>
      <c r="N76" s="21"/>
      <c r="O76" s="21"/>
      <c r="P76" s="21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10">
        <f>SUM(K76:L76)</f>
        <v>0</v>
      </c>
    </row>
    <row r="77" spans="1:29" ht="3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</sheetData>
  <mergeCells count="40">
    <mergeCell ref="A71:A73"/>
    <mergeCell ref="A74:N74"/>
    <mergeCell ref="A75:B76"/>
    <mergeCell ref="A77:N77"/>
    <mergeCell ref="A39:B40"/>
    <mergeCell ref="A41:N41"/>
    <mergeCell ref="A42:B51"/>
    <mergeCell ref="A52:A59"/>
    <mergeCell ref="A60:N60"/>
    <mergeCell ref="A61:B70"/>
    <mergeCell ref="Q35:R35"/>
    <mergeCell ref="E36:F36"/>
    <mergeCell ref="G36:H36"/>
    <mergeCell ref="I36:J36"/>
    <mergeCell ref="K36:L36"/>
    <mergeCell ref="M36:N36"/>
    <mergeCell ref="O36:P36"/>
    <mergeCell ref="Q36:R36"/>
    <mergeCell ref="E35:F35"/>
    <mergeCell ref="G35:H35"/>
    <mergeCell ref="I35:J35"/>
    <mergeCell ref="K35:L35"/>
    <mergeCell ref="M35:N35"/>
    <mergeCell ref="O35:P35"/>
    <mergeCell ref="G34:H34"/>
    <mergeCell ref="I34:J34"/>
    <mergeCell ref="K34:L34"/>
    <mergeCell ref="M34:N34"/>
    <mergeCell ref="O34:P34"/>
    <mergeCell ref="Q34:R34"/>
    <mergeCell ref="A1:AB1"/>
    <mergeCell ref="A38:B38"/>
    <mergeCell ref="E33:F33"/>
    <mergeCell ref="G33:H33"/>
    <mergeCell ref="I33:J33"/>
    <mergeCell ref="K33:L33"/>
    <mergeCell ref="M33:N33"/>
    <mergeCell ref="O33:P33"/>
    <mergeCell ref="Q33:R33"/>
    <mergeCell ref="E34:F34"/>
  </mergeCells>
  <phoneticPr fontId="4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C112"/>
  <sheetViews>
    <sheetView workbookViewId="0"/>
  </sheetViews>
  <sheetFormatPr defaultRowHeight="16.5"/>
  <cols>
    <col min="1" max="1" width="13.125" customWidth="1"/>
    <col min="2" max="2" width="5.625" customWidth="1"/>
    <col min="3" max="3" width="12.625" style="9" customWidth="1"/>
    <col min="4" max="4" width="12.625" customWidth="1"/>
    <col min="5" max="28" width="6.125" customWidth="1"/>
  </cols>
  <sheetData>
    <row r="1" spans="1:29" ht="27.95" customHeight="1">
      <c r="A1" s="7" t="s">
        <v>139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>
      <c r="A2" s="8"/>
      <c r="B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>
      <c r="A3" s="8"/>
      <c r="B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>
      <c r="A4" s="8"/>
      <c r="B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>
      <c r="A5" s="8"/>
      <c r="B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>
      <c r="A6" s="8"/>
      <c r="B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>
      <c r="A7" s="8"/>
      <c r="B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>
      <c r="A8" s="8"/>
      <c r="B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>
      <c r="A9" s="8"/>
      <c r="B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>
      <c r="A10" s="8"/>
      <c r="B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>
      <c r="A11" s="8"/>
      <c r="B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>
      <c r="A12" s="8"/>
      <c r="B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>
      <c r="A13" s="8"/>
      <c r="B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7.25" thickBot="1">
      <c r="A14" s="10"/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7.25" thickTop="1">
      <c r="A15" s="10"/>
      <c r="B15" s="10"/>
      <c r="C15" s="11"/>
      <c r="D15" s="48"/>
      <c r="E15" s="49">
        <v>8</v>
      </c>
      <c r="F15" s="49">
        <v>9</v>
      </c>
      <c r="G15" s="49">
        <v>10</v>
      </c>
      <c r="H15" s="49">
        <v>11</v>
      </c>
      <c r="I15" s="49">
        <v>12</v>
      </c>
      <c r="J15" s="49">
        <v>13</v>
      </c>
      <c r="K15" s="49">
        <v>14</v>
      </c>
      <c r="L15" s="49">
        <v>15</v>
      </c>
      <c r="M15" s="49">
        <v>16</v>
      </c>
      <c r="N15" s="49">
        <v>17</v>
      </c>
      <c r="O15" s="49">
        <v>18</v>
      </c>
      <c r="P15" s="49">
        <v>19</v>
      </c>
      <c r="Q15" s="50">
        <v>20</v>
      </c>
      <c r="R15" s="50">
        <v>21</v>
      </c>
      <c r="S15" s="50">
        <v>22</v>
      </c>
      <c r="T15" s="50">
        <v>23</v>
      </c>
      <c r="U15" s="50">
        <v>0</v>
      </c>
      <c r="V15" s="50">
        <v>1</v>
      </c>
      <c r="W15" s="50">
        <v>2</v>
      </c>
      <c r="X15" s="50">
        <v>3</v>
      </c>
      <c r="Y15" s="50">
        <v>4</v>
      </c>
      <c r="Z15" s="50">
        <v>5</v>
      </c>
      <c r="AA15" s="50">
        <v>6</v>
      </c>
      <c r="AB15" s="50">
        <v>7</v>
      </c>
      <c r="AC15" s="53" t="s">
        <v>5</v>
      </c>
    </row>
    <row r="16" spans="1:29" s="4" customFormat="1">
      <c r="A16" s="44"/>
      <c r="B16" s="44"/>
      <c r="C16" s="45"/>
      <c r="D16" s="47" t="s">
        <v>1</v>
      </c>
      <c r="E16" s="46">
        <v>98</v>
      </c>
      <c r="F16" s="46">
        <v>98</v>
      </c>
      <c r="G16" s="46">
        <v>98</v>
      </c>
      <c r="H16" s="46">
        <v>98</v>
      </c>
      <c r="I16" s="46">
        <v>98</v>
      </c>
      <c r="J16" s="46">
        <v>98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54">
        <v>98</v>
      </c>
    </row>
    <row r="17" spans="1:29" s="4" customFormat="1">
      <c r="A17" s="44"/>
      <c r="B17" s="44"/>
      <c r="C17" s="45"/>
      <c r="D17" s="47" t="s">
        <v>2</v>
      </c>
      <c r="E17" s="46">
        <v>93.41</v>
      </c>
      <c r="F17" s="46">
        <v>98.21</v>
      </c>
      <c r="G17" s="46">
        <v>95.67</v>
      </c>
      <c r="H17" s="46">
        <v>98.47</v>
      </c>
      <c r="I17" s="46">
        <v>93.73</v>
      </c>
      <c r="J17" s="46">
        <v>93.96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54">
        <v>95.36</v>
      </c>
    </row>
    <row r="18" spans="1:29" s="4" customFormat="1">
      <c r="A18" s="44"/>
      <c r="B18" s="44"/>
      <c r="C18" s="45"/>
      <c r="D18" s="47" t="s">
        <v>3</v>
      </c>
      <c r="E18" s="46">
        <v>94.14</v>
      </c>
      <c r="F18" s="46">
        <v>98.21</v>
      </c>
      <c r="G18" s="46">
        <v>97.23</v>
      </c>
      <c r="H18" s="46">
        <v>98.85</v>
      </c>
      <c r="I18" s="46">
        <v>94.39</v>
      </c>
      <c r="J18" s="46">
        <v>96.19</v>
      </c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54">
        <v>96.29</v>
      </c>
    </row>
    <row r="19" spans="1:29" s="4" customFormat="1" ht="17.25" thickBot="1">
      <c r="A19" s="44"/>
      <c r="B19" s="44"/>
      <c r="C19" s="45"/>
      <c r="D19" s="51" t="s">
        <v>4</v>
      </c>
      <c r="E19" s="52">
        <v>94.143404488232079</v>
      </c>
      <c r="F19" s="52">
        <v>98.210947237224758</v>
      </c>
      <c r="G19" s="52">
        <v>97.232610321615553</v>
      </c>
      <c r="H19" s="52">
        <v>98.850574712643677</v>
      </c>
      <c r="I19" s="52">
        <v>94.38943894389439</v>
      </c>
      <c r="J19" s="52">
        <v>96.194386149608803</v>
      </c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5">
        <v>96.289344326536323</v>
      </c>
    </row>
    <row r="20" spans="1:29" ht="17.25" thickTop="1">
      <c r="A20" s="10"/>
      <c r="B20" s="10"/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>
      <c r="A21" s="10"/>
      <c r="B21" s="10"/>
      <c r="C21" s="1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>
      <c r="A22" s="10"/>
      <c r="B22" s="10"/>
      <c r="C22" s="1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>
      <c r="A23" s="10"/>
      <c r="B23" s="10"/>
      <c r="C23" s="11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>
      <c r="A24" s="10"/>
      <c r="B24" s="10"/>
      <c r="C24" s="11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>
      <c r="A25" s="10"/>
      <c r="B25" s="10"/>
      <c r="C25" s="11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>
      <c r="A26" s="10"/>
      <c r="B26" s="10"/>
      <c r="C26" s="11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>
      <c r="A27" s="10"/>
      <c r="B27" s="10"/>
      <c r="C27" s="11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>
      <c r="A28" s="10"/>
      <c r="B28" s="10"/>
      <c r="C28" s="11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>
      <c r="A29" s="10"/>
      <c r="B29" s="10"/>
      <c r="C29" s="11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>
      <c r="A30" s="10"/>
      <c r="B30" s="10"/>
      <c r="C30" s="11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>
      <c r="A31" s="10"/>
      <c r="B31" s="10"/>
      <c r="C31" s="11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>
      <c r="A32" s="10"/>
      <c r="B32" s="10"/>
      <c r="C32" s="11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>
      <c r="A33" s="10"/>
      <c r="B33" s="10"/>
      <c r="C33" s="11"/>
      <c r="D33" s="12"/>
      <c r="E33" s="13">
        <v>43281</v>
      </c>
      <c r="F33" s="13"/>
      <c r="G33" s="13">
        <v>43282</v>
      </c>
      <c r="H33" s="13"/>
      <c r="I33" s="13">
        <v>43283</v>
      </c>
      <c r="J33" s="13"/>
      <c r="K33" s="13">
        <v>43284</v>
      </c>
      <c r="L33" s="13"/>
      <c r="M33" s="13">
        <v>43285</v>
      </c>
      <c r="N33" s="13"/>
      <c r="O33" s="13">
        <v>43286</v>
      </c>
      <c r="P33" s="13"/>
      <c r="Q33" s="13">
        <v>43287</v>
      </c>
      <c r="R33" s="13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>
      <c r="A34" s="10"/>
      <c r="B34" s="10"/>
      <c r="C34" s="11"/>
      <c r="D34" s="12" t="s">
        <v>49</v>
      </c>
      <c r="E34" s="14"/>
      <c r="F34" s="14"/>
      <c r="G34" s="14"/>
      <c r="H34" s="14"/>
      <c r="I34" s="14">
        <v>1.2</v>
      </c>
      <c r="J34" s="14"/>
      <c r="K34" s="14">
        <v>0.75</v>
      </c>
      <c r="L34" s="14"/>
      <c r="M34" s="14">
        <v>0.81</v>
      </c>
      <c r="N34" s="14"/>
      <c r="O34" s="14">
        <v>0.39</v>
      </c>
      <c r="P34" s="14"/>
      <c r="Q34" s="14">
        <v>1.65</v>
      </c>
      <c r="R34" s="14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>
      <c r="A35" s="10"/>
      <c r="B35" s="10"/>
      <c r="C35" s="11"/>
      <c r="D35" s="12" t="s">
        <v>44</v>
      </c>
      <c r="E35" s="14"/>
      <c r="F35" s="14"/>
      <c r="G35" s="14"/>
      <c r="H35" s="14"/>
      <c r="I35" s="14">
        <v>0.67</v>
      </c>
      <c r="J35" s="14"/>
      <c r="K35" s="14">
        <v>1.41</v>
      </c>
      <c r="L35" s="14"/>
      <c r="M35" s="14">
        <v>0.69</v>
      </c>
      <c r="N35" s="14"/>
      <c r="O35" s="14">
        <v>0.99</v>
      </c>
      <c r="P35" s="14"/>
      <c r="Q35" s="14">
        <v>0.94</v>
      </c>
      <c r="R35" s="14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>
      <c r="A36" s="10"/>
      <c r="B36" s="10"/>
      <c r="C36" s="11"/>
      <c r="D36" s="12" t="s">
        <v>43</v>
      </c>
      <c r="E36" s="14"/>
      <c r="F36" s="14"/>
      <c r="G36" s="14"/>
      <c r="H36" s="14"/>
      <c r="I36" s="14">
        <v>0.16</v>
      </c>
      <c r="J36" s="14"/>
      <c r="K36" s="14">
        <v>0.39</v>
      </c>
      <c r="L36" s="14"/>
      <c r="M36" s="14">
        <v>0.21</v>
      </c>
      <c r="N36" s="14"/>
      <c r="O36" s="14">
        <v>0.39</v>
      </c>
      <c r="P36" s="14"/>
      <c r="Q36" s="14">
        <v>0.47</v>
      </c>
      <c r="R36" s="14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>
      <c r="A37" s="10"/>
      <c r="B37" s="10"/>
      <c r="C37" s="11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>
      <c r="A38" s="15" t="s">
        <v>6</v>
      </c>
      <c r="B38" s="15"/>
      <c r="C38" s="16" t="s">
        <v>7</v>
      </c>
      <c r="D38" s="17" t="s">
        <v>8</v>
      </c>
      <c r="E38" s="17">
        <v>8</v>
      </c>
      <c r="F38" s="17">
        <v>9</v>
      </c>
      <c r="G38" s="17">
        <v>10</v>
      </c>
      <c r="H38" s="17">
        <v>11</v>
      </c>
      <c r="I38" s="17">
        <v>12</v>
      </c>
      <c r="J38" s="17">
        <v>13</v>
      </c>
      <c r="K38" s="17">
        <v>14</v>
      </c>
      <c r="L38" s="17">
        <v>15</v>
      </c>
      <c r="M38" s="17">
        <v>16</v>
      </c>
      <c r="N38" s="17">
        <v>17</v>
      </c>
      <c r="O38" s="17">
        <v>18</v>
      </c>
      <c r="P38" s="17">
        <v>19</v>
      </c>
      <c r="Q38" s="18">
        <v>20</v>
      </c>
      <c r="R38" s="18">
        <v>21</v>
      </c>
      <c r="S38" s="18">
        <v>22</v>
      </c>
      <c r="T38" s="18">
        <v>23</v>
      </c>
      <c r="U38" s="18">
        <v>0</v>
      </c>
      <c r="V38" s="18">
        <v>1</v>
      </c>
      <c r="W38" s="18">
        <v>2</v>
      </c>
      <c r="X38" s="18">
        <v>3</v>
      </c>
      <c r="Y38" s="18">
        <v>4</v>
      </c>
      <c r="Z38" s="18">
        <v>5</v>
      </c>
      <c r="AA38" s="18">
        <v>6</v>
      </c>
      <c r="AB38" s="18">
        <v>7</v>
      </c>
      <c r="AC38" s="10" t="s">
        <v>27</v>
      </c>
    </row>
    <row r="39" spans="1:29">
      <c r="A39" s="19" t="s">
        <v>35</v>
      </c>
      <c r="B39" s="19"/>
      <c r="C39" s="20" t="s">
        <v>13</v>
      </c>
      <c r="D39" s="21">
        <f>SUM(E39:AB39)</f>
        <v>7851</v>
      </c>
      <c r="E39" s="21"/>
      <c r="F39" s="21"/>
      <c r="G39" s="21">
        <v>1066</v>
      </c>
      <c r="H39" s="21">
        <v>4420</v>
      </c>
      <c r="I39" s="21"/>
      <c r="J39" s="21">
        <v>2365</v>
      </c>
      <c r="K39" s="21"/>
      <c r="L39" s="21"/>
      <c r="M39" s="21"/>
      <c r="N39" s="21"/>
      <c r="O39" s="21"/>
      <c r="P39" s="21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10">
        <f>SUM(K39:L39)</f>
        <v>0</v>
      </c>
    </row>
    <row r="40" spans="1:29">
      <c r="A40" s="19"/>
      <c r="B40" s="19"/>
      <c r="C40" s="20" t="s">
        <v>14</v>
      </c>
      <c r="D40" s="21">
        <f>SUM(E40:AB40)</f>
        <v>7851</v>
      </c>
      <c r="E40" s="21"/>
      <c r="F40" s="21"/>
      <c r="G40" s="21">
        <v>1066</v>
      </c>
      <c r="H40" s="21">
        <v>4420</v>
      </c>
      <c r="I40" s="21"/>
      <c r="J40" s="21">
        <v>2365</v>
      </c>
      <c r="K40" s="21"/>
      <c r="L40" s="21"/>
      <c r="M40" s="21"/>
      <c r="N40" s="21"/>
      <c r="O40" s="21"/>
      <c r="P40" s="21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10">
        <f>SUM(K40:L40)</f>
        <v>0</v>
      </c>
    </row>
    <row r="41" spans="1:29" ht="3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10"/>
    </row>
    <row r="42" spans="1:29">
      <c r="A42" s="19" t="s">
        <v>26</v>
      </c>
      <c r="B42" s="19"/>
      <c r="C42" s="20" t="s">
        <v>13</v>
      </c>
      <c r="D42" s="21">
        <f>SUM(E42:AB42)</f>
        <v>0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10">
        <f>SUM(K42:L42)</f>
        <v>0</v>
      </c>
    </row>
    <row r="43" spans="1:29">
      <c r="A43" s="19"/>
      <c r="B43" s="19"/>
      <c r="C43" s="20" t="s">
        <v>14</v>
      </c>
      <c r="D43" s="21">
        <f>SUM(E43:AB43)</f>
        <v>0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10">
        <f>SUM(K43:L43)</f>
        <v>0</v>
      </c>
    </row>
    <row r="44" spans="1:29" ht="3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10"/>
    </row>
    <row r="45" spans="1:29">
      <c r="A45" s="19" t="s">
        <v>36</v>
      </c>
      <c r="B45" s="19"/>
      <c r="C45" s="20" t="s">
        <v>13</v>
      </c>
      <c r="D45" s="21">
        <f>SUM(E45:AB45)</f>
        <v>0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10">
        <f>SUM(K45:L45)</f>
        <v>0</v>
      </c>
    </row>
    <row r="46" spans="1:29">
      <c r="A46" s="19"/>
      <c r="B46" s="19"/>
      <c r="C46" s="20" t="s">
        <v>14</v>
      </c>
      <c r="D46" s="21">
        <f>SUM(E46:AB46)</f>
        <v>0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10">
        <f>SUM(K46:L46)</f>
        <v>0</v>
      </c>
    </row>
    <row r="47" spans="1:29" ht="3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10"/>
    </row>
    <row r="48" spans="1:29">
      <c r="A48" s="19" t="s">
        <v>37</v>
      </c>
      <c r="B48" s="19"/>
      <c r="C48" s="20" t="s">
        <v>13</v>
      </c>
      <c r="D48" s="21">
        <f>SUM(E48:AB48)</f>
        <v>2314</v>
      </c>
      <c r="E48" s="21">
        <v>858</v>
      </c>
      <c r="F48" s="21">
        <v>624</v>
      </c>
      <c r="G48" s="21">
        <v>468</v>
      </c>
      <c r="H48" s="21">
        <v>78</v>
      </c>
      <c r="I48" s="21"/>
      <c r="J48" s="21">
        <v>286</v>
      </c>
      <c r="K48" s="21"/>
      <c r="L48" s="21"/>
      <c r="M48" s="21"/>
      <c r="N48" s="21"/>
      <c r="O48" s="21"/>
      <c r="P48" s="21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10">
        <f>SUM(K48:L48)</f>
        <v>0</v>
      </c>
    </row>
    <row r="49" spans="1:29">
      <c r="A49" s="19"/>
      <c r="B49" s="19"/>
      <c r="C49" s="20" t="s">
        <v>14</v>
      </c>
      <c r="D49" s="21">
        <f>SUM(E49:AB49)</f>
        <v>2314</v>
      </c>
      <c r="E49" s="21">
        <v>858</v>
      </c>
      <c r="F49" s="21">
        <v>624</v>
      </c>
      <c r="G49" s="21">
        <v>468</v>
      </c>
      <c r="H49" s="21">
        <v>78</v>
      </c>
      <c r="I49" s="21"/>
      <c r="J49" s="21">
        <v>286</v>
      </c>
      <c r="K49" s="21"/>
      <c r="L49" s="21"/>
      <c r="M49" s="21"/>
      <c r="N49" s="21"/>
      <c r="O49" s="21"/>
      <c r="P49" s="21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10">
        <f>SUM(K49:L49)</f>
        <v>0</v>
      </c>
    </row>
    <row r="50" spans="1:29" ht="3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10"/>
    </row>
    <row r="51" spans="1:29">
      <c r="A51" s="19" t="s">
        <v>38</v>
      </c>
      <c r="B51" s="19"/>
      <c r="C51" s="20" t="s">
        <v>13</v>
      </c>
      <c r="D51" s="21">
        <f>SUM(E51:AB51)</f>
        <v>2028</v>
      </c>
      <c r="E51" s="21">
        <v>858</v>
      </c>
      <c r="F51" s="21">
        <v>624</v>
      </c>
      <c r="G51" s="21"/>
      <c r="H51" s="21">
        <v>546</v>
      </c>
      <c r="I51" s="21"/>
      <c r="J51" s="21"/>
      <c r="K51" s="21"/>
      <c r="L51" s="21"/>
      <c r="M51" s="21"/>
      <c r="N51" s="21"/>
      <c r="O51" s="21"/>
      <c r="P51" s="21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10">
        <f>SUM(K51:L51)</f>
        <v>0</v>
      </c>
    </row>
    <row r="52" spans="1:29">
      <c r="A52" s="19"/>
      <c r="B52" s="19"/>
      <c r="C52" s="20" t="s">
        <v>14</v>
      </c>
      <c r="D52" s="21">
        <f>SUM(E52:AB52)</f>
        <v>2028</v>
      </c>
      <c r="E52" s="21">
        <v>858</v>
      </c>
      <c r="F52" s="21">
        <v>624</v>
      </c>
      <c r="G52" s="21"/>
      <c r="H52" s="21">
        <v>546</v>
      </c>
      <c r="I52" s="21"/>
      <c r="J52" s="21"/>
      <c r="K52" s="21"/>
      <c r="L52" s="21"/>
      <c r="M52" s="21"/>
      <c r="N52" s="21"/>
      <c r="O52" s="21"/>
      <c r="P52" s="21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10">
        <f>SUM(K52:L52)</f>
        <v>0</v>
      </c>
    </row>
    <row r="53" spans="1:29" ht="3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10"/>
    </row>
    <row r="54" spans="1:29">
      <c r="A54" s="19" t="s">
        <v>140</v>
      </c>
      <c r="B54" s="19"/>
      <c r="C54" s="20" t="s">
        <v>13</v>
      </c>
      <c r="D54" s="21">
        <f>SUM(E54:AB54)</f>
        <v>390</v>
      </c>
      <c r="E54" s="21"/>
      <c r="F54" s="21">
        <v>312</v>
      </c>
      <c r="G54" s="21">
        <v>78</v>
      </c>
      <c r="H54" s="21"/>
      <c r="I54" s="21"/>
      <c r="J54" s="21"/>
      <c r="K54" s="21"/>
      <c r="L54" s="21"/>
      <c r="M54" s="21"/>
      <c r="N54" s="21"/>
      <c r="O54" s="21"/>
      <c r="P54" s="21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10">
        <f>SUM(K54:L54)</f>
        <v>0</v>
      </c>
    </row>
    <row r="55" spans="1:29">
      <c r="A55" s="19"/>
      <c r="B55" s="19"/>
      <c r="C55" s="20" t="s">
        <v>14</v>
      </c>
      <c r="D55" s="21">
        <f>SUM(E55:AB55)</f>
        <v>390</v>
      </c>
      <c r="E55" s="21"/>
      <c r="F55" s="21">
        <v>312</v>
      </c>
      <c r="G55" s="21">
        <v>78</v>
      </c>
      <c r="H55" s="21"/>
      <c r="I55" s="21"/>
      <c r="J55" s="21"/>
      <c r="K55" s="21"/>
      <c r="L55" s="21"/>
      <c r="M55" s="21"/>
      <c r="N55" s="21"/>
      <c r="O55" s="21"/>
      <c r="P55" s="21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10">
        <f>SUM(K55:L55)</f>
        <v>0</v>
      </c>
    </row>
    <row r="56" spans="1:29" ht="3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10"/>
    </row>
    <row r="57" spans="1:29">
      <c r="A57" s="19" t="s">
        <v>39</v>
      </c>
      <c r="B57" s="19"/>
      <c r="C57" s="20" t="s">
        <v>13</v>
      </c>
      <c r="D57" s="21">
        <f>SUM(E57:AB57)</f>
        <v>1794</v>
      </c>
      <c r="E57" s="21">
        <v>261</v>
      </c>
      <c r="F57" s="21">
        <v>348</v>
      </c>
      <c r="G57" s="21">
        <v>315</v>
      </c>
      <c r="H57" s="21">
        <v>261</v>
      </c>
      <c r="I57" s="21">
        <v>303</v>
      </c>
      <c r="J57" s="21">
        <v>306</v>
      </c>
      <c r="K57" s="21"/>
      <c r="L57" s="21"/>
      <c r="M57" s="21"/>
      <c r="N57" s="21"/>
      <c r="O57" s="21"/>
      <c r="P57" s="21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10">
        <f>SUM(K57:L57)</f>
        <v>0</v>
      </c>
    </row>
    <row r="58" spans="1:29">
      <c r="A58" s="19"/>
      <c r="B58" s="19"/>
      <c r="C58" s="20" t="s">
        <v>14</v>
      </c>
      <c r="D58" s="21">
        <f>SUM(E58:AB58)</f>
        <v>1745</v>
      </c>
      <c r="E58" s="21">
        <v>256</v>
      </c>
      <c r="F58" s="21">
        <v>347</v>
      </c>
      <c r="G58" s="21">
        <v>307</v>
      </c>
      <c r="H58" s="21">
        <v>257</v>
      </c>
      <c r="I58" s="21">
        <v>284</v>
      </c>
      <c r="J58" s="21">
        <v>294</v>
      </c>
      <c r="K58" s="21"/>
      <c r="L58" s="21"/>
      <c r="M58" s="21"/>
      <c r="N58" s="21"/>
      <c r="O58" s="21"/>
      <c r="P58" s="21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10">
        <f>SUM(K58:L58)</f>
        <v>0</v>
      </c>
    </row>
    <row r="59" spans="1:29">
      <c r="A59" s="19"/>
      <c r="B59" s="19"/>
      <c r="C59" s="20" t="s">
        <v>16</v>
      </c>
      <c r="D59" s="21">
        <f>SUM(E59:AB59)</f>
        <v>49</v>
      </c>
      <c r="E59" s="21">
        <v>5</v>
      </c>
      <c r="F59" s="21">
        <v>1</v>
      </c>
      <c r="G59" s="21">
        <v>8</v>
      </c>
      <c r="H59" s="21">
        <v>4</v>
      </c>
      <c r="I59" s="21">
        <v>19</v>
      </c>
      <c r="J59" s="21">
        <v>12</v>
      </c>
      <c r="K59" s="21"/>
      <c r="L59" s="21"/>
      <c r="M59" s="21"/>
      <c r="N59" s="21"/>
      <c r="O59" s="21"/>
      <c r="P59" s="21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10">
        <f>SUM(K59:L59)</f>
        <v>0</v>
      </c>
    </row>
    <row r="60" spans="1:29">
      <c r="A60" s="19"/>
      <c r="B60" s="19"/>
      <c r="C60" s="20" t="s">
        <v>17</v>
      </c>
      <c r="D60" s="21">
        <f>SUM(E60:AB60)</f>
        <v>17</v>
      </c>
      <c r="E60" s="21">
        <v>2</v>
      </c>
      <c r="F60" s="21">
        <v>0</v>
      </c>
      <c r="G60" s="21">
        <v>5</v>
      </c>
      <c r="H60" s="21">
        <v>1</v>
      </c>
      <c r="I60" s="21">
        <v>2</v>
      </c>
      <c r="J60" s="21">
        <v>7</v>
      </c>
      <c r="K60" s="21"/>
      <c r="L60" s="21"/>
      <c r="M60" s="21"/>
      <c r="N60" s="21"/>
      <c r="O60" s="21"/>
      <c r="P60" s="21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10">
        <f>SUM(K60:L60)</f>
        <v>0</v>
      </c>
    </row>
    <row r="61" spans="1:29">
      <c r="A61" s="19"/>
      <c r="B61" s="19"/>
      <c r="C61" s="20" t="s">
        <v>18</v>
      </c>
      <c r="D61" s="21">
        <f>SUM(E61:AB61)</f>
        <v>32</v>
      </c>
      <c r="E61" s="21">
        <v>3</v>
      </c>
      <c r="F61" s="21">
        <v>1</v>
      </c>
      <c r="G61" s="21">
        <v>3</v>
      </c>
      <c r="H61" s="21">
        <v>3</v>
      </c>
      <c r="I61" s="21">
        <v>17</v>
      </c>
      <c r="J61" s="21">
        <v>5</v>
      </c>
      <c r="K61" s="21"/>
      <c r="L61" s="21"/>
      <c r="M61" s="21"/>
      <c r="N61" s="21"/>
      <c r="O61" s="21"/>
      <c r="P61" s="21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10">
        <f>SUM(K61:L61)</f>
        <v>0</v>
      </c>
    </row>
    <row r="62" spans="1:29">
      <c r="A62" s="19"/>
      <c r="B62" s="19"/>
      <c r="C62" s="20" t="s">
        <v>19</v>
      </c>
      <c r="D62" s="21">
        <f>SUM(E62:AB62)</f>
        <v>0</v>
      </c>
      <c r="E62" s="21">
        <v>0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/>
      <c r="L62" s="21"/>
      <c r="M62" s="21"/>
      <c r="N62" s="21"/>
      <c r="O62" s="21"/>
      <c r="P62" s="21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10">
        <f>SUM(K62:L62)</f>
        <v>0</v>
      </c>
    </row>
    <row r="63" spans="1:29" s="2" customFormat="1">
      <c r="A63" s="19"/>
      <c r="B63" s="19"/>
      <c r="C63" s="25" t="s">
        <v>2</v>
      </c>
      <c r="D63" s="26">
        <f xml:space="preserve"> IF(D57=0,100,D58/D57*100)</f>
        <v>97.268673355629872</v>
      </c>
      <c r="E63" s="26">
        <v>98.084291187739467</v>
      </c>
      <c r="F63" s="26">
        <v>99.712643678160916</v>
      </c>
      <c r="G63" s="26">
        <v>97.460317460317455</v>
      </c>
      <c r="H63" s="26">
        <v>98.467432950191565</v>
      </c>
      <c r="I63" s="26">
        <v>93.729372937293732</v>
      </c>
      <c r="J63" s="26">
        <v>96.078431372549019</v>
      </c>
      <c r="K63" s="26"/>
      <c r="L63" s="26"/>
      <c r="M63" s="26"/>
      <c r="N63" s="26"/>
      <c r="O63" s="26"/>
      <c r="P63" s="26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8">
        <f xml:space="preserve"> IF(AC57=0,100,AC58/AC57*100)</f>
        <v>100</v>
      </c>
    </row>
    <row r="64" spans="1:29" s="3" customFormat="1">
      <c r="A64" s="19"/>
      <c r="B64" s="19"/>
      <c r="C64" s="29" t="s">
        <v>20</v>
      </c>
      <c r="D64" s="30">
        <f xml:space="preserve"> IF(D59=0,0,D60/D59*100)</f>
        <v>34.693877551020407</v>
      </c>
      <c r="E64" s="30">
        <v>40</v>
      </c>
      <c r="F64" s="30">
        <v>0</v>
      </c>
      <c r="G64" s="30">
        <v>62.5</v>
      </c>
      <c r="H64" s="30">
        <v>25</v>
      </c>
      <c r="I64" s="30">
        <v>10.526315789473685</v>
      </c>
      <c r="J64" s="30">
        <v>58.333333333333336</v>
      </c>
      <c r="K64" s="30"/>
      <c r="L64" s="30"/>
      <c r="M64" s="30"/>
      <c r="N64" s="30"/>
      <c r="O64" s="30"/>
      <c r="P64" s="30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2">
        <f xml:space="preserve"> IF(AC59=0,0,AC60/AC59*100)</f>
        <v>0</v>
      </c>
    </row>
    <row r="65" spans="1:29" s="5" customFormat="1">
      <c r="A65" s="19"/>
      <c r="B65" s="19"/>
      <c r="C65" s="33" t="s">
        <v>3</v>
      </c>
      <c r="D65" s="34">
        <f xml:space="preserve"> IF(D57=0,100,(D60+D58)/D57*100)</f>
        <v>98.216276477146053</v>
      </c>
      <c r="E65" s="34">
        <v>98.850574712643677</v>
      </c>
      <c r="F65" s="34">
        <v>99.712643678160916</v>
      </c>
      <c r="G65" s="34">
        <v>99.047619047619051</v>
      </c>
      <c r="H65" s="34">
        <v>98.850574712643677</v>
      </c>
      <c r="I65" s="34">
        <v>94.38943894389439</v>
      </c>
      <c r="J65" s="34">
        <v>98.366013071895424</v>
      </c>
      <c r="K65" s="34"/>
      <c r="L65" s="34"/>
      <c r="M65" s="34"/>
      <c r="N65" s="34"/>
      <c r="O65" s="34"/>
      <c r="P65" s="34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6">
        <f xml:space="preserve"> IF(AC57=0,100,(AC60+AC58)/AC57*100)</f>
        <v>100</v>
      </c>
    </row>
    <row r="66" spans="1:29" s="6" customFormat="1">
      <c r="A66" s="19"/>
      <c r="B66" s="19"/>
      <c r="C66" s="37" t="s">
        <v>21</v>
      </c>
      <c r="D66" s="38">
        <f>IF(D57=0,100,(D60+D58+D62)/D57*100)</f>
        <v>98.216276477146053</v>
      </c>
      <c r="E66" s="38">
        <v>98.850574712643677</v>
      </c>
      <c r="F66" s="38">
        <v>99.712643678160916</v>
      </c>
      <c r="G66" s="38">
        <v>99.047619047619051</v>
      </c>
      <c r="H66" s="38">
        <v>98.850574712643677</v>
      </c>
      <c r="I66" s="38">
        <v>94.38943894389439</v>
      </c>
      <c r="J66" s="38">
        <v>98.366013071895424</v>
      </c>
      <c r="K66" s="38"/>
      <c r="L66" s="38"/>
      <c r="M66" s="38"/>
      <c r="N66" s="38"/>
      <c r="O66" s="38"/>
      <c r="P66" s="38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40">
        <f>IF(AC57=0,100,(AC60+AC58+AC62)/AC57*100)</f>
        <v>100</v>
      </c>
    </row>
    <row r="67" spans="1:29">
      <c r="A67" s="43" t="s">
        <v>22</v>
      </c>
      <c r="B67" s="41" t="s">
        <v>9</v>
      </c>
      <c r="C67" s="42" t="s">
        <v>29</v>
      </c>
      <c r="D67" s="41">
        <f>SUM(E67:AB67)</f>
        <v>8</v>
      </c>
      <c r="E67" s="41">
        <v>1</v>
      </c>
      <c r="F67" s="41"/>
      <c r="G67" s="41">
        <v>2</v>
      </c>
      <c r="H67" s="41"/>
      <c r="I67" s="41">
        <v>4</v>
      </c>
      <c r="J67" s="41">
        <v>1</v>
      </c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10"/>
    </row>
    <row r="68" spans="1:29">
      <c r="A68" s="43"/>
      <c r="B68" s="41" t="s">
        <v>86</v>
      </c>
      <c r="C68" s="42" t="s">
        <v>97</v>
      </c>
      <c r="D68" s="41">
        <f>SUM(E68:AB68)</f>
        <v>1</v>
      </c>
      <c r="E68" s="41"/>
      <c r="F68" s="41"/>
      <c r="G68" s="41"/>
      <c r="H68" s="41"/>
      <c r="I68" s="41">
        <v>1</v>
      </c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10"/>
    </row>
    <row r="69" spans="1:29">
      <c r="A69" s="43"/>
      <c r="B69" s="41" t="s">
        <v>94</v>
      </c>
      <c r="C69" s="42" t="s">
        <v>104</v>
      </c>
      <c r="D69" s="41">
        <f>SUM(E69:AB69)</f>
        <v>6</v>
      </c>
      <c r="E69" s="41">
        <v>1</v>
      </c>
      <c r="F69" s="41"/>
      <c r="G69" s="41"/>
      <c r="H69" s="41"/>
      <c r="I69" s="41"/>
      <c r="J69" s="41">
        <v>5</v>
      </c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10"/>
    </row>
    <row r="70" spans="1:29">
      <c r="A70" s="43"/>
      <c r="B70" s="41" t="s">
        <v>43</v>
      </c>
      <c r="C70" s="42" t="s">
        <v>53</v>
      </c>
      <c r="D70" s="41">
        <f>SUM(E70:AB70)</f>
        <v>8</v>
      </c>
      <c r="E70" s="41"/>
      <c r="F70" s="41"/>
      <c r="G70" s="41">
        <v>3</v>
      </c>
      <c r="H70" s="41">
        <v>2</v>
      </c>
      <c r="I70" s="41">
        <v>3</v>
      </c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10"/>
    </row>
    <row r="71" spans="1:29">
      <c r="A71" s="43"/>
      <c r="B71" s="41" t="s">
        <v>44</v>
      </c>
      <c r="C71" s="42" t="s">
        <v>54</v>
      </c>
      <c r="D71" s="41">
        <f>SUM(E71:AB71)</f>
        <v>16</v>
      </c>
      <c r="E71" s="41">
        <v>1</v>
      </c>
      <c r="F71" s="41">
        <v>1</v>
      </c>
      <c r="G71" s="41">
        <v>1</v>
      </c>
      <c r="H71" s="41"/>
      <c r="I71" s="41">
        <v>10</v>
      </c>
      <c r="J71" s="41">
        <v>3</v>
      </c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10"/>
    </row>
    <row r="72" spans="1:29">
      <c r="A72" s="43"/>
      <c r="B72" s="41" t="s">
        <v>45</v>
      </c>
      <c r="C72" s="42" t="s">
        <v>55</v>
      </c>
      <c r="D72" s="41">
        <f>SUM(E72:AB72)</f>
        <v>2</v>
      </c>
      <c r="E72" s="41"/>
      <c r="F72" s="41"/>
      <c r="G72" s="41"/>
      <c r="H72" s="41"/>
      <c r="I72" s="41"/>
      <c r="J72" s="41">
        <v>2</v>
      </c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10"/>
    </row>
    <row r="73" spans="1:29">
      <c r="A73" s="43"/>
      <c r="B73" s="41" t="s">
        <v>47</v>
      </c>
      <c r="C73" s="42" t="s">
        <v>57</v>
      </c>
      <c r="D73" s="41">
        <f>SUM(E73:AB73)</f>
        <v>7</v>
      </c>
      <c r="E73" s="41">
        <v>1</v>
      </c>
      <c r="F73" s="41"/>
      <c r="G73" s="41">
        <v>2</v>
      </c>
      <c r="H73" s="41">
        <v>2</v>
      </c>
      <c r="I73" s="41">
        <v>1</v>
      </c>
      <c r="J73" s="41">
        <v>1</v>
      </c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10"/>
    </row>
    <row r="74" spans="1:29">
      <c r="A74" s="43"/>
      <c r="B74" s="41" t="s">
        <v>34</v>
      </c>
      <c r="C74" s="42" t="s">
        <v>58</v>
      </c>
      <c r="D74" s="41">
        <f>SUM(E74:AB74)</f>
        <v>1</v>
      </c>
      <c r="E74" s="41">
        <v>1</v>
      </c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10"/>
    </row>
    <row r="75" spans="1:29" ht="3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10"/>
    </row>
    <row r="76" spans="1:29">
      <c r="A76" s="19" t="s">
        <v>48</v>
      </c>
      <c r="B76" s="19"/>
      <c r="C76" s="20" t="s">
        <v>13</v>
      </c>
      <c r="D76" s="21">
        <f>SUM(E76:AB76)</f>
        <v>1441</v>
      </c>
      <c r="E76" s="21">
        <v>105</v>
      </c>
      <c r="F76" s="21">
        <v>332</v>
      </c>
      <c r="G76" s="21">
        <v>382</v>
      </c>
      <c r="H76" s="21">
        <v>175</v>
      </c>
      <c r="I76" s="21"/>
      <c r="J76" s="21">
        <v>447</v>
      </c>
      <c r="K76" s="21"/>
      <c r="L76" s="21"/>
      <c r="M76" s="21"/>
      <c r="N76" s="21"/>
      <c r="O76" s="21"/>
      <c r="P76" s="21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10">
        <f>SUM(K76:L76)</f>
        <v>0</v>
      </c>
    </row>
    <row r="77" spans="1:29">
      <c r="A77" s="19"/>
      <c r="B77" s="19"/>
      <c r="C77" s="20" t="s">
        <v>14</v>
      </c>
      <c r="D77" s="21">
        <f>SUM(E77:AB77)</f>
        <v>1418</v>
      </c>
      <c r="E77" s="21">
        <v>100</v>
      </c>
      <c r="F77" s="21">
        <v>327</v>
      </c>
      <c r="G77" s="21">
        <v>375</v>
      </c>
      <c r="H77" s="21">
        <v>175</v>
      </c>
      <c r="I77" s="21"/>
      <c r="J77" s="21">
        <v>441</v>
      </c>
      <c r="K77" s="21"/>
      <c r="L77" s="21"/>
      <c r="M77" s="21"/>
      <c r="N77" s="21"/>
      <c r="O77" s="21"/>
      <c r="P77" s="21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10">
        <f>SUM(K77:L77)</f>
        <v>0</v>
      </c>
    </row>
    <row r="78" spans="1:29">
      <c r="A78" s="19"/>
      <c r="B78" s="19"/>
      <c r="C78" s="20" t="s">
        <v>16</v>
      </c>
      <c r="D78" s="21">
        <f>SUM(E78:AB78)</f>
        <v>23</v>
      </c>
      <c r="E78" s="21">
        <v>5</v>
      </c>
      <c r="F78" s="21">
        <v>5</v>
      </c>
      <c r="G78" s="21">
        <v>7</v>
      </c>
      <c r="H78" s="21"/>
      <c r="I78" s="21"/>
      <c r="J78" s="21">
        <v>6</v>
      </c>
      <c r="K78" s="21"/>
      <c r="L78" s="21"/>
      <c r="M78" s="21"/>
      <c r="N78" s="21"/>
      <c r="O78" s="21"/>
      <c r="P78" s="21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10">
        <f>SUM(K78:L78)</f>
        <v>0</v>
      </c>
    </row>
    <row r="79" spans="1:29">
      <c r="A79" s="19"/>
      <c r="B79" s="19"/>
      <c r="C79" s="20" t="s">
        <v>17</v>
      </c>
      <c r="D79" s="21">
        <f>SUM(E79:AB79)</f>
        <v>0</v>
      </c>
      <c r="E79" s="21">
        <v>0</v>
      </c>
      <c r="F79" s="21">
        <v>0</v>
      </c>
      <c r="G79" s="21">
        <v>0</v>
      </c>
      <c r="H79" s="21"/>
      <c r="I79" s="21"/>
      <c r="J79" s="21">
        <v>0</v>
      </c>
      <c r="K79" s="21"/>
      <c r="L79" s="21"/>
      <c r="M79" s="21"/>
      <c r="N79" s="21"/>
      <c r="O79" s="21"/>
      <c r="P79" s="21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10">
        <f>SUM(K79:L79)</f>
        <v>0</v>
      </c>
    </row>
    <row r="80" spans="1:29">
      <c r="A80" s="19"/>
      <c r="B80" s="19"/>
      <c r="C80" s="20" t="s">
        <v>18</v>
      </c>
      <c r="D80" s="21">
        <f>SUM(E80:AB80)</f>
        <v>23</v>
      </c>
      <c r="E80" s="21">
        <v>5</v>
      </c>
      <c r="F80" s="21">
        <v>5</v>
      </c>
      <c r="G80" s="21">
        <v>7</v>
      </c>
      <c r="H80" s="21"/>
      <c r="I80" s="21"/>
      <c r="J80" s="21">
        <v>6</v>
      </c>
      <c r="K80" s="21"/>
      <c r="L80" s="21"/>
      <c r="M80" s="21"/>
      <c r="N80" s="21"/>
      <c r="O80" s="21"/>
      <c r="P80" s="21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10">
        <f>SUM(K80:L80)</f>
        <v>0</v>
      </c>
    </row>
    <row r="81" spans="1:29">
      <c r="A81" s="19"/>
      <c r="B81" s="19"/>
      <c r="C81" s="20" t="s">
        <v>19</v>
      </c>
      <c r="D81" s="21">
        <f>SUM(E81:AB81)</f>
        <v>0</v>
      </c>
      <c r="E81" s="21">
        <v>0</v>
      </c>
      <c r="F81" s="21">
        <v>0</v>
      </c>
      <c r="G81" s="21">
        <v>0</v>
      </c>
      <c r="H81" s="21"/>
      <c r="I81" s="21"/>
      <c r="J81" s="21">
        <v>0</v>
      </c>
      <c r="K81" s="21"/>
      <c r="L81" s="21"/>
      <c r="M81" s="21"/>
      <c r="N81" s="21"/>
      <c r="O81" s="21"/>
      <c r="P81" s="21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10">
        <f>SUM(K81:L81)</f>
        <v>0</v>
      </c>
    </row>
    <row r="82" spans="1:29" s="2" customFormat="1">
      <c r="A82" s="19"/>
      <c r="B82" s="19"/>
      <c r="C82" s="25" t="s">
        <v>2</v>
      </c>
      <c r="D82" s="26">
        <f xml:space="preserve"> IF(D76=0,100,D77/D76*100)</f>
        <v>98.403886190145727</v>
      </c>
      <c r="E82" s="26">
        <v>95.238095238095241</v>
      </c>
      <c r="F82" s="26">
        <v>98.493975903614455</v>
      </c>
      <c r="G82" s="26">
        <v>98.167539267015712</v>
      </c>
      <c r="H82" s="26"/>
      <c r="I82" s="26"/>
      <c r="J82" s="26">
        <v>98.65771812080537</v>
      </c>
      <c r="K82" s="26"/>
      <c r="L82" s="26"/>
      <c r="M82" s="26"/>
      <c r="N82" s="26"/>
      <c r="O82" s="26"/>
      <c r="P82" s="26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8">
        <f xml:space="preserve"> IF(AC76=0,100,AC77/AC76*100)</f>
        <v>100</v>
      </c>
    </row>
    <row r="83" spans="1:29" s="3" customFormat="1">
      <c r="A83" s="19"/>
      <c r="B83" s="19"/>
      <c r="C83" s="29" t="s">
        <v>20</v>
      </c>
      <c r="D83" s="30">
        <f xml:space="preserve"> IF(D78=0,0,D79/D78*100)</f>
        <v>0</v>
      </c>
      <c r="E83" s="30">
        <v>0</v>
      </c>
      <c r="F83" s="30">
        <v>0</v>
      </c>
      <c r="G83" s="30">
        <v>0</v>
      </c>
      <c r="H83" s="30"/>
      <c r="I83" s="30"/>
      <c r="J83" s="30">
        <v>0</v>
      </c>
      <c r="K83" s="30"/>
      <c r="L83" s="30"/>
      <c r="M83" s="30"/>
      <c r="N83" s="30"/>
      <c r="O83" s="30"/>
      <c r="P83" s="30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2">
        <f xml:space="preserve"> IF(AC78=0,0,AC79/AC78*100)</f>
        <v>0</v>
      </c>
    </row>
    <row r="84" spans="1:29" s="5" customFormat="1">
      <c r="A84" s="19"/>
      <c r="B84" s="19"/>
      <c r="C84" s="33" t="s">
        <v>3</v>
      </c>
      <c r="D84" s="34">
        <f xml:space="preserve"> IF(D76=0,100,(D79+D77)/D76*100)</f>
        <v>98.403886190145727</v>
      </c>
      <c r="E84" s="34">
        <v>95.238095238095241</v>
      </c>
      <c r="F84" s="34">
        <v>98.493975903614455</v>
      </c>
      <c r="G84" s="34">
        <v>98.167539267015712</v>
      </c>
      <c r="H84" s="34"/>
      <c r="I84" s="34"/>
      <c r="J84" s="34">
        <v>98.65771812080537</v>
      </c>
      <c r="K84" s="34"/>
      <c r="L84" s="34"/>
      <c r="M84" s="34"/>
      <c r="N84" s="34"/>
      <c r="O84" s="34"/>
      <c r="P84" s="34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6">
        <f xml:space="preserve"> IF(AC76=0,100,(AC79+AC77)/AC76*100)</f>
        <v>100</v>
      </c>
    </row>
    <row r="85" spans="1:29" s="6" customFormat="1">
      <c r="A85" s="19"/>
      <c r="B85" s="19"/>
      <c r="C85" s="37" t="s">
        <v>21</v>
      </c>
      <c r="D85" s="38">
        <f>IF(D76=0,100,(D79+D77+D81)/D76*100)</f>
        <v>98.403886190145727</v>
      </c>
      <c r="E85" s="38">
        <v>95.238095238095241</v>
      </c>
      <c r="F85" s="38">
        <v>98.493975903614455</v>
      </c>
      <c r="G85" s="38">
        <v>98.167539267015712</v>
      </c>
      <c r="H85" s="38"/>
      <c r="I85" s="38"/>
      <c r="J85" s="38">
        <v>98.65771812080537</v>
      </c>
      <c r="K85" s="38"/>
      <c r="L85" s="38"/>
      <c r="M85" s="38"/>
      <c r="N85" s="38"/>
      <c r="O85" s="38"/>
      <c r="P85" s="38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40">
        <f>IF(AC76=0,100,(AC79+AC77+AC81)/AC76*100)</f>
        <v>100</v>
      </c>
    </row>
    <row r="86" spans="1:29">
      <c r="A86" s="43" t="s">
        <v>22</v>
      </c>
      <c r="B86" s="41" t="s">
        <v>33</v>
      </c>
      <c r="C86" s="42" t="s">
        <v>60</v>
      </c>
      <c r="D86" s="41">
        <f>SUM(E86:AB86)</f>
        <v>1</v>
      </c>
      <c r="E86" s="41"/>
      <c r="F86" s="41">
        <v>1</v>
      </c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10"/>
    </row>
    <row r="87" spans="1:29">
      <c r="A87" s="43"/>
      <c r="B87" s="41" t="s">
        <v>49</v>
      </c>
      <c r="C87" s="42" t="s">
        <v>61</v>
      </c>
      <c r="D87" s="41">
        <f>SUM(E87:AB87)</f>
        <v>22</v>
      </c>
      <c r="E87" s="41">
        <v>5</v>
      </c>
      <c r="F87" s="41">
        <v>4</v>
      </c>
      <c r="G87" s="41">
        <v>7</v>
      </c>
      <c r="H87" s="41"/>
      <c r="I87" s="41"/>
      <c r="J87" s="41">
        <v>6</v>
      </c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10"/>
    </row>
    <row r="88" spans="1:29" ht="3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10"/>
    </row>
    <row r="89" spans="1:29">
      <c r="A89" s="19" t="s">
        <v>51</v>
      </c>
      <c r="B89" s="19"/>
      <c r="C89" s="20" t="s">
        <v>13</v>
      </c>
      <c r="D89" s="21">
        <f>SUM(E89:AB89)</f>
        <v>1403</v>
      </c>
      <c r="E89" s="21">
        <v>300</v>
      </c>
      <c r="F89" s="21">
        <v>503</v>
      </c>
      <c r="G89" s="21">
        <v>275</v>
      </c>
      <c r="H89" s="21">
        <v>200</v>
      </c>
      <c r="I89" s="21"/>
      <c r="J89" s="21">
        <v>125</v>
      </c>
      <c r="K89" s="21"/>
      <c r="L89" s="21"/>
      <c r="M89" s="21"/>
      <c r="N89" s="21"/>
      <c r="O89" s="21"/>
      <c r="P89" s="21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10">
        <f>SUM(K89:L89)</f>
        <v>0</v>
      </c>
    </row>
    <row r="90" spans="1:29">
      <c r="A90" s="19"/>
      <c r="B90" s="19"/>
      <c r="C90" s="20" t="s">
        <v>14</v>
      </c>
      <c r="D90" s="21">
        <f>SUM(E90:AB90)</f>
        <v>1403</v>
      </c>
      <c r="E90" s="21">
        <v>300</v>
      </c>
      <c r="F90" s="21">
        <v>503</v>
      </c>
      <c r="G90" s="21">
        <v>275</v>
      </c>
      <c r="H90" s="21">
        <v>200</v>
      </c>
      <c r="I90" s="21"/>
      <c r="J90" s="21">
        <v>125</v>
      </c>
      <c r="K90" s="21"/>
      <c r="L90" s="21"/>
      <c r="M90" s="21"/>
      <c r="N90" s="21"/>
      <c r="O90" s="21"/>
      <c r="P90" s="21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10">
        <f>SUM(K90:L90)</f>
        <v>0</v>
      </c>
    </row>
    <row r="91" spans="1:29" ht="3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10"/>
    </row>
    <row r="92" spans="1:29">
      <c r="A92" s="19" t="s">
        <v>84</v>
      </c>
      <c r="B92" s="19"/>
      <c r="C92" s="20" t="s">
        <v>13</v>
      </c>
      <c r="D92" s="21">
        <f>SUM(E92:AB92)</f>
        <v>4728</v>
      </c>
      <c r="E92" s="21"/>
      <c r="F92" s="21">
        <v>1365</v>
      </c>
      <c r="G92" s="21">
        <v>549</v>
      </c>
      <c r="H92" s="21">
        <v>1976</v>
      </c>
      <c r="I92" s="21"/>
      <c r="J92" s="21">
        <v>838</v>
      </c>
      <c r="K92" s="21"/>
      <c r="L92" s="21"/>
      <c r="M92" s="21"/>
      <c r="N92" s="21"/>
      <c r="O92" s="21"/>
      <c r="P92" s="21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10">
        <f>SUM(K92:L92)</f>
        <v>0</v>
      </c>
    </row>
    <row r="93" spans="1:29">
      <c r="A93" s="19"/>
      <c r="B93" s="19"/>
      <c r="C93" s="20" t="s">
        <v>14</v>
      </c>
      <c r="D93" s="21">
        <f>SUM(E93:AB93)</f>
        <v>4728</v>
      </c>
      <c r="E93" s="21"/>
      <c r="F93" s="21">
        <v>1365</v>
      </c>
      <c r="G93" s="21">
        <v>549</v>
      </c>
      <c r="H93" s="21">
        <v>1976</v>
      </c>
      <c r="I93" s="21"/>
      <c r="J93" s="21">
        <v>838</v>
      </c>
      <c r="K93" s="21"/>
      <c r="L93" s="21"/>
      <c r="M93" s="21"/>
      <c r="N93" s="21"/>
      <c r="O93" s="21"/>
      <c r="P93" s="21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10">
        <f>SUM(K93:L93)</f>
        <v>0</v>
      </c>
    </row>
    <row r="94" spans="1:29" ht="3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10"/>
    </row>
    <row r="95" spans="1:29">
      <c r="A95" s="19" t="s">
        <v>141</v>
      </c>
      <c r="B95" s="19"/>
      <c r="C95" s="20" t="s">
        <v>13</v>
      </c>
      <c r="D95" s="21">
        <f>SUM(E95:AB95)</f>
        <v>269</v>
      </c>
      <c r="E95" s="21">
        <v>15</v>
      </c>
      <c r="F95" s="21">
        <v>73</v>
      </c>
      <c r="G95" s="21">
        <v>41</v>
      </c>
      <c r="H95" s="21">
        <v>26</v>
      </c>
      <c r="I95" s="21"/>
      <c r="J95" s="21">
        <v>114</v>
      </c>
      <c r="K95" s="21"/>
      <c r="L95" s="21"/>
      <c r="M95" s="21"/>
      <c r="N95" s="21"/>
      <c r="O95" s="21"/>
      <c r="P95" s="21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10">
        <f>SUM(K95:L95)</f>
        <v>0</v>
      </c>
    </row>
    <row r="96" spans="1:29">
      <c r="A96" s="19"/>
      <c r="B96" s="19"/>
      <c r="C96" s="20" t="s">
        <v>14</v>
      </c>
      <c r="D96" s="21">
        <f>SUM(E96:AB96)</f>
        <v>268</v>
      </c>
      <c r="E96" s="21">
        <v>15</v>
      </c>
      <c r="F96" s="21">
        <v>73</v>
      </c>
      <c r="G96" s="21">
        <v>41</v>
      </c>
      <c r="H96" s="21">
        <v>26</v>
      </c>
      <c r="I96" s="21"/>
      <c r="J96" s="21">
        <v>113</v>
      </c>
      <c r="K96" s="21"/>
      <c r="L96" s="21"/>
      <c r="M96" s="21"/>
      <c r="N96" s="21"/>
      <c r="O96" s="21"/>
      <c r="P96" s="21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10">
        <f>SUM(K96:L96)</f>
        <v>0</v>
      </c>
    </row>
    <row r="97" spans="1:29">
      <c r="A97" s="19"/>
      <c r="B97" s="19"/>
      <c r="C97" s="20" t="s">
        <v>16</v>
      </c>
      <c r="D97" s="21">
        <f>SUM(E97:AB97)</f>
        <v>1</v>
      </c>
      <c r="E97" s="21"/>
      <c r="F97" s="21"/>
      <c r="G97" s="21"/>
      <c r="H97" s="21"/>
      <c r="I97" s="21"/>
      <c r="J97" s="21">
        <v>1</v>
      </c>
      <c r="K97" s="21"/>
      <c r="L97" s="21"/>
      <c r="M97" s="21"/>
      <c r="N97" s="21"/>
      <c r="O97" s="21"/>
      <c r="P97" s="21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10">
        <f>SUM(K97:L97)</f>
        <v>0</v>
      </c>
    </row>
    <row r="98" spans="1:29">
      <c r="A98" s="19"/>
      <c r="B98" s="19"/>
      <c r="C98" s="20" t="s">
        <v>17</v>
      </c>
      <c r="D98" s="21">
        <f>SUM(E98:AB98)</f>
        <v>0</v>
      </c>
      <c r="E98" s="21"/>
      <c r="F98" s="21"/>
      <c r="G98" s="21"/>
      <c r="H98" s="21"/>
      <c r="I98" s="21"/>
      <c r="J98" s="21">
        <v>0</v>
      </c>
      <c r="K98" s="21"/>
      <c r="L98" s="21"/>
      <c r="M98" s="21"/>
      <c r="N98" s="21"/>
      <c r="O98" s="21"/>
      <c r="P98" s="21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10">
        <f>SUM(K98:L98)</f>
        <v>0</v>
      </c>
    </row>
    <row r="99" spans="1:29">
      <c r="A99" s="19"/>
      <c r="B99" s="19"/>
      <c r="C99" s="20" t="s">
        <v>18</v>
      </c>
      <c r="D99" s="21">
        <f>SUM(E99:AB99)</f>
        <v>1</v>
      </c>
      <c r="E99" s="21"/>
      <c r="F99" s="21"/>
      <c r="G99" s="21"/>
      <c r="H99" s="21"/>
      <c r="I99" s="21"/>
      <c r="J99" s="21">
        <v>1</v>
      </c>
      <c r="K99" s="21"/>
      <c r="L99" s="21"/>
      <c r="M99" s="21"/>
      <c r="N99" s="21"/>
      <c r="O99" s="21"/>
      <c r="P99" s="21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10">
        <f>SUM(K99:L99)</f>
        <v>0</v>
      </c>
    </row>
    <row r="100" spans="1:29">
      <c r="A100" s="19"/>
      <c r="B100" s="19"/>
      <c r="C100" s="20" t="s">
        <v>19</v>
      </c>
      <c r="D100" s="21">
        <f>SUM(E100:AB100)</f>
        <v>0</v>
      </c>
      <c r="E100" s="21"/>
      <c r="F100" s="21"/>
      <c r="G100" s="21"/>
      <c r="H100" s="21"/>
      <c r="I100" s="21"/>
      <c r="J100" s="21">
        <v>0</v>
      </c>
      <c r="K100" s="21"/>
      <c r="L100" s="21"/>
      <c r="M100" s="21"/>
      <c r="N100" s="21"/>
      <c r="O100" s="21"/>
      <c r="P100" s="21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10">
        <f>SUM(K100:L100)</f>
        <v>0</v>
      </c>
    </row>
    <row r="101" spans="1:29" s="2" customFormat="1">
      <c r="A101" s="19"/>
      <c r="B101" s="19"/>
      <c r="C101" s="25" t="s">
        <v>2</v>
      </c>
      <c r="D101" s="26">
        <f xml:space="preserve"> IF(D95=0,100,D96/D95*100)</f>
        <v>99.628252788104092</v>
      </c>
      <c r="E101" s="26"/>
      <c r="F101" s="26"/>
      <c r="G101" s="26"/>
      <c r="H101" s="26"/>
      <c r="I101" s="26"/>
      <c r="J101" s="26">
        <v>99.122807017543863</v>
      </c>
      <c r="K101" s="26"/>
      <c r="L101" s="26"/>
      <c r="M101" s="26"/>
      <c r="N101" s="26"/>
      <c r="O101" s="26"/>
      <c r="P101" s="26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8">
        <f xml:space="preserve"> IF(AC95=0,100,AC96/AC95*100)</f>
        <v>100</v>
      </c>
    </row>
    <row r="102" spans="1:29" s="3" customFormat="1">
      <c r="A102" s="19"/>
      <c r="B102" s="19"/>
      <c r="C102" s="29" t="s">
        <v>20</v>
      </c>
      <c r="D102" s="30">
        <f xml:space="preserve"> IF(D97=0,0,D98/D97*100)</f>
        <v>0</v>
      </c>
      <c r="E102" s="30"/>
      <c r="F102" s="30"/>
      <c r="G102" s="30"/>
      <c r="H102" s="30"/>
      <c r="I102" s="30"/>
      <c r="J102" s="30">
        <v>0</v>
      </c>
      <c r="K102" s="30"/>
      <c r="L102" s="30"/>
      <c r="M102" s="30"/>
      <c r="N102" s="30"/>
      <c r="O102" s="30"/>
      <c r="P102" s="30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2">
        <f xml:space="preserve"> IF(AC97=0,0,AC98/AC97*100)</f>
        <v>0</v>
      </c>
    </row>
    <row r="103" spans="1:29" s="5" customFormat="1">
      <c r="A103" s="19"/>
      <c r="B103" s="19"/>
      <c r="C103" s="33" t="s">
        <v>3</v>
      </c>
      <c r="D103" s="34">
        <f xml:space="preserve"> IF(D95=0,100,(D98+D96)/D95*100)</f>
        <v>99.628252788104092</v>
      </c>
      <c r="E103" s="34"/>
      <c r="F103" s="34"/>
      <c r="G103" s="34"/>
      <c r="H103" s="34"/>
      <c r="I103" s="34"/>
      <c r="J103" s="34">
        <v>99.122807017543863</v>
      </c>
      <c r="K103" s="34"/>
      <c r="L103" s="34"/>
      <c r="M103" s="34"/>
      <c r="N103" s="34"/>
      <c r="O103" s="34"/>
      <c r="P103" s="34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6">
        <f xml:space="preserve"> IF(AC95=0,100,(AC98+AC96)/AC95*100)</f>
        <v>100</v>
      </c>
    </row>
    <row r="104" spans="1:29" s="6" customFormat="1">
      <c r="A104" s="19"/>
      <c r="B104" s="19"/>
      <c r="C104" s="37" t="s">
        <v>21</v>
      </c>
      <c r="D104" s="38">
        <f>IF(D95=0,100,(D98+D96+D100)/D95*100)</f>
        <v>99.628252788104092</v>
      </c>
      <c r="E104" s="38"/>
      <c r="F104" s="38"/>
      <c r="G104" s="38"/>
      <c r="H104" s="38"/>
      <c r="I104" s="38"/>
      <c r="J104" s="38">
        <v>99.122807017543863</v>
      </c>
      <c r="K104" s="38"/>
      <c r="L104" s="38"/>
      <c r="M104" s="38"/>
      <c r="N104" s="38"/>
      <c r="O104" s="38"/>
      <c r="P104" s="38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40">
        <f>IF(AC95=0,100,(AC98+AC96+AC100)/AC95*100)</f>
        <v>100</v>
      </c>
    </row>
    <row r="105" spans="1:29">
      <c r="A105" s="41" t="s">
        <v>22</v>
      </c>
      <c r="B105" s="41" t="s">
        <v>32</v>
      </c>
      <c r="C105" s="42" t="s">
        <v>59</v>
      </c>
      <c r="D105" s="41">
        <f>SUM(E105:AB105)</f>
        <v>1</v>
      </c>
      <c r="E105" s="41"/>
      <c r="F105" s="41"/>
      <c r="G105" s="41"/>
      <c r="H105" s="41"/>
      <c r="I105" s="41"/>
      <c r="J105" s="41">
        <v>1</v>
      </c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10"/>
    </row>
    <row r="106" spans="1:29" ht="3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10"/>
    </row>
    <row r="107" spans="1:29">
      <c r="A107" s="19" t="s">
        <v>89</v>
      </c>
      <c r="B107" s="19"/>
      <c r="C107" s="20" t="s">
        <v>13</v>
      </c>
      <c r="D107" s="21">
        <f>SUM(E107:AB107)</f>
        <v>1025</v>
      </c>
      <c r="E107" s="21">
        <v>1000</v>
      </c>
      <c r="F107" s="21">
        <v>25</v>
      </c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10">
        <f>SUM(K107:L107)</f>
        <v>0</v>
      </c>
    </row>
    <row r="108" spans="1:29">
      <c r="A108" s="19"/>
      <c r="B108" s="19"/>
      <c r="C108" s="20" t="s">
        <v>14</v>
      </c>
      <c r="D108" s="21">
        <f>SUM(E108:AB108)</f>
        <v>1025</v>
      </c>
      <c r="E108" s="21">
        <v>1000</v>
      </c>
      <c r="F108" s="21">
        <v>25</v>
      </c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10">
        <f>SUM(K108:L108)</f>
        <v>0</v>
      </c>
    </row>
    <row r="109" spans="1:29" ht="3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10"/>
    </row>
    <row r="110" spans="1:29">
      <c r="A110" s="19" t="s">
        <v>90</v>
      </c>
      <c r="B110" s="19"/>
      <c r="C110" s="20" t="s">
        <v>13</v>
      </c>
      <c r="D110" s="21">
        <f>SUM(E110:AB110)</f>
        <v>5525</v>
      </c>
      <c r="E110" s="21"/>
      <c r="F110" s="21">
        <v>5025</v>
      </c>
      <c r="G110" s="21">
        <v>500</v>
      </c>
      <c r="H110" s="21"/>
      <c r="I110" s="21"/>
      <c r="J110" s="21"/>
      <c r="K110" s="21"/>
      <c r="L110" s="21"/>
      <c r="M110" s="21"/>
      <c r="N110" s="21"/>
      <c r="O110" s="21"/>
      <c r="P110" s="21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10">
        <f>SUM(K110:L110)</f>
        <v>0</v>
      </c>
    </row>
    <row r="111" spans="1:29">
      <c r="A111" s="19"/>
      <c r="B111" s="19"/>
      <c r="C111" s="20" t="s">
        <v>14</v>
      </c>
      <c r="D111" s="21">
        <f>SUM(E111:AB111)</f>
        <v>5525</v>
      </c>
      <c r="E111" s="21"/>
      <c r="F111" s="21">
        <v>5025</v>
      </c>
      <c r="G111" s="21">
        <v>500</v>
      </c>
      <c r="H111" s="21"/>
      <c r="I111" s="21"/>
      <c r="J111" s="21"/>
      <c r="K111" s="21"/>
      <c r="L111" s="21"/>
      <c r="M111" s="21"/>
      <c r="N111" s="21"/>
      <c r="O111" s="21"/>
      <c r="P111" s="21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10">
        <f>SUM(K111:L111)</f>
        <v>0</v>
      </c>
    </row>
    <row r="112" spans="1:29" ht="3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</sheetData>
  <mergeCells count="58">
    <mergeCell ref="A107:B108"/>
    <mergeCell ref="A109:N109"/>
    <mergeCell ref="A110:B111"/>
    <mergeCell ref="A112:N112"/>
    <mergeCell ref="A89:B90"/>
    <mergeCell ref="A91:N91"/>
    <mergeCell ref="A92:B93"/>
    <mergeCell ref="A94:N94"/>
    <mergeCell ref="A95:B104"/>
    <mergeCell ref="A106:N106"/>
    <mergeCell ref="A57:B66"/>
    <mergeCell ref="A67:A74"/>
    <mergeCell ref="A75:N75"/>
    <mergeCell ref="A76:B85"/>
    <mergeCell ref="A86:A87"/>
    <mergeCell ref="A88:N88"/>
    <mergeCell ref="A48:B49"/>
    <mergeCell ref="A50:N50"/>
    <mergeCell ref="A51:B52"/>
    <mergeCell ref="A53:N53"/>
    <mergeCell ref="A54:B55"/>
    <mergeCell ref="A56:N56"/>
    <mergeCell ref="A39:B40"/>
    <mergeCell ref="A41:N41"/>
    <mergeCell ref="A42:B43"/>
    <mergeCell ref="A44:N44"/>
    <mergeCell ref="A45:B46"/>
    <mergeCell ref="A47:N47"/>
    <mergeCell ref="Q35:R35"/>
    <mergeCell ref="E36:F36"/>
    <mergeCell ref="G36:H36"/>
    <mergeCell ref="I36:J36"/>
    <mergeCell ref="K36:L36"/>
    <mergeCell ref="M36:N36"/>
    <mergeCell ref="O36:P36"/>
    <mergeCell ref="Q36:R36"/>
    <mergeCell ref="E35:F35"/>
    <mergeCell ref="G35:H35"/>
    <mergeCell ref="I35:J35"/>
    <mergeCell ref="K35:L35"/>
    <mergeCell ref="M35:N35"/>
    <mergeCell ref="O35:P35"/>
    <mergeCell ref="G34:H34"/>
    <mergeCell ref="I34:J34"/>
    <mergeCell ref="K34:L34"/>
    <mergeCell ref="M34:N34"/>
    <mergeCell ref="O34:P34"/>
    <mergeCell ref="Q34:R34"/>
    <mergeCell ref="A1:AB1"/>
    <mergeCell ref="A38:B38"/>
    <mergeCell ref="E33:F33"/>
    <mergeCell ref="G33:H33"/>
    <mergeCell ref="I33:J33"/>
    <mergeCell ref="K33:L33"/>
    <mergeCell ref="M33:N33"/>
    <mergeCell ref="O33:P33"/>
    <mergeCell ref="Q33:R33"/>
    <mergeCell ref="E34:F34"/>
  </mergeCells>
  <phoneticPr fontId="4" type="noConversion"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C24"/>
  <sheetViews>
    <sheetView workbookViewId="0"/>
  </sheetViews>
  <sheetFormatPr defaultRowHeight="16.5"/>
  <cols>
    <col min="1" max="1" width="13.125" customWidth="1"/>
    <col min="2" max="2" width="5.625" customWidth="1"/>
    <col min="3" max="3" width="12.625" style="9" customWidth="1"/>
    <col min="4" max="4" width="12.625" customWidth="1"/>
    <col min="5" max="28" width="6.125" customWidth="1"/>
  </cols>
  <sheetData>
    <row r="1" spans="1:29" ht="27.95" customHeight="1">
      <c r="A1" s="7" t="s">
        <v>142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>
      <c r="A2" s="8"/>
      <c r="B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>
      <c r="A3" s="8"/>
      <c r="B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>
      <c r="A4" s="8"/>
      <c r="B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>
      <c r="A5" s="8"/>
      <c r="B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>
      <c r="A6" s="8"/>
      <c r="B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>
      <c r="A7" s="8"/>
      <c r="B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>
      <c r="A8" s="8"/>
      <c r="B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>
      <c r="A9" s="8"/>
      <c r="B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>
      <c r="A10" s="8"/>
      <c r="B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>
      <c r="A11" s="8"/>
      <c r="B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>
      <c r="A12" s="8"/>
      <c r="B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>
      <c r="A13" s="8"/>
      <c r="B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7.25" thickBot="1">
      <c r="A14" s="10"/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7.25" thickTop="1">
      <c r="A15" s="10"/>
      <c r="B15" s="10"/>
      <c r="C15" s="11"/>
      <c r="D15" s="48"/>
      <c r="E15" s="49">
        <v>8</v>
      </c>
      <c r="F15" s="49">
        <v>9</v>
      </c>
      <c r="G15" s="49">
        <v>10</v>
      </c>
      <c r="H15" s="49">
        <v>11</v>
      </c>
      <c r="I15" s="49">
        <v>12</v>
      </c>
      <c r="J15" s="49">
        <v>13</v>
      </c>
      <c r="K15" s="49">
        <v>14</v>
      </c>
      <c r="L15" s="49">
        <v>15</v>
      </c>
      <c r="M15" s="49">
        <v>16</v>
      </c>
      <c r="N15" s="49">
        <v>17</v>
      </c>
      <c r="O15" s="49">
        <v>18</v>
      </c>
      <c r="P15" s="49">
        <v>19</v>
      </c>
      <c r="Q15" s="50">
        <v>20</v>
      </c>
      <c r="R15" s="50">
        <v>21</v>
      </c>
      <c r="S15" s="50">
        <v>22</v>
      </c>
      <c r="T15" s="50">
        <v>23</v>
      </c>
      <c r="U15" s="50">
        <v>0</v>
      </c>
      <c r="V15" s="50">
        <v>1</v>
      </c>
      <c r="W15" s="50">
        <v>2</v>
      </c>
      <c r="X15" s="50">
        <v>3</v>
      </c>
      <c r="Y15" s="50">
        <v>4</v>
      </c>
      <c r="Z15" s="50">
        <v>5</v>
      </c>
      <c r="AA15" s="50">
        <v>6</v>
      </c>
      <c r="AB15" s="50">
        <v>7</v>
      </c>
      <c r="AC15" s="53" t="s">
        <v>5</v>
      </c>
    </row>
    <row r="16" spans="1:29" s="4" customFormat="1">
      <c r="A16" s="44"/>
      <c r="B16" s="44"/>
      <c r="C16" s="45"/>
      <c r="D16" s="47" t="s">
        <v>1</v>
      </c>
      <c r="E16" s="46"/>
      <c r="F16" s="46">
        <v>98</v>
      </c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54">
        <v>98</v>
      </c>
    </row>
    <row r="17" spans="1:29" s="4" customFormat="1">
      <c r="A17" s="44"/>
      <c r="B17" s="44"/>
      <c r="C17" s="45"/>
      <c r="D17" s="47" t="s">
        <v>2</v>
      </c>
      <c r="E17" s="46"/>
      <c r="F17" s="46">
        <v>100</v>
      </c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54">
        <v>100</v>
      </c>
    </row>
    <row r="18" spans="1:29" s="4" customFormat="1">
      <c r="A18" s="44"/>
      <c r="B18" s="44"/>
      <c r="C18" s="45"/>
      <c r="D18" s="47" t="s">
        <v>3</v>
      </c>
      <c r="E18" s="46"/>
      <c r="F18" s="46">
        <v>100</v>
      </c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54">
        <v>100</v>
      </c>
    </row>
    <row r="19" spans="1:29" s="4" customFormat="1" ht="17.25" thickBot="1">
      <c r="A19" s="44"/>
      <c r="B19" s="44"/>
      <c r="C19" s="45"/>
      <c r="D19" s="51" t="s">
        <v>4</v>
      </c>
      <c r="E19" s="52"/>
      <c r="F19" s="52">
        <v>100</v>
      </c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5">
        <v>100</v>
      </c>
    </row>
    <row r="20" spans="1:29" ht="17.25" thickTop="1">
      <c r="A20" s="10"/>
      <c r="B20" s="10"/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>
      <c r="A21" s="56" t="s">
        <v>6</v>
      </c>
      <c r="B21" s="56"/>
      <c r="C21" s="57" t="s">
        <v>7</v>
      </c>
      <c r="D21" s="58" t="s">
        <v>8</v>
      </c>
      <c r="E21" s="58">
        <v>8</v>
      </c>
      <c r="F21" s="58">
        <v>9</v>
      </c>
      <c r="G21" s="58">
        <v>10</v>
      </c>
      <c r="H21" s="58">
        <v>11</v>
      </c>
      <c r="I21" s="58">
        <v>12</v>
      </c>
      <c r="J21" s="58">
        <v>13</v>
      </c>
      <c r="K21" s="58">
        <v>14</v>
      </c>
      <c r="L21" s="58">
        <v>15</v>
      </c>
      <c r="M21" s="58">
        <v>16</v>
      </c>
      <c r="N21" s="58">
        <v>17</v>
      </c>
      <c r="O21" s="58">
        <v>18</v>
      </c>
      <c r="P21" s="58">
        <v>19</v>
      </c>
      <c r="Q21" s="24">
        <v>20</v>
      </c>
      <c r="R21" s="24">
        <v>21</v>
      </c>
      <c r="S21" s="24">
        <v>22</v>
      </c>
      <c r="T21" s="24">
        <v>23</v>
      </c>
      <c r="U21" s="24">
        <v>0</v>
      </c>
      <c r="V21" s="24">
        <v>1</v>
      </c>
      <c r="W21" s="24">
        <v>2</v>
      </c>
      <c r="X21" s="24">
        <v>3</v>
      </c>
      <c r="Y21" s="24">
        <v>4</v>
      </c>
      <c r="Z21" s="24">
        <v>5</v>
      </c>
      <c r="AA21" s="24">
        <v>6</v>
      </c>
      <c r="AB21" s="24">
        <v>7</v>
      </c>
      <c r="AC21" s="10"/>
    </row>
    <row r="22" spans="1:29">
      <c r="A22" s="19" t="s">
        <v>35</v>
      </c>
      <c r="B22" s="19"/>
      <c r="C22" s="20" t="s">
        <v>13</v>
      </c>
      <c r="D22" s="21">
        <f>SUM(E22:AB22)</f>
        <v>787</v>
      </c>
      <c r="E22" s="21"/>
      <c r="F22" s="21">
        <v>787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10">
        <f>SUM(K22:L22)</f>
        <v>0</v>
      </c>
    </row>
    <row r="23" spans="1:29">
      <c r="A23" s="19"/>
      <c r="B23" s="19"/>
      <c r="C23" s="20" t="s">
        <v>14</v>
      </c>
      <c r="D23" s="21">
        <f>SUM(E23:AB23)</f>
        <v>787</v>
      </c>
      <c r="E23" s="21"/>
      <c r="F23" s="21">
        <v>787</v>
      </c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10">
        <f>SUM(K23:L23)</f>
        <v>0</v>
      </c>
    </row>
    <row r="24" spans="1:29" ht="3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mergeCells count="4">
    <mergeCell ref="A1:AB1"/>
    <mergeCell ref="A21:B21"/>
    <mergeCell ref="A22:B23"/>
    <mergeCell ref="A24:N24"/>
  </mergeCells>
  <phoneticPr fontId="4" type="noConversion"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C24"/>
  <sheetViews>
    <sheetView workbookViewId="0"/>
  </sheetViews>
  <sheetFormatPr defaultRowHeight="16.5"/>
  <cols>
    <col min="1" max="1" width="13.125" customWidth="1"/>
    <col min="2" max="2" width="5.625" customWidth="1"/>
    <col min="3" max="3" width="12.625" style="9" customWidth="1"/>
    <col min="4" max="4" width="12.625" customWidth="1"/>
    <col min="5" max="28" width="6.125" customWidth="1"/>
  </cols>
  <sheetData>
    <row r="1" spans="1:29" ht="27.95" customHeight="1">
      <c r="A1" s="7" t="s">
        <v>143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>
      <c r="A2" s="8"/>
      <c r="B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>
      <c r="A3" s="8"/>
      <c r="B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>
      <c r="A4" s="8"/>
      <c r="B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>
      <c r="A5" s="8"/>
      <c r="B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>
      <c r="A6" s="8"/>
      <c r="B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>
      <c r="A7" s="8"/>
      <c r="B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>
      <c r="A8" s="8"/>
      <c r="B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>
      <c r="A9" s="8"/>
      <c r="B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>
      <c r="A10" s="8"/>
      <c r="B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>
      <c r="A11" s="8"/>
      <c r="B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>
      <c r="A12" s="8"/>
      <c r="B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>
      <c r="A13" s="8"/>
      <c r="B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7.25" thickBot="1">
      <c r="A14" s="10"/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7.25" thickTop="1">
      <c r="A15" s="10"/>
      <c r="B15" s="10"/>
      <c r="C15" s="11"/>
      <c r="D15" s="48"/>
      <c r="E15" s="49">
        <v>8</v>
      </c>
      <c r="F15" s="49">
        <v>9</v>
      </c>
      <c r="G15" s="49">
        <v>10</v>
      </c>
      <c r="H15" s="49">
        <v>11</v>
      </c>
      <c r="I15" s="49">
        <v>12</v>
      </c>
      <c r="J15" s="49">
        <v>13</v>
      </c>
      <c r="K15" s="49">
        <v>14</v>
      </c>
      <c r="L15" s="49">
        <v>15</v>
      </c>
      <c r="M15" s="49">
        <v>16</v>
      </c>
      <c r="N15" s="49">
        <v>17</v>
      </c>
      <c r="O15" s="49">
        <v>18</v>
      </c>
      <c r="P15" s="49">
        <v>19</v>
      </c>
      <c r="Q15" s="50">
        <v>20</v>
      </c>
      <c r="R15" s="50">
        <v>21</v>
      </c>
      <c r="S15" s="50">
        <v>22</v>
      </c>
      <c r="T15" s="50">
        <v>23</v>
      </c>
      <c r="U15" s="50">
        <v>0</v>
      </c>
      <c r="V15" s="50">
        <v>1</v>
      </c>
      <c r="W15" s="50">
        <v>2</v>
      </c>
      <c r="X15" s="50">
        <v>3</v>
      </c>
      <c r="Y15" s="50">
        <v>4</v>
      </c>
      <c r="Z15" s="50">
        <v>5</v>
      </c>
      <c r="AA15" s="50">
        <v>6</v>
      </c>
      <c r="AB15" s="50">
        <v>7</v>
      </c>
      <c r="AC15" s="53" t="s">
        <v>5</v>
      </c>
    </row>
    <row r="16" spans="1:29" s="4" customFormat="1">
      <c r="A16" s="44"/>
      <c r="B16" s="44"/>
      <c r="C16" s="45"/>
      <c r="D16" s="47" t="s">
        <v>1</v>
      </c>
      <c r="E16" s="46"/>
      <c r="F16" s="46"/>
      <c r="G16" s="46">
        <v>98</v>
      </c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54">
        <v>98</v>
      </c>
    </row>
    <row r="17" spans="1:29" s="4" customFormat="1">
      <c r="A17" s="44"/>
      <c r="B17" s="44"/>
      <c r="C17" s="45"/>
      <c r="D17" s="47" t="s">
        <v>2</v>
      </c>
      <c r="E17" s="46"/>
      <c r="F17" s="46"/>
      <c r="G17" s="46">
        <v>100</v>
      </c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54">
        <v>100</v>
      </c>
    </row>
    <row r="18" spans="1:29" s="4" customFormat="1">
      <c r="A18" s="44"/>
      <c r="B18" s="44"/>
      <c r="C18" s="45"/>
      <c r="D18" s="47" t="s">
        <v>3</v>
      </c>
      <c r="E18" s="46"/>
      <c r="F18" s="46"/>
      <c r="G18" s="46">
        <v>100</v>
      </c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54">
        <v>100</v>
      </c>
    </row>
    <row r="19" spans="1:29" s="4" customFormat="1" ht="17.25" thickBot="1">
      <c r="A19" s="44"/>
      <c r="B19" s="44"/>
      <c r="C19" s="45"/>
      <c r="D19" s="51" t="s">
        <v>4</v>
      </c>
      <c r="E19" s="52"/>
      <c r="F19" s="52"/>
      <c r="G19" s="52">
        <v>100</v>
      </c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5">
        <v>100</v>
      </c>
    </row>
    <row r="20" spans="1:29" ht="17.25" thickTop="1">
      <c r="A20" s="10"/>
      <c r="B20" s="10"/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>
      <c r="A21" s="56" t="s">
        <v>6</v>
      </c>
      <c r="B21" s="56"/>
      <c r="C21" s="57" t="s">
        <v>7</v>
      </c>
      <c r="D21" s="58" t="s">
        <v>8</v>
      </c>
      <c r="E21" s="58">
        <v>8</v>
      </c>
      <c r="F21" s="58">
        <v>9</v>
      </c>
      <c r="G21" s="58">
        <v>10</v>
      </c>
      <c r="H21" s="58">
        <v>11</v>
      </c>
      <c r="I21" s="58">
        <v>12</v>
      </c>
      <c r="J21" s="58">
        <v>13</v>
      </c>
      <c r="K21" s="58">
        <v>14</v>
      </c>
      <c r="L21" s="58">
        <v>15</v>
      </c>
      <c r="M21" s="58">
        <v>16</v>
      </c>
      <c r="N21" s="58">
        <v>17</v>
      </c>
      <c r="O21" s="58">
        <v>18</v>
      </c>
      <c r="P21" s="58">
        <v>19</v>
      </c>
      <c r="Q21" s="24">
        <v>20</v>
      </c>
      <c r="R21" s="24">
        <v>21</v>
      </c>
      <c r="S21" s="24">
        <v>22</v>
      </c>
      <c r="T21" s="24">
        <v>23</v>
      </c>
      <c r="U21" s="24">
        <v>0</v>
      </c>
      <c r="V21" s="24">
        <v>1</v>
      </c>
      <c r="W21" s="24">
        <v>2</v>
      </c>
      <c r="X21" s="24">
        <v>3</v>
      </c>
      <c r="Y21" s="24">
        <v>4</v>
      </c>
      <c r="Z21" s="24">
        <v>5</v>
      </c>
      <c r="AA21" s="24">
        <v>6</v>
      </c>
      <c r="AB21" s="24">
        <v>7</v>
      </c>
      <c r="AC21" s="10"/>
    </row>
    <row r="22" spans="1:29">
      <c r="A22" s="19" t="s">
        <v>90</v>
      </c>
      <c r="B22" s="19"/>
      <c r="C22" s="20" t="s">
        <v>13</v>
      </c>
      <c r="D22" s="21">
        <f>SUM(E22:AB22)</f>
        <v>1000</v>
      </c>
      <c r="E22" s="21"/>
      <c r="F22" s="21"/>
      <c r="G22" s="21">
        <v>1000</v>
      </c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10">
        <f>SUM(K22:L22)</f>
        <v>0</v>
      </c>
    </row>
    <row r="23" spans="1:29">
      <c r="A23" s="19"/>
      <c r="B23" s="19"/>
      <c r="C23" s="20" t="s">
        <v>14</v>
      </c>
      <c r="D23" s="21">
        <f>SUM(E23:AB23)</f>
        <v>1000</v>
      </c>
      <c r="E23" s="21"/>
      <c r="F23" s="21"/>
      <c r="G23" s="21">
        <v>1000</v>
      </c>
      <c r="H23" s="21"/>
      <c r="I23" s="21"/>
      <c r="J23" s="21"/>
      <c r="K23" s="21"/>
      <c r="L23" s="21"/>
      <c r="M23" s="21"/>
      <c r="N23" s="21"/>
      <c r="O23" s="21"/>
      <c r="P23" s="21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10">
        <f>SUM(K23:L23)</f>
        <v>0</v>
      </c>
    </row>
    <row r="24" spans="1:29" ht="3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mergeCells count="4">
    <mergeCell ref="A1:AB1"/>
    <mergeCell ref="A21:B21"/>
    <mergeCell ref="A22:B23"/>
    <mergeCell ref="A24:N24"/>
  </mergeCells>
  <phoneticPr fontId="4" type="noConversion"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C70"/>
  <sheetViews>
    <sheetView workbookViewId="0"/>
  </sheetViews>
  <sheetFormatPr defaultRowHeight="16.5"/>
  <cols>
    <col min="1" max="1" width="13.125" customWidth="1"/>
    <col min="2" max="2" width="5.625" customWidth="1"/>
    <col min="3" max="3" width="12.625" style="9" customWidth="1"/>
    <col min="4" max="4" width="12.625" customWidth="1"/>
    <col min="5" max="28" width="6.125" customWidth="1"/>
  </cols>
  <sheetData>
    <row r="1" spans="1:29" ht="27.95" customHeight="1">
      <c r="A1" s="7" t="s">
        <v>144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>
      <c r="A2" s="8"/>
      <c r="B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>
      <c r="A3" s="8"/>
      <c r="B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>
      <c r="A4" s="8"/>
      <c r="B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>
      <c r="A5" s="8"/>
      <c r="B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>
      <c r="A6" s="8"/>
      <c r="B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>
      <c r="A7" s="8"/>
      <c r="B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>
      <c r="A8" s="8"/>
      <c r="B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>
      <c r="A9" s="8"/>
      <c r="B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>
      <c r="A10" s="8"/>
      <c r="B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>
      <c r="A11" s="8"/>
      <c r="B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>
      <c r="A12" s="8"/>
      <c r="B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>
      <c r="A13" s="8"/>
      <c r="B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7.25" thickBot="1">
      <c r="A14" s="10"/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7.25" thickTop="1">
      <c r="A15" s="10"/>
      <c r="B15" s="10"/>
      <c r="C15" s="11"/>
      <c r="D15" s="48"/>
      <c r="E15" s="49">
        <v>8</v>
      </c>
      <c r="F15" s="49">
        <v>9</v>
      </c>
      <c r="G15" s="49">
        <v>10</v>
      </c>
      <c r="H15" s="49">
        <v>11</v>
      </c>
      <c r="I15" s="49">
        <v>12</v>
      </c>
      <c r="J15" s="49">
        <v>13</v>
      </c>
      <c r="K15" s="49">
        <v>14</v>
      </c>
      <c r="L15" s="49">
        <v>15</v>
      </c>
      <c r="M15" s="49">
        <v>16</v>
      </c>
      <c r="N15" s="49">
        <v>17</v>
      </c>
      <c r="O15" s="49">
        <v>18</v>
      </c>
      <c r="P15" s="49">
        <v>19</v>
      </c>
      <c r="Q15" s="50">
        <v>20</v>
      </c>
      <c r="R15" s="50">
        <v>21</v>
      </c>
      <c r="S15" s="50">
        <v>22</v>
      </c>
      <c r="T15" s="50">
        <v>23</v>
      </c>
      <c r="U15" s="50">
        <v>0</v>
      </c>
      <c r="V15" s="50">
        <v>1</v>
      </c>
      <c r="W15" s="50">
        <v>2</v>
      </c>
      <c r="X15" s="50">
        <v>3</v>
      </c>
      <c r="Y15" s="50">
        <v>4</v>
      </c>
      <c r="Z15" s="50">
        <v>5</v>
      </c>
      <c r="AA15" s="50">
        <v>6</v>
      </c>
      <c r="AB15" s="50">
        <v>7</v>
      </c>
      <c r="AC15" s="53" t="s">
        <v>5</v>
      </c>
    </row>
    <row r="16" spans="1:29" s="4" customFormat="1">
      <c r="A16" s="44"/>
      <c r="B16" s="44"/>
      <c r="C16" s="45"/>
      <c r="D16" s="47" t="s">
        <v>1</v>
      </c>
      <c r="E16" s="46">
        <v>98</v>
      </c>
      <c r="F16" s="46">
        <v>98</v>
      </c>
      <c r="G16" s="46">
        <v>98</v>
      </c>
      <c r="H16" s="46">
        <v>98</v>
      </c>
      <c r="I16" s="46">
        <v>98</v>
      </c>
      <c r="J16" s="46">
        <v>98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54">
        <v>98</v>
      </c>
    </row>
    <row r="17" spans="1:29" s="4" customFormat="1">
      <c r="A17" s="44"/>
      <c r="B17" s="44"/>
      <c r="C17" s="45"/>
      <c r="D17" s="47" t="s">
        <v>2</v>
      </c>
      <c r="E17" s="46">
        <v>100</v>
      </c>
      <c r="F17" s="46">
        <v>94.19</v>
      </c>
      <c r="G17" s="46">
        <v>93.83</v>
      </c>
      <c r="H17" s="46">
        <v>94.68</v>
      </c>
      <c r="I17" s="46">
        <v>97.7</v>
      </c>
      <c r="J17" s="46">
        <v>98.65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54">
        <v>96.58</v>
      </c>
    </row>
    <row r="18" spans="1:29" s="4" customFormat="1">
      <c r="A18" s="44"/>
      <c r="B18" s="44"/>
      <c r="C18" s="45"/>
      <c r="D18" s="47" t="s">
        <v>3</v>
      </c>
      <c r="E18" s="46">
        <v>100</v>
      </c>
      <c r="F18" s="46">
        <v>94.19</v>
      </c>
      <c r="G18" s="46">
        <v>97.53</v>
      </c>
      <c r="H18" s="46">
        <v>96</v>
      </c>
      <c r="I18" s="46">
        <v>97.7</v>
      </c>
      <c r="J18" s="46">
        <v>98.65</v>
      </c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54">
        <v>97.48</v>
      </c>
    </row>
    <row r="19" spans="1:29" s="4" customFormat="1" ht="17.25" thickBot="1">
      <c r="A19" s="44"/>
      <c r="B19" s="44"/>
      <c r="C19" s="45"/>
      <c r="D19" s="51" t="s">
        <v>4</v>
      </c>
      <c r="E19" s="52">
        <v>100</v>
      </c>
      <c r="F19" s="52">
        <v>94.186046511627907</v>
      </c>
      <c r="G19" s="52">
        <v>97.53086419753086</v>
      </c>
      <c r="H19" s="52">
        <v>96</v>
      </c>
      <c r="I19" s="52">
        <v>97.701149425287355</v>
      </c>
      <c r="J19" s="52">
        <v>98.648648648648646</v>
      </c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5">
        <v>97.47773908797717</v>
      </c>
    </row>
    <row r="20" spans="1:29" ht="17.25" thickTop="1">
      <c r="A20" s="10"/>
      <c r="B20" s="10"/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>
      <c r="A21" s="10"/>
      <c r="B21" s="10"/>
      <c r="C21" s="1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>
      <c r="A22" s="10"/>
      <c r="B22" s="10"/>
      <c r="C22" s="1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>
      <c r="A23" s="10"/>
      <c r="B23" s="10"/>
      <c r="C23" s="11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>
      <c r="A24" s="10"/>
      <c r="B24" s="10"/>
      <c r="C24" s="11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>
      <c r="A25" s="10"/>
      <c r="B25" s="10"/>
      <c r="C25" s="11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>
      <c r="A26" s="10"/>
      <c r="B26" s="10"/>
      <c r="C26" s="11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>
      <c r="A27" s="10"/>
      <c r="B27" s="10"/>
      <c r="C27" s="11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>
      <c r="A28" s="10"/>
      <c r="B28" s="10"/>
      <c r="C28" s="11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>
      <c r="A29" s="10"/>
      <c r="B29" s="10"/>
      <c r="C29" s="11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>
      <c r="A30" s="10"/>
      <c r="B30" s="10"/>
      <c r="C30" s="11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>
      <c r="A31" s="10"/>
      <c r="B31" s="10"/>
      <c r="C31" s="11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>
      <c r="A32" s="10"/>
      <c r="B32" s="10"/>
      <c r="C32" s="11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>
      <c r="A33" s="10"/>
      <c r="B33" s="10"/>
      <c r="C33" s="11"/>
      <c r="D33" s="12"/>
      <c r="E33" s="13">
        <v>43281</v>
      </c>
      <c r="F33" s="13"/>
      <c r="G33" s="13">
        <v>43282</v>
      </c>
      <c r="H33" s="13"/>
      <c r="I33" s="13">
        <v>43283</v>
      </c>
      <c r="J33" s="13"/>
      <c r="K33" s="13">
        <v>43284</v>
      </c>
      <c r="L33" s="13"/>
      <c r="M33" s="13">
        <v>43285</v>
      </c>
      <c r="N33" s="13"/>
      <c r="O33" s="13">
        <v>43286</v>
      </c>
      <c r="P33" s="13"/>
      <c r="Q33" s="13">
        <v>43287</v>
      </c>
      <c r="R33" s="13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>
      <c r="A34" s="10"/>
      <c r="B34" s="10"/>
      <c r="C34" s="11"/>
      <c r="D34" s="12" t="s">
        <v>98</v>
      </c>
      <c r="E34" s="14"/>
      <c r="F34" s="14"/>
      <c r="G34" s="14"/>
      <c r="H34" s="14"/>
      <c r="I34" s="14"/>
      <c r="J34" s="14"/>
      <c r="K34" s="14"/>
      <c r="L34" s="14"/>
      <c r="M34" s="14">
        <v>1.23</v>
      </c>
      <c r="N34" s="14"/>
      <c r="O34" s="14">
        <v>1.48</v>
      </c>
      <c r="P34" s="14"/>
      <c r="Q34" s="14">
        <v>1.87</v>
      </c>
      <c r="R34" s="14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>
      <c r="A35" s="10"/>
      <c r="B35" s="10"/>
      <c r="C35" s="11"/>
      <c r="D35" s="12" t="s">
        <v>86</v>
      </c>
      <c r="E35" s="14"/>
      <c r="F35" s="14"/>
      <c r="G35" s="14"/>
      <c r="H35" s="14"/>
      <c r="I35" s="14"/>
      <c r="J35" s="14"/>
      <c r="K35" s="14"/>
      <c r="L35" s="14"/>
      <c r="M35" s="14">
        <v>0.18</v>
      </c>
      <c r="N35" s="14"/>
      <c r="O35" s="14">
        <v>0.05</v>
      </c>
      <c r="P35" s="14"/>
      <c r="Q35" s="14">
        <v>0.62</v>
      </c>
      <c r="R35" s="14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>
      <c r="A36" s="10"/>
      <c r="B36" s="10"/>
      <c r="C36" s="11"/>
      <c r="D36" s="12" t="s">
        <v>47</v>
      </c>
      <c r="E36" s="14"/>
      <c r="F36" s="14"/>
      <c r="G36" s="14"/>
      <c r="H36" s="14"/>
      <c r="I36" s="14"/>
      <c r="J36" s="14"/>
      <c r="K36" s="14"/>
      <c r="L36" s="14"/>
      <c r="M36" s="14">
        <v>0.64</v>
      </c>
      <c r="N36" s="14"/>
      <c r="O36" s="14">
        <v>1</v>
      </c>
      <c r="P36" s="14"/>
      <c r="Q36" s="14">
        <v>0.41</v>
      </c>
      <c r="R36" s="14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>
      <c r="A37" s="10"/>
      <c r="B37" s="10"/>
      <c r="C37" s="11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>
      <c r="A38" s="15" t="s">
        <v>6</v>
      </c>
      <c r="B38" s="15"/>
      <c r="C38" s="16" t="s">
        <v>7</v>
      </c>
      <c r="D38" s="17" t="s">
        <v>8</v>
      </c>
      <c r="E38" s="17">
        <v>8</v>
      </c>
      <c r="F38" s="17">
        <v>9</v>
      </c>
      <c r="G38" s="17">
        <v>10</v>
      </c>
      <c r="H38" s="17">
        <v>11</v>
      </c>
      <c r="I38" s="17">
        <v>12</v>
      </c>
      <c r="J38" s="17">
        <v>13</v>
      </c>
      <c r="K38" s="17">
        <v>14</v>
      </c>
      <c r="L38" s="17">
        <v>15</v>
      </c>
      <c r="M38" s="17">
        <v>16</v>
      </c>
      <c r="N38" s="17">
        <v>17</v>
      </c>
      <c r="O38" s="17">
        <v>18</v>
      </c>
      <c r="P38" s="17">
        <v>19</v>
      </c>
      <c r="Q38" s="18">
        <v>20</v>
      </c>
      <c r="R38" s="18">
        <v>21</v>
      </c>
      <c r="S38" s="18">
        <v>22</v>
      </c>
      <c r="T38" s="18">
        <v>23</v>
      </c>
      <c r="U38" s="18">
        <v>0</v>
      </c>
      <c r="V38" s="18">
        <v>1</v>
      </c>
      <c r="W38" s="18">
        <v>2</v>
      </c>
      <c r="X38" s="18">
        <v>3</v>
      </c>
      <c r="Y38" s="18">
        <v>4</v>
      </c>
      <c r="Z38" s="18">
        <v>5</v>
      </c>
      <c r="AA38" s="18">
        <v>6</v>
      </c>
      <c r="AB38" s="18">
        <v>7</v>
      </c>
      <c r="AC38" s="10" t="s">
        <v>27</v>
      </c>
    </row>
    <row r="39" spans="1:29">
      <c r="A39" s="19" t="s">
        <v>39</v>
      </c>
      <c r="B39" s="19"/>
      <c r="C39" s="20" t="s">
        <v>13</v>
      </c>
      <c r="D39" s="21">
        <f>SUM(E39:AB39)</f>
        <v>446</v>
      </c>
      <c r="E39" s="21">
        <v>45</v>
      </c>
      <c r="F39" s="21">
        <v>86</v>
      </c>
      <c r="G39" s="21">
        <v>81</v>
      </c>
      <c r="H39" s="21">
        <v>73</v>
      </c>
      <c r="I39" s="21">
        <v>87</v>
      </c>
      <c r="J39" s="21">
        <v>74</v>
      </c>
      <c r="K39" s="21"/>
      <c r="L39" s="21"/>
      <c r="M39" s="21"/>
      <c r="N39" s="21"/>
      <c r="O39" s="21"/>
      <c r="P39" s="21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10">
        <f>SUM(K39:L39)</f>
        <v>0</v>
      </c>
    </row>
    <row r="40" spans="1:29">
      <c r="A40" s="19"/>
      <c r="B40" s="19"/>
      <c r="C40" s="20" t="s">
        <v>14</v>
      </c>
      <c r="D40" s="21">
        <f>SUM(E40:AB40)</f>
        <v>432</v>
      </c>
      <c r="E40" s="21">
        <v>45</v>
      </c>
      <c r="F40" s="21">
        <v>81</v>
      </c>
      <c r="G40" s="21">
        <v>76</v>
      </c>
      <c r="H40" s="21">
        <v>72</v>
      </c>
      <c r="I40" s="21">
        <v>85</v>
      </c>
      <c r="J40" s="21">
        <v>73</v>
      </c>
      <c r="K40" s="21"/>
      <c r="L40" s="21"/>
      <c r="M40" s="21"/>
      <c r="N40" s="21"/>
      <c r="O40" s="21"/>
      <c r="P40" s="21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10">
        <f>SUM(K40:L40)</f>
        <v>0</v>
      </c>
    </row>
    <row r="41" spans="1:29">
      <c r="A41" s="19"/>
      <c r="B41" s="19"/>
      <c r="C41" s="20" t="s">
        <v>16</v>
      </c>
      <c r="D41" s="21">
        <f>SUM(E41:AB41)</f>
        <v>14</v>
      </c>
      <c r="E41" s="21"/>
      <c r="F41" s="21">
        <v>5</v>
      </c>
      <c r="G41" s="21">
        <v>5</v>
      </c>
      <c r="H41" s="21">
        <v>1</v>
      </c>
      <c r="I41" s="21">
        <v>2</v>
      </c>
      <c r="J41" s="21">
        <v>1</v>
      </c>
      <c r="K41" s="21"/>
      <c r="L41" s="21"/>
      <c r="M41" s="21"/>
      <c r="N41" s="21"/>
      <c r="O41" s="21"/>
      <c r="P41" s="21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10">
        <f>SUM(K41:L41)</f>
        <v>0</v>
      </c>
    </row>
    <row r="42" spans="1:29">
      <c r="A42" s="19"/>
      <c r="B42" s="19"/>
      <c r="C42" s="20" t="s">
        <v>17</v>
      </c>
      <c r="D42" s="21">
        <f>SUM(E42:AB42)</f>
        <v>4</v>
      </c>
      <c r="E42" s="21"/>
      <c r="F42" s="21">
        <v>0</v>
      </c>
      <c r="G42" s="21">
        <v>3</v>
      </c>
      <c r="H42" s="21">
        <v>1</v>
      </c>
      <c r="I42" s="21">
        <v>0</v>
      </c>
      <c r="J42" s="21">
        <v>0</v>
      </c>
      <c r="K42" s="21"/>
      <c r="L42" s="21"/>
      <c r="M42" s="21"/>
      <c r="N42" s="21"/>
      <c r="O42" s="21"/>
      <c r="P42" s="21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10">
        <f>SUM(K42:L42)</f>
        <v>0</v>
      </c>
    </row>
    <row r="43" spans="1:29">
      <c r="A43" s="19"/>
      <c r="B43" s="19"/>
      <c r="C43" s="20" t="s">
        <v>18</v>
      </c>
      <c r="D43" s="21">
        <f>SUM(E43:AB43)</f>
        <v>10</v>
      </c>
      <c r="E43" s="21"/>
      <c r="F43" s="21">
        <v>5</v>
      </c>
      <c r="G43" s="21">
        <v>2</v>
      </c>
      <c r="H43" s="21">
        <v>0</v>
      </c>
      <c r="I43" s="21">
        <v>2</v>
      </c>
      <c r="J43" s="21">
        <v>1</v>
      </c>
      <c r="K43" s="21"/>
      <c r="L43" s="21"/>
      <c r="M43" s="21"/>
      <c r="N43" s="21"/>
      <c r="O43" s="21"/>
      <c r="P43" s="21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10">
        <f>SUM(K43:L43)</f>
        <v>0</v>
      </c>
    </row>
    <row r="44" spans="1:29">
      <c r="A44" s="19"/>
      <c r="B44" s="19"/>
      <c r="C44" s="20" t="s">
        <v>19</v>
      </c>
      <c r="D44" s="21">
        <f>SUM(E44:AB44)</f>
        <v>0</v>
      </c>
      <c r="E44" s="21"/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/>
      <c r="L44" s="21"/>
      <c r="M44" s="21"/>
      <c r="N44" s="21"/>
      <c r="O44" s="21"/>
      <c r="P44" s="21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10">
        <f>SUM(K44:L44)</f>
        <v>0</v>
      </c>
    </row>
    <row r="45" spans="1:29" s="2" customFormat="1">
      <c r="A45" s="19"/>
      <c r="B45" s="19"/>
      <c r="C45" s="25" t="s">
        <v>2</v>
      </c>
      <c r="D45" s="26">
        <f xml:space="preserve"> IF(D39=0,100,D40/D39*100)</f>
        <v>96.860986547085204</v>
      </c>
      <c r="E45" s="26"/>
      <c r="F45" s="26">
        <v>94.186046511627907</v>
      </c>
      <c r="G45" s="26">
        <v>93.827160493827165</v>
      </c>
      <c r="H45" s="26">
        <v>98.630136986301366</v>
      </c>
      <c r="I45" s="26">
        <v>97.701149425287355</v>
      </c>
      <c r="J45" s="26">
        <v>98.648648648648646</v>
      </c>
      <c r="K45" s="26"/>
      <c r="L45" s="26"/>
      <c r="M45" s="26"/>
      <c r="N45" s="26"/>
      <c r="O45" s="26"/>
      <c r="P45" s="26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8">
        <f xml:space="preserve"> IF(AC39=0,100,AC40/AC39*100)</f>
        <v>100</v>
      </c>
    </row>
    <row r="46" spans="1:29" s="3" customFormat="1">
      <c r="A46" s="19"/>
      <c r="B46" s="19"/>
      <c r="C46" s="29" t="s">
        <v>20</v>
      </c>
      <c r="D46" s="30">
        <f xml:space="preserve"> IF(D41=0,0,D42/D41*100)</f>
        <v>28.571428571428569</v>
      </c>
      <c r="E46" s="30"/>
      <c r="F46" s="30">
        <v>0</v>
      </c>
      <c r="G46" s="30">
        <v>60</v>
      </c>
      <c r="H46" s="30">
        <v>100</v>
      </c>
      <c r="I46" s="30">
        <v>0</v>
      </c>
      <c r="J46" s="30">
        <v>0</v>
      </c>
      <c r="K46" s="30"/>
      <c r="L46" s="30"/>
      <c r="M46" s="30"/>
      <c r="N46" s="30"/>
      <c r="O46" s="30"/>
      <c r="P46" s="30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2">
        <f xml:space="preserve"> IF(AC41=0,0,AC42/AC41*100)</f>
        <v>0</v>
      </c>
    </row>
    <row r="47" spans="1:29" s="5" customFormat="1">
      <c r="A47" s="19"/>
      <c r="B47" s="19"/>
      <c r="C47" s="33" t="s">
        <v>3</v>
      </c>
      <c r="D47" s="34">
        <f xml:space="preserve"> IF(D39=0,100,(D42+D40)/D39*100)</f>
        <v>97.757847533632287</v>
      </c>
      <c r="E47" s="34"/>
      <c r="F47" s="34">
        <v>94.186046511627907</v>
      </c>
      <c r="G47" s="34">
        <v>97.53086419753086</v>
      </c>
      <c r="H47" s="34">
        <v>100</v>
      </c>
      <c r="I47" s="34">
        <v>97.701149425287355</v>
      </c>
      <c r="J47" s="34">
        <v>98.648648648648646</v>
      </c>
      <c r="K47" s="34"/>
      <c r="L47" s="34"/>
      <c r="M47" s="34"/>
      <c r="N47" s="34"/>
      <c r="O47" s="34"/>
      <c r="P47" s="34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6">
        <f xml:space="preserve"> IF(AC39=0,100,(AC42+AC40)/AC39*100)</f>
        <v>100</v>
      </c>
    </row>
    <row r="48" spans="1:29" s="6" customFormat="1">
      <c r="A48" s="19"/>
      <c r="B48" s="19"/>
      <c r="C48" s="37" t="s">
        <v>21</v>
      </c>
      <c r="D48" s="38">
        <f>IF(D39=0,100,(D42+D40+D44)/D39*100)</f>
        <v>97.757847533632287</v>
      </c>
      <c r="E48" s="38"/>
      <c r="F48" s="38">
        <v>94.186046511627907</v>
      </c>
      <c r="G48" s="38">
        <v>97.53086419753086</v>
      </c>
      <c r="H48" s="38">
        <v>100</v>
      </c>
      <c r="I48" s="38">
        <v>97.701149425287355</v>
      </c>
      <c r="J48" s="38">
        <v>98.648648648648646</v>
      </c>
      <c r="K48" s="38"/>
      <c r="L48" s="38"/>
      <c r="M48" s="38"/>
      <c r="N48" s="38"/>
      <c r="O48" s="38"/>
      <c r="P48" s="38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40">
        <f>IF(AC39=0,100,(AC42+AC40+AC44)/AC39*100)</f>
        <v>100</v>
      </c>
    </row>
    <row r="49" spans="1:29">
      <c r="A49" s="43" t="s">
        <v>22</v>
      </c>
      <c r="B49" s="41" t="s">
        <v>86</v>
      </c>
      <c r="C49" s="42" t="s">
        <v>97</v>
      </c>
      <c r="D49" s="41">
        <f>SUM(E49:AB49)</f>
        <v>3</v>
      </c>
      <c r="E49" s="41"/>
      <c r="F49" s="41"/>
      <c r="G49" s="41">
        <v>3</v>
      </c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10"/>
    </row>
    <row r="50" spans="1:29">
      <c r="A50" s="43"/>
      <c r="B50" s="41" t="s">
        <v>98</v>
      </c>
      <c r="C50" s="42" t="s">
        <v>105</v>
      </c>
      <c r="D50" s="41">
        <f>SUM(E50:AB50)</f>
        <v>9</v>
      </c>
      <c r="E50" s="41"/>
      <c r="F50" s="41">
        <v>4</v>
      </c>
      <c r="G50" s="41">
        <v>2</v>
      </c>
      <c r="H50" s="41">
        <v>1</v>
      </c>
      <c r="I50" s="41">
        <v>2</v>
      </c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10"/>
    </row>
    <row r="51" spans="1:29">
      <c r="A51" s="43"/>
      <c r="B51" s="41" t="s">
        <v>47</v>
      </c>
      <c r="C51" s="42" t="s">
        <v>57</v>
      </c>
      <c r="D51" s="41">
        <f>SUM(E51:AB51)</f>
        <v>2</v>
      </c>
      <c r="E51" s="41"/>
      <c r="F51" s="41">
        <v>1</v>
      </c>
      <c r="G51" s="41"/>
      <c r="H51" s="41"/>
      <c r="I51" s="41"/>
      <c r="J51" s="41">
        <v>1</v>
      </c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10"/>
    </row>
    <row r="52" spans="1:29" ht="3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10"/>
    </row>
    <row r="53" spans="1:29">
      <c r="A53" s="19" t="s">
        <v>48</v>
      </c>
      <c r="B53" s="19"/>
      <c r="C53" s="20" t="s">
        <v>13</v>
      </c>
      <c r="D53" s="21">
        <f>SUM(E53:AB53)</f>
        <v>349</v>
      </c>
      <c r="E53" s="21">
        <v>25</v>
      </c>
      <c r="F53" s="21">
        <v>50</v>
      </c>
      <c r="G53" s="21">
        <v>75</v>
      </c>
      <c r="H53" s="21">
        <v>25</v>
      </c>
      <c r="I53" s="21"/>
      <c r="J53" s="21">
        <v>174</v>
      </c>
      <c r="K53" s="21"/>
      <c r="L53" s="21"/>
      <c r="M53" s="21"/>
      <c r="N53" s="21"/>
      <c r="O53" s="21"/>
      <c r="P53" s="21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10">
        <f>SUM(K53:L53)</f>
        <v>0</v>
      </c>
    </row>
    <row r="54" spans="1:29">
      <c r="A54" s="19"/>
      <c r="B54" s="19"/>
      <c r="C54" s="20" t="s">
        <v>14</v>
      </c>
      <c r="D54" s="21">
        <f>SUM(E54:AB54)</f>
        <v>348</v>
      </c>
      <c r="E54" s="21">
        <v>25</v>
      </c>
      <c r="F54" s="21">
        <v>50</v>
      </c>
      <c r="G54" s="21">
        <v>75</v>
      </c>
      <c r="H54" s="21">
        <v>24</v>
      </c>
      <c r="I54" s="21"/>
      <c r="J54" s="21">
        <v>174</v>
      </c>
      <c r="K54" s="21"/>
      <c r="L54" s="21"/>
      <c r="M54" s="21"/>
      <c r="N54" s="21"/>
      <c r="O54" s="21"/>
      <c r="P54" s="21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10">
        <f>SUM(K54:L54)</f>
        <v>0</v>
      </c>
    </row>
    <row r="55" spans="1:29">
      <c r="A55" s="19"/>
      <c r="B55" s="19"/>
      <c r="C55" s="20" t="s">
        <v>16</v>
      </c>
      <c r="D55" s="21">
        <f>SUM(E55:AB55)</f>
        <v>1</v>
      </c>
      <c r="E55" s="21"/>
      <c r="F55" s="21"/>
      <c r="G55" s="21"/>
      <c r="H55" s="21">
        <v>1</v>
      </c>
      <c r="I55" s="21"/>
      <c r="J55" s="21"/>
      <c r="K55" s="21"/>
      <c r="L55" s="21"/>
      <c r="M55" s="21"/>
      <c r="N55" s="21"/>
      <c r="O55" s="21"/>
      <c r="P55" s="21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10">
        <f>SUM(K55:L55)</f>
        <v>0</v>
      </c>
    </row>
    <row r="56" spans="1:29">
      <c r="A56" s="19"/>
      <c r="B56" s="19"/>
      <c r="C56" s="20" t="s">
        <v>17</v>
      </c>
      <c r="D56" s="21">
        <f>SUM(E56:AB56)</f>
        <v>0</v>
      </c>
      <c r="E56" s="21"/>
      <c r="F56" s="21"/>
      <c r="G56" s="21"/>
      <c r="H56" s="21">
        <v>0</v>
      </c>
      <c r="I56" s="21"/>
      <c r="J56" s="21"/>
      <c r="K56" s="21"/>
      <c r="L56" s="21"/>
      <c r="M56" s="21"/>
      <c r="N56" s="21"/>
      <c r="O56" s="21"/>
      <c r="P56" s="21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10">
        <f>SUM(K56:L56)</f>
        <v>0</v>
      </c>
    </row>
    <row r="57" spans="1:29">
      <c r="A57" s="19"/>
      <c r="B57" s="19"/>
      <c r="C57" s="20" t="s">
        <v>18</v>
      </c>
      <c r="D57" s="21">
        <f>SUM(E57:AB57)</f>
        <v>1</v>
      </c>
      <c r="E57" s="21"/>
      <c r="F57" s="21"/>
      <c r="G57" s="21"/>
      <c r="H57" s="21">
        <v>1</v>
      </c>
      <c r="I57" s="21"/>
      <c r="J57" s="21"/>
      <c r="K57" s="21"/>
      <c r="L57" s="21"/>
      <c r="M57" s="21"/>
      <c r="N57" s="21"/>
      <c r="O57" s="21"/>
      <c r="P57" s="21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10">
        <f>SUM(K57:L57)</f>
        <v>0</v>
      </c>
    </row>
    <row r="58" spans="1:29">
      <c r="A58" s="19"/>
      <c r="B58" s="19"/>
      <c r="C58" s="20" t="s">
        <v>19</v>
      </c>
      <c r="D58" s="21">
        <f>SUM(E58:AB58)</f>
        <v>0</v>
      </c>
      <c r="E58" s="21"/>
      <c r="F58" s="21"/>
      <c r="G58" s="21"/>
      <c r="H58" s="21">
        <v>0</v>
      </c>
      <c r="I58" s="21"/>
      <c r="J58" s="21"/>
      <c r="K58" s="21"/>
      <c r="L58" s="21"/>
      <c r="M58" s="21"/>
      <c r="N58" s="21"/>
      <c r="O58" s="21"/>
      <c r="P58" s="21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10">
        <f>SUM(K58:L58)</f>
        <v>0</v>
      </c>
    </row>
    <row r="59" spans="1:29" s="2" customFormat="1">
      <c r="A59" s="19"/>
      <c r="B59" s="19"/>
      <c r="C59" s="25" t="s">
        <v>2</v>
      </c>
      <c r="D59" s="26">
        <f xml:space="preserve"> IF(D53=0,100,D54/D53*100)</f>
        <v>99.713467048710598</v>
      </c>
      <c r="E59" s="26"/>
      <c r="F59" s="26"/>
      <c r="G59" s="26"/>
      <c r="H59" s="26">
        <v>96</v>
      </c>
      <c r="I59" s="26"/>
      <c r="J59" s="26"/>
      <c r="K59" s="26"/>
      <c r="L59" s="26"/>
      <c r="M59" s="26"/>
      <c r="N59" s="26"/>
      <c r="O59" s="26"/>
      <c r="P59" s="26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8">
        <f xml:space="preserve"> IF(AC53=0,100,AC54/AC53*100)</f>
        <v>100</v>
      </c>
    </row>
    <row r="60" spans="1:29" s="3" customFormat="1">
      <c r="A60" s="19"/>
      <c r="B60" s="19"/>
      <c r="C60" s="29" t="s">
        <v>20</v>
      </c>
      <c r="D60" s="30">
        <f xml:space="preserve"> IF(D55=0,0,D56/D55*100)</f>
        <v>0</v>
      </c>
      <c r="E60" s="30"/>
      <c r="F60" s="30"/>
      <c r="G60" s="30"/>
      <c r="H60" s="30">
        <v>0</v>
      </c>
      <c r="I60" s="30"/>
      <c r="J60" s="30"/>
      <c r="K60" s="30"/>
      <c r="L60" s="30"/>
      <c r="M60" s="30"/>
      <c r="N60" s="30"/>
      <c r="O60" s="30"/>
      <c r="P60" s="30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2">
        <f xml:space="preserve"> IF(AC55=0,0,AC56/AC55*100)</f>
        <v>0</v>
      </c>
    </row>
    <row r="61" spans="1:29" s="5" customFormat="1">
      <c r="A61" s="19"/>
      <c r="B61" s="19"/>
      <c r="C61" s="33" t="s">
        <v>3</v>
      </c>
      <c r="D61" s="34">
        <f xml:space="preserve"> IF(D53=0,100,(D56+D54)/D53*100)</f>
        <v>99.713467048710598</v>
      </c>
      <c r="E61" s="34"/>
      <c r="F61" s="34"/>
      <c r="G61" s="34"/>
      <c r="H61" s="34">
        <v>96</v>
      </c>
      <c r="I61" s="34"/>
      <c r="J61" s="34"/>
      <c r="K61" s="34"/>
      <c r="L61" s="34"/>
      <c r="M61" s="34"/>
      <c r="N61" s="34"/>
      <c r="O61" s="34"/>
      <c r="P61" s="34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6">
        <f xml:space="preserve"> IF(AC53=0,100,(AC56+AC54)/AC53*100)</f>
        <v>100</v>
      </c>
    </row>
    <row r="62" spans="1:29" s="6" customFormat="1">
      <c r="A62" s="19"/>
      <c r="B62" s="19"/>
      <c r="C62" s="37" t="s">
        <v>21</v>
      </c>
      <c r="D62" s="38">
        <f>IF(D53=0,100,(D56+D54+D58)/D53*100)</f>
        <v>99.713467048710598</v>
      </c>
      <c r="E62" s="38"/>
      <c r="F62" s="38"/>
      <c r="G62" s="38"/>
      <c r="H62" s="38">
        <v>96</v>
      </c>
      <c r="I62" s="38"/>
      <c r="J62" s="38"/>
      <c r="K62" s="38"/>
      <c r="L62" s="38"/>
      <c r="M62" s="38"/>
      <c r="N62" s="38"/>
      <c r="O62" s="38"/>
      <c r="P62" s="38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40">
        <f>IF(AC53=0,100,(AC56+AC54+AC58)/AC53*100)</f>
        <v>100</v>
      </c>
    </row>
    <row r="63" spans="1:29">
      <c r="A63" s="41" t="s">
        <v>22</v>
      </c>
      <c r="B63" s="41" t="s">
        <v>49</v>
      </c>
      <c r="C63" s="42" t="s">
        <v>61</v>
      </c>
      <c r="D63" s="41">
        <f>SUM(E63:AB63)</f>
        <v>1</v>
      </c>
      <c r="E63" s="41"/>
      <c r="F63" s="41"/>
      <c r="G63" s="41"/>
      <c r="H63" s="41">
        <v>1</v>
      </c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10"/>
    </row>
    <row r="64" spans="1:29" ht="3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10"/>
    </row>
    <row r="65" spans="1:29">
      <c r="A65" s="19" t="s">
        <v>51</v>
      </c>
      <c r="B65" s="19"/>
      <c r="C65" s="20" t="s">
        <v>13</v>
      </c>
      <c r="D65" s="21">
        <f>SUM(E65:AB65)</f>
        <v>372</v>
      </c>
      <c r="E65" s="21">
        <v>100</v>
      </c>
      <c r="F65" s="21">
        <v>50</v>
      </c>
      <c r="G65" s="21">
        <v>97</v>
      </c>
      <c r="H65" s="21"/>
      <c r="I65" s="21"/>
      <c r="J65" s="21">
        <v>125</v>
      </c>
      <c r="K65" s="21"/>
      <c r="L65" s="21"/>
      <c r="M65" s="21"/>
      <c r="N65" s="21"/>
      <c r="O65" s="21"/>
      <c r="P65" s="21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10">
        <f>SUM(K65:L65)</f>
        <v>0</v>
      </c>
    </row>
    <row r="66" spans="1:29">
      <c r="A66" s="19"/>
      <c r="B66" s="19"/>
      <c r="C66" s="20" t="s">
        <v>14</v>
      </c>
      <c r="D66" s="21">
        <f>SUM(E66:AB66)</f>
        <v>372</v>
      </c>
      <c r="E66" s="21">
        <v>100</v>
      </c>
      <c r="F66" s="21">
        <v>50</v>
      </c>
      <c r="G66" s="21">
        <v>97</v>
      </c>
      <c r="H66" s="21"/>
      <c r="I66" s="21"/>
      <c r="J66" s="21">
        <v>125</v>
      </c>
      <c r="K66" s="21"/>
      <c r="L66" s="21"/>
      <c r="M66" s="21"/>
      <c r="N66" s="21"/>
      <c r="O66" s="21"/>
      <c r="P66" s="21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10">
        <f>SUM(K66:L66)</f>
        <v>0</v>
      </c>
    </row>
    <row r="67" spans="1:29" ht="3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10"/>
    </row>
    <row r="68" spans="1:29">
      <c r="A68" s="19" t="s">
        <v>84</v>
      </c>
      <c r="B68" s="19"/>
      <c r="C68" s="20" t="s">
        <v>13</v>
      </c>
      <c r="D68" s="21">
        <f>SUM(E68:AB68)</f>
        <v>1295</v>
      </c>
      <c r="E68" s="21"/>
      <c r="F68" s="21">
        <v>26</v>
      </c>
      <c r="G68" s="21">
        <v>539</v>
      </c>
      <c r="H68" s="21">
        <v>730</v>
      </c>
      <c r="I68" s="21"/>
      <c r="J68" s="21"/>
      <c r="K68" s="21"/>
      <c r="L68" s="21"/>
      <c r="M68" s="21"/>
      <c r="N68" s="21"/>
      <c r="O68" s="21"/>
      <c r="P68" s="21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10">
        <f>SUM(K68:L68)</f>
        <v>0</v>
      </c>
    </row>
    <row r="69" spans="1:29">
      <c r="A69" s="19"/>
      <c r="B69" s="19"/>
      <c r="C69" s="20" t="s">
        <v>14</v>
      </c>
      <c r="D69" s="21">
        <f>SUM(E69:AB69)</f>
        <v>1295</v>
      </c>
      <c r="E69" s="21"/>
      <c r="F69" s="21">
        <v>26</v>
      </c>
      <c r="G69" s="21">
        <v>539</v>
      </c>
      <c r="H69" s="21">
        <v>730</v>
      </c>
      <c r="I69" s="21"/>
      <c r="J69" s="21"/>
      <c r="K69" s="21"/>
      <c r="L69" s="21"/>
      <c r="M69" s="21"/>
      <c r="N69" s="21"/>
      <c r="O69" s="21"/>
      <c r="P69" s="21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10">
        <f>SUM(K69:L69)</f>
        <v>0</v>
      </c>
    </row>
    <row r="70" spans="1:29" ht="3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</sheetData>
  <mergeCells count="39">
    <mergeCell ref="A67:N67"/>
    <mergeCell ref="A68:B69"/>
    <mergeCell ref="A70:N70"/>
    <mergeCell ref="A39:B48"/>
    <mergeCell ref="A49:A51"/>
    <mergeCell ref="A52:N52"/>
    <mergeCell ref="A53:B62"/>
    <mergeCell ref="A64:N64"/>
    <mergeCell ref="A65:B66"/>
    <mergeCell ref="Q35:R35"/>
    <mergeCell ref="E36:F36"/>
    <mergeCell ref="G36:H36"/>
    <mergeCell ref="I36:J36"/>
    <mergeCell ref="K36:L36"/>
    <mergeCell ref="M36:N36"/>
    <mergeCell ref="O36:P36"/>
    <mergeCell ref="Q36:R36"/>
    <mergeCell ref="E35:F35"/>
    <mergeCell ref="G35:H35"/>
    <mergeCell ref="I35:J35"/>
    <mergeCell ref="K35:L35"/>
    <mergeCell ref="M35:N35"/>
    <mergeCell ref="O35:P35"/>
    <mergeCell ref="G34:H34"/>
    <mergeCell ref="I34:J34"/>
    <mergeCell ref="K34:L34"/>
    <mergeCell ref="M34:N34"/>
    <mergeCell ref="O34:P34"/>
    <mergeCell ref="Q34:R34"/>
    <mergeCell ref="A1:AB1"/>
    <mergeCell ref="A38:B38"/>
    <mergeCell ref="E33:F33"/>
    <mergeCell ref="G33:H33"/>
    <mergeCell ref="I33:J33"/>
    <mergeCell ref="K33:L33"/>
    <mergeCell ref="M33:N33"/>
    <mergeCell ref="O33:P33"/>
    <mergeCell ref="Q33:R33"/>
    <mergeCell ref="E34:F34"/>
  </mergeCells>
  <phoneticPr fontId="4" type="noConversion"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C66"/>
  <sheetViews>
    <sheetView workbookViewId="0"/>
  </sheetViews>
  <sheetFormatPr defaultRowHeight="16.5"/>
  <cols>
    <col min="1" max="1" width="13.125" customWidth="1"/>
    <col min="2" max="2" width="5.625" customWidth="1"/>
    <col min="3" max="3" width="12.625" style="9" customWidth="1"/>
    <col min="4" max="4" width="12.625" customWidth="1"/>
    <col min="5" max="28" width="6.125" customWidth="1"/>
  </cols>
  <sheetData>
    <row r="1" spans="1:29" ht="27.95" customHeight="1">
      <c r="A1" s="7" t="s">
        <v>145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>
      <c r="A2" s="8"/>
      <c r="B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>
      <c r="A3" s="8"/>
      <c r="B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>
      <c r="A4" s="8"/>
      <c r="B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>
      <c r="A5" s="8"/>
      <c r="B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>
      <c r="A6" s="8"/>
      <c r="B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>
      <c r="A7" s="8"/>
      <c r="B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>
      <c r="A8" s="8"/>
      <c r="B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>
      <c r="A9" s="8"/>
      <c r="B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>
      <c r="A10" s="8"/>
      <c r="B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>
      <c r="A11" s="8"/>
      <c r="B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>
      <c r="A12" s="8"/>
      <c r="B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>
      <c r="A13" s="8"/>
      <c r="B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7.25" thickBot="1">
      <c r="A14" s="10"/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7.25" thickTop="1">
      <c r="A15" s="10"/>
      <c r="B15" s="10"/>
      <c r="C15" s="11"/>
      <c r="D15" s="48"/>
      <c r="E15" s="49">
        <v>8</v>
      </c>
      <c r="F15" s="49">
        <v>9</v>
      </c>
      <c r="G15" s="49">
        <v>10</v>
      </c>
      <c r="H15" s="49">
        <v>11</v>
      </c>
      <c r="I15" s="49">
        <v>12</v>
      </c>
      <c r="J15" s="49">
        <v>13</v>
      </c>
      <c r="K15" s="49">
        <v>14</v>
      </c>
      <c r="L15" s="49">
        <v>15</v>
      </c>
      <c r="M15" s="49">
        <v>16</v>
      </c>
      <c r="N15" s="49">
        <v>17</v>
      </c>
      <c r="O15" s="49">
        <v>18</v>
      </c>
      <c r="P15" s="49">
        <v>19</v>
      </c>
      <c r="Q15" s="50">
        <v>20</v>
      </c>
      <c r="R15" s="50">
        <v>21</v>
      </c>
      <c r="S15" s="50">
        <v>22</v>
      </c>
      <c r="T15" s="50">
        <v>23</v>
      </c>
      <c r="U15" s="50">
        <v>0</v>
      </c>
      <c r="V15" s="50">
        <v>1</v>
      </c>
      <c r="W15" s="50">
        <v>2</v>
      </c>
      <c r="X15" s="50">
        <v>3</v>
      </c>
      <c r="Y15" s="50">
        <v>4</v>
      </c>
      <c r="Z15" s="50">
        <v>5</v>
      </c>
      <c r="AA15" s="50">
        <v>6</v>
      </c>
      <c r="AB15" s="50">
        <v>7</v>
      </c>
      <c r="AC15" s="53" t="s">
        <v>5</v>
      </c>
    </row>
    <row r="16" spans="1:29" s="4" customFormat="1">
      <c r="A16" s="44"/>
      <c r="B16" s="44"/>
      <c r="C16" s="45"/>
      <c r="D16" s="47" t="s">
        <v>1</v>
      </c>
      <c r="E16" s="46">
        <v>98</v>
      </c>
      <c r="F16" s="46">
        <v>98</v>
      </c>
      <c r="G16" s="46">
        <v>98</v>
      </c>
      <c r="H16" s="46">
        <v>98</v>
      </c>
      <c r="I16" s="46">
        <v>98</v>
      </c>
      <c r="J16" s="46">
        <v>98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54">
        <v>98</v>
      </c>
    </row>
    <row r="17" spans="1:29" s="4" customFormat="1">
      <c r="A17" s="44"/>
      <c r="B17" s="44"/>
      <c r="C17" s="45"/>
      <c r="D17" s="47" t="s">
        <v>2</v>
      </c>
      <c r="E17" s="46">
        <v>96.88</v>
      </c>
      <c r="F17" s="46">
        <v>96.55</v>
      </c>
      <c r="G17" s="46">
        <v>98.65</v>
      </c>
      <c r="H17" s="46">
        <v>97.33</v>
      </c>
      <c r="I17" s="46">
        <v>100</v>
      </c>
      <c r="J17" s="46">
        <v>96.88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54">
        <v>97.27</v>
      </c>
    </row>
    <row r="18" spans="1:29" s="4" customFormat="1">
      <c r="A18" s="44"/>
      <c r="B18" s="44"/>
      <c r="C18" s="45"/>
      <c r="D18" s="47" t="s">
        <v>3</v>
      </c>
      <c r="E18" s="46">
        <v>96.88</v>
      </c>
      <c r="F18" s="46">
        <v>98.85</v>
      </c>
      <c r="G18" s="46">
        <v>98.65</v>
      </c>
      <c r="H18" s="46">
        <v>100</v>
      </c>
      <c r="I18" s="46">
        <v>100</v>
      </c>
      <c r="J18" s="46">
        <v>96.88</v>
      </c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54">
        <v>98.36</v>
      </c>
    </row>
    <row r="19" spans="1:29" s="4" customFormat="1" ht="17.25" thickBot="1">
      <c r="A19" s="44"/>
      <c r="B19" s="44"/>
      <c r="C19" s="45"/>
      <c r="D19" s="51" t="s">
        <v>4</v>
      </c>
      <c r="E19" s="52">
        <v>96.875</v>
      </c>
      <c r="F19" s="52">
        <v>98.850574712643677</v>
      </c>
      <c r="G19" s="52">
        <v>98.648648648648646</v>
      </c>
      <c r="H19" s="52">
        <v>100</v>
      </c>
      <c r="I19" s="52">
        <v>100</v>
      </c>
      <c r="J19" s="52">
        <v>96.875</v>
      </c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5">
        <v>98.360655737704917</v>
      </c>
    </row>
    <row r="20" spans="1:29" ht="17.25" thickTop="1">
      <c r="A20" s="10"/>
      <c r="B20" s="10"/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>
      <c r="A21" s="10"/>
      <c r="B21" s="10"/>
      <c r="C21" s="1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>
      <c r="A22" s="10"/>
      <c r="B22" s="10"/>
      <c r="C22" s="1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>
      <c r="A23" s="10"/>
      <c r="B23" s="10"/>
      <c r="C23" s="11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>
      <c r="A24" s="10"/>
      <c r="B24" s="10"/>
      <c r="C24" s="11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>
      <c r="A25" s="10"/>
      <c r="B25" s="10"/>
      <c r="C25" s="11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>
      <c r="A26" s="10"/>
      <c r="B26" s="10"/>
      <c r="C26" s="11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>
      <c r="A27" s="10"/>
      <c r="B27" s="10"/>
      <c r="C27" s="11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>
      <c r="A28" s="10"/>
      <c r="B28" s="10"/>
      <c r="C28" s="11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>
      <c r="A29" s="10"/>
      <c r="B29" s="10"/>
      <c r="C29" s="11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>
      <c r="A30" s="10"/>
      <c r="B30" s="10"/>
      <c r="C30" s="11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>
      <c r="A31" s="10"/>
      <c r="B31" s="10"/>
      <c r="C31" s="11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>
      <c r="A32" s="10"/>
      <c r="B32" s="10"/>
      <c r="C32" s="11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>
      <c r="A33" s="10"/>
      <c r="B33" s="10"/>
      <c r="C33" s="11"/>
      <c r="D33" s="12"/>
      <c r="E33" s="13">
        <v>43281</v>
      </c>
      <c r="F33" s="13"/>
      <c r="G33" s="13">
        <v>43282</v>
      </c>
      <c r="H33" s="13"/>
      <c r="I33" s="13">
        <v>43283</v>
      </c>
      <c r="J33" s="13"/>
      <c r="K33" s="13">
        <v>43284</v>
      </c>
      <c r="L33" s="13"/>
      <c r="M33" s="13">
        <v>43285</v>
      </c>
      <c r="N33" s="13"/>
      <c r="O33" s="13">
        <v>43286</v>
      </c>
      <c r="P33" s="13"/>
      <c r="Q33" s="13">
        <v>43287</v>
      </c>
      <c r="R33" s="13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>
      <c r="A34" s="10"/>
      <c r="B34" s="10"/>
      <c r="C34" s="11"/>
      <c r="D34" s="12" t="s">
        <v>40</v>
      </c>
      <c r="E34" s="14"/>
      <c r="F34" s="14"/>
      <c r="G34" s="14"/>
      <c r="H34" s="14"/>
      <c r="I34" s="14"/>
      <c r="J34" s="14"/>
      <c r="K34" s="14"/>
      <c r="L34" s="14"/>
      <c r="M34" s="14">
        <v>5.71</v>
      </c>
      <c r="N34" s="14"/>
      <c r="O34" s="14">
        <v>2.2999999999999998</v>
      </c>
      <c r="P34" s="14"/>
      <c r="Q34" s="14">
        <v>1.26</v>
      </c>
      <c r="R34" s="14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>
      <c r="A35" s="10"/>
      <c r="B35" s="10"/>
      <c r="C35" s="11"/>
      <c r="D35" s="12" t="s">
        <v>47</v>
      </c>
      <c r="E35" s="14"/>
      <c r="F35" s="14"/>
      <c r="G35" s="14"/>
      <c r="H35" s="14"/>
      <c r="I35" s="14"/>
      <c r="J35" s="14"/>
      <c r="K35" s="14"/>
      <c r="L35" s="14"/>
      <c r="M35" s="14">
        <v>1.81</v>
      </c>
      <c r="N35" s="14"/>
      <c r="O35" s="14">
        <v>2.74</v>
      </c>
      <c r="P35" s="14"/>
      <c r="Q35" s="14">
        <v>0.76</v>
      </c>
      <c r="R35" s="14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>
      <c r="A36" s="10"/>
      <c r="B36" s="10"/>
      <c r="C36" s="11"/>
      <c r="D36" s="12" t="s">
        <v>146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>
        <v>0.44</v>
      </c>
      <c r="R36" s="14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>
      <c r="A37" s="10"/>
      <c r="B37" s="10"/>
      <c r="C37" s="11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>
      <c r="A38" s="15" t="s">
        <v>6</v>
      </c>
      <c r="B38" s="15"/>
      <c r="C38" s="16" t="s">
        <v>7</v>
      </c>
      <c r="D38" s="17" t="s">
        <v>8</v>
      </c>
      <c r="E38" s="17">
        <v>8</v>
      </c>
      <c r="F38" s="17">
        <v>9</v>
      </c>
      <c r="G38" s="17">
        <v>10</v>
      </c>
      <c r="H38" s="17">
        <v>11</v>
      </c>
      <c r="I38" s="17">
        <v>12</v>
      </c>
      <c r="J38" s="17">
        <v>13</v>
      </c>
      <c r="K38" s="17">
        <v>14</v>
      </c>
      <c r="L38" s="17">
        <v>15</v>
      </c>
      <c r="M38" s="17">
        <v>16</v>
      </c>
      <c r="N38" s="17">
        <v>17</v>
      </c>
      <c r="O38" s="17">
        <v>18</v>
      </c>
      <c r="P38" s="17">
        <v>19</v>
      </c>
      <c r="Q38" s="18">
        <v>20</v>
      </c>
      <c r="R38" s="18">
        <v>21</v>
      </c>
      <c r="S38" s="18">
        <v>22</v>
      </c>
      <c r="T38" s="18">
        <v>23</v>
      </c>
      <c r="U38" s="18">
        <v>0</v>
      </c>
      <c r="V38" s="18">
        <v>1</v>
      </c>
      <c r="W38" s="18">
        <v>2</v>
      </c>
      <c r="X38" s="18">
        <v>3</v>
      </c>
      <c r="Y38" s="18">
        <v>4</v>
      </c>
      <c r="Z38" s="18">
        <v>5</v>
      </c>
      <c r="AA38" s="18">
        <v>6</v>
      </c>
      <c r="AB38" s="18">
        <v>7</v>
      </c>
      <c r="AC38" s="10" t="s">
        <v>27</v>
      </c>
    </row>
    <row r="39" spans="1:29">
      <c r="A39" s="19" t="s">
        <v>39</v>
      </c>
      <c r="B39" s="19"/>
      <c r="C39" s="20" t="s">
        <v>13</v>
      </c>
      <c r="D39" s="21">
        <f>SUM(E39:AB39)</f>
        <v>366</v>
      </c>
      <c r="E39" s="21">
        <v>64</v>
      </c>
      <c r="F39" s="21">
        <v>87</v>
      </c>
      <c r="G39" s="21">
        <v>74</v>
      </c>
      <c r="H39" s="21">
        <v>75</v>
      </c>
      <c r="I39" s="21">
        <v>2</v>
      </c>
      <c r="J39" s="21">
        <v>64</v>
      </c>
      <c r="K39" s="21"/>
      <c r="L39" s="21"/>
      <c r="M39" s="21"/>
      <c r="N39" s="21"/>
      <c r="O39" s="21"/>
      <c r="P39" s="21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10">
        <f>SUM(K39:L39)</f>
        <v>0</v>
      </c>
    </row>
    <row r="40" spans="1:29">
      <c r="A40" s="19"/>
      <c r="B40" s="19"/>
      <c r="C40" s="20" t="s">
        <v>14</v>
      </c>
      <c r="D40" s="21">
        <f>SUM(E40:AB40)</f>
        <v>356</v>
      </c>
      <c r="E40" s="21">
        <v>62</v>
      </c>
      <c r="F40" s="21">
        <v>84</v>
      </c>
      <c r="G40" s="21">
        <v>73</v>
      </c>
      <c r="H40" s="21">
        <v>73</v>
      </c>
      <c r="I40" s="21">
        <v>2</v>
      </c>
      <c r="J40" s="21">
        <v>62</v>
      </c>
      <c r="K40" s="21"/>
      <c r="L40" s="21"/>
      <c r="M40" s="21"/>
      <c r="N40" s="21"/>
      <c r="O40" s="21"/>
      <c r="P40" s="21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10">
        <f>SUM(K40:L40)</f>
        <v>0</v>
      </c>
    </row>
    <row r="41" spans="1:29">
      <c r="A41" s="19"/>
      <c r="B41" s="19"/>
      <c r="C41" s="20" t="s">
        <v>16</v>
      </c>
      <c r="D41" s="21">
        <f>SUM(E41:AB41)</f>
        <v>10</v>
      </c>
      <c r="E41" s="21">
        <v>2</v>
      </c>
      <c r="F41" s="21">
        <v>3</v>
      </c>
      <c r="G41" s="21">
        <v>1</v>
      </c>
      <c r="H41" s="21">
        <v>2</v>
      </c>
      <c r="I41" s="21"/>
      <c r="J41" s="21">
        <v>2</v>
      </c>
      <c r="K41" s="21"/>
      <c r="L41" s="21"/>
      <c r="M41" s="21"/>
      <c r="N41" s="21"/>
      <c r="O41" s="21"/>
      <c r="P41" s="21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10">
        <f>SUM(K41:L41)</f>
        <v>0</v>
      </c>
    </row>
    <row r="42" spans="1:29">
      <c r="A42" s="19"/>
      <c r="B42" s="19"/>
      <c r="C42" s="20" t="s">
        <v>17</v>
      </c>
      <c r="D42" s="21">
        <f>SUM(E42:AB42)</f>
        <v>4</v>
      </c>
      <c r="E42" s="21">
        <v>0</v>
      </c>
      <c r="F42" s="21">
        <v>2</v>
      </c>
      <c r="G42" s="21">
        <v>0</v>
      </c>
      <c r="H42" s="21">
        <v>2</v>
      </c>
      <c r="I42" s="21"/>
      <c r="J42" s="21">
        <v>0</v>
      </c>
      <c r="K42" s="21"/>
      <c r="L42" s="21"/>
      <c r="M42" s="21"/>
      <c r="N42" s="21"/>
      <c r="O42" s="21"/>
      <c r="P42" s="21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10">
        <f>SUM(K42:L42)</f>
        <v>0</v>
      </c>
    </row>
    <row r="43" spans="1:29">
      <c r="A43" s="19"/>
      <c r="B43" s="19"/>
      <c r="C43" s="20" t="s">
        <v>18</v>
      </c>
      <c r="D43" s="21">
        <f>SUM(E43:AB43)</f>
        <v>6</v>
      </c>
      <c r="E43" s="21">
        <v>2</v>
      </c>
      <c r="F43" s="21">
        <v>1</v>
      </c>
      <c r="G43" s="21">
        <v>1</v>
      </c>
      <c r="H43" s="21">
        <v>0</v>
      </c>
      <c r="I43" s="21"/>
      <c r="J43" s="21">
        <v>2</v>
      </c>
      <c r="K43" s="21"/>
      <c r="L43" s="21"/>
      <c r="M43" s="21"/>
      <c r="N43" s="21"/>
      <c r="O43" s="21"/>
      <c r="P43" s="21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10">
        <f>SUM(K43:L43)</f>
        <v>0</v>
      </c>
    </row>
    <row r="44" spans="1:29">
      <c r="A44" s="19"/>
      <c r="B44" s="19"/>
      <c r="C44" s="20" t="s">
        <v>19</v>
      </c>
      <c r="D44" s="21">
        <f>SUM(E44:AB44)</f>
        <v>0</v>
      </c>
      <c r="E44" s="21">
        <v>0</v>
      </c>
      <c r="F44" s="21">
        <v>0</v>
      </c>
      <c r="G44" s="21">
        <v>0</v>
      </c>
      <c r="H44" s="21">
        <v>0</v>
      </c>
      <c r="I44" s="21"/>
      <c r="J44" s="21">
        <v>0</v>
      </c>
      <c r="K44" s="21"/>
      <c r="L44" s="21"/>
      <c r="M44" s="21"/>
      <c r="N44" s="21"/>
      <c r="O44" s="21"/>
      <c r="P44" s="21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10">
        <f>SUM(K44:L44)</f>
        <v>0</v>
      </c>
    </row>
    <row r="45" spans="1:29" s="2" customFormat="1">
      <c r="A45" s="19"/>
      <c r="B45" s="19"/>
      <c r="C45" s="25" t="s">
        <v>2</v>
      </c>
      <c r="D45" s="26">
        <f xml:space="preserve"> IF(D39=0,100,D40/D39*100)</f>
        <v>97.267759562841533</v>
      </c>
      <c r="E45" s="26">
        <v>96.875</v>
      </c>
      <c r="F45" s="26">
        <v>96.551724137931032</v>
      </c>
      <c r="G45" s="26">
        <v>98.648648648648646</v>
      </c>
      <c r="H45" s="26">
        <v>97.333333333333329</v>
      </c>
      <c r="I45" s="26"/>
      <c r="J45" s="26">
        <v>96.875</v>
      </c>
      <c r="K45" s="26"/>
      <c r="L45" s="26"/>
      <c r="M45" s="26"/>
      <c r="N45" s="26"/>
      <c r="O45" s="26"/>
      <c r="P45" s="26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8">
        <f xml:space="preserve"> IF(AC39=0,100,AC40/AC39*100)</f>
        <v>100</v>
      </c>
    </row>
    <row r="46" spans="1:29" s="3" customFormat="1">
      <c r="A46" s="19"/>
      <c r="B46" s="19"/>
      <c r="C46" s="29" t="s">
        <v>20</v>
      </c>
      <c r="D46" s="30">
        <f xml:space="preserve"> IF(D41=0,0,D42/D41*100)</f>
        <v>40</v>
      </c>
      <c r="E46" s="30">
        <v>0</v>
      </c>
      <c r="F46" s="30">
        <v>66.666666666666671</v>
      </c>
      <c r="G46" s="30">
        <v>0</v>
      </c>
      <c r="H46" s="30">
        <v>100</v>
      </c>
      <c r="I46" s="30"/>
      <c r="J46" s="30">
        <v>0</v>
      </c>
      <c r="K46" s="30"/>
      <c r="L46" s="30"/>
      <c r="M46" s="30"/>
      <c r="N46" s="30"/>
      <c r="O46" s="30"/>
      <c r="P46" s="30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2">
        <f xml:space="preserve"> IF(AC41=0,0,AC42/AC41*100)</f>
        <v>0</v>
      </c>
    </row>
    <row r="47" spans="1:29" s="5" customFormat="1">
      <c r="A47" s="19"/>
      <c r="B47" s="19"/>
      <c r="C47" s="33" t="s">
        <v>3</v>
      </c>
      <c r="D47" s="34">
        <f xml:space="preserve"> IF(D39=0,100,(D42+D40)/D39*100)</f>
        <v>98.360655737704917</v>
      </c>
      <c r="E47" s="34">
        <v>96.875</v>
      </c>
      <c r="F47" s="34">
        <v>98.850574712643677</v>
      </c>
      <c r="G47" s="34">
        <v>98.648648648648646</v>
      </c>
      <c r="H47" s="34">
        <v>100</v>
      </c>
      <c r="I47" s="34"/>
      <c r="J47" s="34">
        <v>96.875</v>
      </c>
      <c r="K47" s="34"/>
      <c r="L47" s="34"/>
      <c r="M47" s="34"/>
      <c r="N47" s="34"/>
      <c r="O47" s="34"/>
      <c r="P47" s="34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6">
        <f xml:space="preserve"> IF(AC39=0,100,(AC42+AC40)/AC39*100)</f>
        <v>100</v>
      </c>
    </row>
    <row r="48" spans="1:29" s="6" customFormat="1">
      <c r="A48" s="19"/>
      <c r="B48" s="19"/>
      <c r="C48" s="37" t="s">
        <v>21</v>
      </c>
      <c r="D48" s="38">
        <f>IF(D39=0,100,(D42+D40+D44)/D39*100)</f>
        <v>98.360655737704917</v>
      </c>
      <c r="E48" s="38">
        <v>96.875</v>
      </c>
      <c r="F48" s="38">
        <v>98.850574712643677</v>
      </c>
      <c r="G48" s="38">
        <v>98.648648648648646</v>
      </c>
      <c r="H48" s="38">
        <v>100</v>
      </c>
      <c r="I48" s="38"/>
      <c r="J48" s="38">
        <v>96.875</v>
      </c>
      <c r="K48" s="38"/>
      <c r="L48" s="38"/>
      <c r="M48" s="38"/>
      <c r="N48" s="38"/>
      <c r="O48" s="38"/>
      <c r="P48" s="38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40">
        <f>IF(AC39=0,100,(AC42+AC40+AC44)/AC39*100)</f>
        <v>100</v>
      </c>
    </row>
    <row r="49" spans="1:29">
      <c r="A49" s="43" t="s">
        <v>22</v>
      </c>
      <c r="B49" s="41" t="s">
        <v>40</v>
      </c>
      <c r="C49" s="42" t="s">
        <v>41</v>
      </c>
      <c r="D49" s="41">
        <f>SUM(E49:AB49)</f>
        <v>5</v>
      </c>
      <c r="E49" s="41">
        <v>1</v>
      </c>
      <c r="F49" s="41">
        <v>2</v>
      </c>
      <c r="G49" s="41"/>
      <c r="H49" s="41">
        <v>2</v>
      </c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10"/>
    </row>
    <row r="50" spans="1:29">
      <c r="A50" s="43"/>
      <c r="B50" s="41" t="s">
        <v>44</v>
      </c>
      <c r="C50" s="42" t="s">
        <v>54</v>
      </c>
      <c r="D50" s="41">
        <f>SUM(E50:AB50)</f>
        <v>2</v>
      </c>
      <c r="E50" s="41"/>
      <c r="F50" s="41"/>
      <c r="G50" s="41">
        <v>1</v>
      </c>
      <c r="H50" s="41"/>
      <c r="I50" s="41"/>
      <c r="J50" s="41">
        <v>1</v>
      </c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10"/>
    </row>
    <row r="51" spans="1:29">
      <c r="A51" s="43"/>
      <c r="B51" s="41" t="s">
        <v>47</v>
      </c>
      <c r="C51" s="42" t="s">
        <v>57</v>
      </c>
      <c r="D51" s="41">
        <f>SUM(E51:AB51)</f>
        <v>3</v>
      </c>
      <c r="E51" s="41">
        <v>1</v>
      </c>
      <c r="F51" s="41">
        <v>1</v>
      </c>
      <c r="G51" s="41"/>
      <c r="H51" s="41"/>
      <c r="I51" s="41"/>
      <c r="J51" s="41">
        <v>1</v>
      </c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10"/>
    </row>
    <row r="52" spans="1:29" ht="3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10"/>
    </row>
    <row r="53" spans="1:29">
      <c r="A53" s="19" t="s">
        <v>51</v>
      </c>
      <c r="B53" s="19"/>
      <c r="C53" s="20" t="s">
        <v>13</v>
      </c>
      <c r="D53" s="21">
        <f>SUM(E53:AB53)</f>
        <v>457</v>
      </c>
      <c r="E53" s="21">
        <v>457</v>
      </c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10">
        <f>SUM(K53:L53)</f>
        <v>0</v>
      </c>
    </row>
    <row r="54" spans="1:29">
      <c r="A54" s="19"/>
      <c r="B54" s="19"/>
      <c r="C54" s="20" t="s">
        <v>14</v>
      </c>
      <c r="D54" s="21">
        <f>SUM(E54:AB54)</f>
        <v>457</v>
      </c>
      <c r="E54" s="21">
        <v>457</v>
      </c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10">
        <f>SUM(K54:L54)</f>
        <v>0</v>
      </c>
    </row>
    <row r="55" spans="1:29">
      <c r="A55" s="19"/>
      <c r="B55" s="19"/>
      <c r="C55" s="20" t="s">
        <v>16</v>
      </c>
      <c r="D55" s="21">
        <f>SUM(E55:AB55)</f>
        <v>0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10">
        <f>SUM(K55:L55)</f>
        <v>0</v>
      </c>
    </row>
    <row r="56" spans="1:29">
      <c r="A56" s="19"/>
      <c r="B56" s="19"/>
      <c r="C56" s="20" t="s">
        <v>17</v>
      </c>
      <c r="D56" s="21">
        <f>SUM(E56:AB56)</f>
        <v>0</v>
      </c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10">
        <f>SUM(K56:L56)</f>
        <v>0</v>
      </c>
    </row>
    <row r="57" spans="1:29">
      <c r="A57" s="19"/>
      <c r="B57" s="19"/>
      <c r="C57" s="20" t="s">
        <v>18</v>
      </c>
      <c r="D57" s="21">
        <f>SUM(E57:AB57)</f>
        <v>0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10">
        <f>SUM(K57:L57)</f>
        <v>0</v>
      </c>
    </row>
    <row r="58" spans="1:29">
      <c r="A58" s="19"/>
      <c r="B58" s="19"/>
      <c r="C58" s="20" t="s">
        <v>19</v>
      </c>
      <c r="D58" s="21">
        <f>SUM(E58:AB58)</f>
        <v>0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10">
        <f>SUM(K58:L58)</f>
        <v>0</v>
      </c>
    </row>
    <row r="59" spans="1:29" s="2" customFormat="1">
      <c r="A59" s="19"/>
      <c r="B59" s="19"/>
      <c r="C59" s="25" t="s">
        <v>2</v>
      </c>
      <c r="D59" s="26">
        <f xml:space="preserve"> IF(D53=0,100,D54/D53*100)</f>
        <v>100</v>
      </c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8">
        <f xml:space="preserve"> IF(AC53=0,100,AC54/AC53*100)</f>
        <v>100</v>
      </c>
    </row>
    <row r="60" spans="1:29" s="3" customFormat="1">
      <c r="A60" s="19"/>
      <c r="B60" s="19"/>
      <c r="C60" s="29" t="s">
        <v>20</v>
      </c>
      <c r="D60" s="30">
        <f xml:space="preserve"> IF(D55=0,0,D56/D55*100)</f>
        <v>0</v>
      </c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2">
        <f xml:space="preserve"> IF(AC55=0,0,AC56/AC55*100)</f>
        <v>0</v>
      </c>
    </row>
    <row r="61" spans="1:29" s="5" customFormat="1">
      <c r="A61" s="19"/>
      <c r="B61" s="19"/>
      <c r="C61" s="33" t="s">
        <v>3</v>
      </c>
      <c r="D61" s="34">
        <f xml:space="preserve"> IF(D53=0,100,(D56+D54)/D53*100)</f>
        <v>100</v>
      </c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6">
        <f xml:space="preserve"> IF(AC53=0,100,(AC56+AC54)/AC53*100)</f>
        <v>100</v>
      </c>
    </row>
    <row r="62" spans="1:29" s="6" customFormat="1">
      <c r="A62" s="19"/>
      <c r="B62" s="19"/>
      <c r="C62" s="37" t="s">
        <v>21</v>
      </c>
      <c r="D62" s="38">
        <f>IF(D53=0,100,(D56+D54+D58)/D53*100)</f>
        <v>100</v>
      </c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40">
        <f>IF(AC53=0,100,(AC56+AC54+AC58)/AC53*100)</f>
        <v>100</v>
      </c>
    </row>
    <row r="63" spans="1:29" ht="3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10"/>
    </row>
    <row r="64" spans="1:29">
      <c r="A64" s="19" t="s">
        <v>89</v>
      </c>
      <c r="B64" s="19"/>
      <c r="C64" s="20" t="s">
        <v>13</v>
      </c>
      <c r="D64" s="21">
        <f>SUM(E64:AB64)</f>
        <v>0</v>
      </c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10">
        <f>SUM(K64:L64)</f>
        <v>0</v>
      </c>
    </row>
    <row r="65" spans="1:29">
      <c r="A65" s="19"/>
      <c r="B65" s="19"/>
      <c r="C65" s="20" t="s">
        <v>14</v>
      </c>
      <c r="D65" s="21">
        <f>SUM(E65:AB65)</f>
        <v>0</v>
      </c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10">
        <f>SUM(K65:L65)</f>
        <v>0</v>
      </c>
    </row>
    <row r="66" spans="1:29" ht="3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</sheetData>
  <mergeCells count="37">
    <mergeCell ref="A66:N66"/>
    <mergeCell ref="A39:B48"/>
    <mergeCell ref="A49:A51"/>
    <mergeCell ref="A52:N52"/>
    <mergeCell ref="A53:B62"/>
    <mergeCell ref="A63:N63"/>
    <mergeCell ref="A64:B65"/>
    <mergeCell ref="Q35:R35"/>
    <mergeCell ref="E36:F36"/>
    <mergeCell ref="G36:H36"/>
    <mergeCell ref="I36:J36"/>
    <mergeCell ref="K36:L36"/>
    <mergeCell ref="M36:N36"/>
    <mergeCell ref="O36:P36"/>
    <mergeCell ref="Q36:R36"/>
    <mergeCell ref="E35:F35"/>
    <mergeCell ref="G35:H35"/>
    <mergeCell ref="I35:J35"/>
    <mergeCell ref="K35:L35"/>
    <mergeCell ref="M35:N35"/>
    <mergeCell ref="O35:P35"/>
    <mergeCell ref="G34:H34"/>
    <mergeCell ref="I34:J34"/>
    <mergeCell ref="K34:L34"/>
    <mergeCell ref="M34:N34"/>
    <mergeCell ref="O34:P34"/>
    <mergeCell ref="Q34:R34"/>
    <mergeCell ref="A1:AB1"/>
    <mergeCell ref="A38:B38"/>
    <mergeCell ref="E33:F33"/>
    <mergeCell ref="G33:H33"/>
    <mergeCell ref="I33:J33"/>
    <mergeCell ref="K33:L33"/>
    <mergeCell ref="M33:N33"/>
    <mergeCell ref="O33:P33"/>
    <mergeCell ref="Q33:R33"/>
    <mergeCell ref="E34:F34"/>
  </mergeCells>
  <phoneticPr fontId="4" type="noConversion"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C95"/>
  <sheetViews>
    <sheetView workbookViewId="0"/>
  </sheetViews>
  <sheetFormatPr defaultRowHeight="16.5"/>
  <cols>
    <col min="1" max="1" width="13.125" customWidth="1"/>
    <col min="2" max="2" width="5.625" customWidth="1"/>
    <col min="3" max="3" width="12.625" style="9" customWidth="1"/>
    <col min="4" max="4" width="12.625" customWidth="1"/>
    <col min="5" max="28" width="6.125" customWidth="1"/>
  </cols>
  <sheetData>
    <row r="1" spans="1:29" ht="27.95" customHeight="1">
      <c r="A1" s="7" t="s">
        <v>147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>
      <c r="A2" s="8"/>
      <c r="B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>
      <c r="A3" s="8"/>
      <c r="B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>
      <c r="A4" s="8"/>
      <c r="B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>
      <c r="A5" s="8"/>
      <c r="B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>
      <c r="A6" s="8"/>
      <c r="B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>
      <c r="A7" s="8"/>
      <c r="B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>
      <c r="A8" s="8"/>
      <c r="B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>
      <c r="A9" s="8"/>
      <c r="B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>
      <c r="A10" s="8"/>
      <c r="B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>
      <c r="A11" s="8"/>
      <c r="B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>
      <c r="A12" s="8"/>
      <c r="B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>
      <c r="A13" s="8"/>
      <c r="B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7.25" thickBot="1">
      <c r="A14" s="10"/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7.25" thickTop="1">
      <c r="A15" s="10"/>
      <c r="B15" s="10"/>
      <c r="C15" s="11"/>
      <c r="D15" s="48"/>
      <c r="E15" s="49">
        <v>8</v>
      </c>
      <c r="F15" s="49">
        <v>9</v>
      </c>
      <c r="G15" s="49">
        <v>10</v>
      </c>
      <c r="H15" s="49">
        <v>11</v>
      </c>
      <c r="I15" s="49">
        <v>12</v>
      </c>
      <c r="J15" s="49">
        <v>13</v>
      </c>
      <c r="K15" s="49">
        <v>14</v>
      </c>
      <c r="L15" s="49">
        <v>15</v>
      </c>
      <c r="M15" s="49">
        <v>16</v>
      </c>
      <c r="N15" s="49">
        <v>17</v>
      </c>
      <c r="O15" s="49">
        <v>18</v>
      </c>
      <c r="P15" s="49">
        <v>19</v>
      </c>
      <c r="Q15" s="50">
        <v>20</v>
      </c>
      <c r="R15" s="50">
        <v>21</v>
      </c>
      <c r="S15" s="50">
        <v>22</v>
      </c>
      <c r="T15" s="50">
        <v>23</v>
      </c>
      <c r="U15" s="50">
        <v>0</v>
      </c>
      <c r="V15" s="50">
        <v>1</v>
      </c>
      <c r="W15" s="50">
        <v>2</v>
      </c>
      <c r="X15" s="50">
        <v>3</v>
      </c>
      <c r="Y15" s="50">
        <v>4</v>
      </c>
      <c r="Z15" s="50">
        <v>5</v>
      </c>
      <c r="AA15" s="50">
        <v>6</v>
      </c>
      <c r="AB15" s="50">
        <v>7</v>
      </c>
      <c r="AC15" s="53" t="s">
        <v>5</v>
      </c>
    </row>
    <row r="16" spans="1:29" s="4" customFormat="1">
      <c r="A16" s="44"/>
      <c r="B16" s="44"/>
      <c r="C16" s="45"/>
      <c r="D16" s="47" t="s">
        <v>1</v>
      </c>
      <c r="E16" s="46">
        <v>98</v>
      </c>
      <c r="F16" s="46">
        <v>98</v>
      </c>
      <c r="G16" s="46">
        <v>98</v>
      </c>
      <c r="H16" s="46">
        <v>98</v>
      </c>
      <c r="I16" s="46">
        <v>98</v>
      </c>
      <c r="J16" s="46">
        <v>98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54">
        <v>98</v>
      </c>
    </row>
    <row r="17" spans="1:29" s="4" customFormat="1">
      <c r="A17" s="44"/>
      <c r="B17" s="44"/>
      <c r="C17" s="45"/>
      <c r="D17" s="47" t="s">
        <v>2</v>
      </c>
      <c r="E17" s="46">
        <v>0</v>
      </c>
      <c r="F17" s="46">
        <v>0</v>
      </c>
      <c r="G17" s="46">
        <v>61.45</v>
      </c>
      <c r="H17" s="46">
        <v>86.09</v>
      </c>
      <c r="I17" s="46">
        <v>48.14</v>
      </c>
      <c r="J17" s="46">
        <v>75.83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54">
        <v>72.31</v>
      </c>
    </row>
    <row r="18" spans="1:29" s="4" customFormat="1">
      <c r="A18" s="44"/>
      <c r="B18" s="44"/>
      <c r="C18" s="45"/>
      <c r="D18" s="47" t="s">
        <v>3</v>
      </c>
      <c r="E18" s="46">
        <v>0</v>
      </c>
      <c r="F18" s="46">
        <v>0</v>
      </c>
      <c r="G18" s="46">
        <v>72.34</v>
      </c>
      <c r="H18" s="46">
        <v>92.96</v>
      </c>
      <c r="I18" s="46">
        <v>89.84</v>
      </c>
      <c r="J18" s="46">
        <v>93.75</v>
      </c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54">
        <v>85.32</v>
      </c>
    </row>
    <row r="19" spans="1:29" s="4" customFormat="1" ht="17.25" thickBot="1">
      <c r="A19" s="44"/>
      <c r="B19" s="44"/>
      <c r="C19" s="45"/>
      <c r="D19" s="51" t="s">
        <v>4</v>
      </c>
      <c r="E19" s="52">
        <v>0</v>
      </c>
      <c r="F19" s="52">
        <v>0</v>
      </c>
      <c r="G19" s="52">
        <v>72.340455321889607</v>
      </c>
      <c r="H19" s="52">
        <v>92.957746478873233</v>
      </c>
      <c r="I19" s="52">
        <v>89.840283939662811</v>
      </c>
      <c r="J19" s="52">
        <v>93.75</v>
      </c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5">
        <v>85.319052868860979</v>
      </c>
    </row>
    <row r="20" spans="1:29" ht="17.25" thickTop="1">
      <c r="A20" s="10"/>
      <c r="B20" s="10"/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>
      <c r="A21" s="10"/>
      <c r="B21" s="10"/>
      <c r="C21" s="1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>
      <c r="A22" s="10"/>
      <c r="B22" s="10"/>
      <c r="C22" s="1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>
      <c r="A23" s="10"/>
      <c r="B23" s="10"/>
      <c r="C23" s="11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>
      <c r="A24" s="10"/>
      <c r="B24" s="10"/>
      <c r="C24" s="11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>
      <c r="A25" s="10"/>
      <c r="B25" s="10"/>
      <c r="C25" s="11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>
      <c r="A26" s="10"/>
      <c r="B26" s="10"/>
      <c r="C26" s="11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>
      <c r="A27" s="10"/>
      <c r="B27" s="10"/>
      <c r="C27" s="11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>
      <c r="A28" s="10"/>
      <c r="B28" s="10"/>
      <c r="C28" s="11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>
      <c r="A29" s="10"/>
      <c r="B29" s="10"/>
      <c r="C29" s="11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>
      <c r="A30" s="10"/>
      <c r="B30" s="10"/>
      <c r="C30" s="11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>
      <c r="A31" s="10"/>
      <c r="B31" s="10"/>
      <c r="C31" s="11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>
      <c r="A32" s="10"/>
      <c r="B32" s="10"/>
      <c r="C32" s="11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>
      <c r="A33" s="10"/>
      <c r="B33" s="10"/>
      <c r="C33" s="11"/>
      <c r="D33" s="12"/>
      <c r="E33" s="13">
        <v>43281</v>
      </c>
      <c r="F33" s="13"/>
      <c r="G33" s="13">
        <v>43282</v>
      </c>
      <c r="H33" s="13"/>
      <c r="I33" s="13">
        <v>43283</v>
      </c>
      <c r="J33" s="13"/>
      <c r="K33" s="13">
        <v>43284</v>
      </c>
      <c r="L33" s="13"/>
      <c r="M33" s="13">
        <v>43285</v>
      </c>
      <c r="N33" s="13"/>
      <c r="O33" s="13">
        <v>43286</v>
      </c>
      <c r="P33" s="13"/>
      <c r="Q33" s="13">
        <v>43287</v>
      </c>
      <c r="R33" s="13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>
      <c r="A34" s="10"/>
      <c r="B34" s="10"/>
      <c r="C34" s="11"/>
      <c r="D34" s="12" t="s">
        <v>9</v>
      </c>
      <c r="E34" s="14"/>
      <c r="F34" s="14"/>
      <c r="G34" s="14"/>
      <c r="H34" s="14"/>
      <c r="I34" s="14"/>
      <c r="J34" s="14"/>
      <c r="K34" s="14">
        <v>1.21</v>
      </c>
      <c r="L34" s="14"/>
      <c r="M34" s="14">
        <v>2.13</v>
      </c>
      <c r="N34" s="14"/>
      <c r="O34" s="14">
        <v>2.73</v>
      </c>
      <c r="P34" s="14"/>
      <c r="Q34" s="14">
        <v>9.02</v>
      </c>
      <c r="R34" s="14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>
      <c r="A35" s="10"/>
      <c r="B35" s="10"/>
      <c r="C35" s="11"/>
      <c r="D35" s="12" t="s">
        <v>46</v>
      </c>
      <c r="E35" s="14"/>
      <c r="F35" s="14"/>
      <c r="G35" s="14"/>
      <c r="H35" s="14"/>
      <c r="I35" s="14"/>
      <c r="J35" s="14"/>
      <c r="K35" s="14">
        <v>1.7</v>
      </c>
      <c r="L35" s="14"/>
      <c r="M35" s="14">
        <v>1.26</v>
      </c>
      <c r="N35" s="14"/>
      <c r="O35" s="14">
        <v>3.21</v>
      </c>
      <c r="P35" s="14"/>
      <c r="Q35" s="14">
        <v>5.84</v>
      </c>
      <c r="R35" s="14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>
      <c r="A36" s="10"/>
      <c r="B36" s="10"/>
      <c r="C36" s="11"/>
      <c r="D36" s="12" t="s">
        <v>44</v>
      </c>
      <c r="E36" s="14"/>
      <c r="F36" s="14"/>
      <c r="G36" s="14"/>
      <c r="H36" s="14"/>
      <c r="I36" s="14"/>
      <c r="J36" s="14"/>
      <c r="K36" s="14">
        <v>0.48</v>
      </c>
      <c r="L36" s="14"/>
      <c r="M36" s="14">
        <v>2.39</v>
      </c>
      <c r="N36" s="14"/>
      <c r="O36" s="14">
        <v>3.35</v>
      </c>
      <c r="P36" s="14"/>
      <c r="Q36" s="14">
        <v>3.19</v>
      </c>
      <c r="R36" s="14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>
      <c r="A37" s="10"/>
      <c r="B37" s="10"/>
      <c r="C37" s="11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>
      <c r="A38" s="15" t="s">
        <v>6</v>
      </c>
      <c r="B38" s="15"/>
      <c r="C38" s="16" t="s">
        <v>7</v>
      </c>
      <c r="D38" s="17" t="s">
        <v>8</v>
      </c>
      <c r="E38" s="17">
        <v>8</v>
      </c>
      <c r="F38" s="17">
        <v>9</v>
      </c>
      <c r="G38" s="17">
        <v>10</v>
      </c>
      <c r="H38" s="17">
        <v>11</v>
      </c>
      <c r="I38" s="17">
        <v>12</v>
      </c>
      <c r="J38" s="17">
        <v>13</v>
      </c>
      <c r="K38" s="17">
        <v>14</v>
      </c>
      <c r="L38" s="17">
        <v>15</v>
      </c>
      <c r="M38" s="17">
        <v>16</v>
      </c>
      <c r="N38" s="17">
        <v>17</v>
      </c>
      <c r="O38" s="17">
        <v>18</v>
      </c>
      <c r="P38" s="17">
        <v>19</v>
      </c>
      <c r="Q38" s="18">
        <v>20</v>
      </c>
      <c r="R38" s="18">
        <v>21</v>
      </c>
      <c r="S38" s="18">
        <v>22</v>
      </c>
      <c r="T38" s="18">
        <v>23</v>
      </c>
      <c r="U38" s="18">
        <v>0</v>
      </c>
      <c r="V38" s="18">
        <v>1</v>
      </c>
      <c r="W38" s="18">
        <v>2</v>
      </c>
      <c r="X38" s="18">
        <v>3</v>
      </c>
      <c r="Y38" s="18">
        <v>4</v>
      </c>
      <c r="Z38" s="18">
        <v>5</v>
      </c>
      <c r="AA38" s="18">
        <v>6</v>
      </c>
      <c r="AB38" s="18">
        <v>7</v>
      </c>
      <c r="AC38" s="10" t="s">
        <v>27</v>
      </c>
    </row>
    <row r="39" spans="1:29">
      <c r="A39" s="19" t="s">
        <v>96</v>
      </c>
      <c r="B39" s="19"/>
      <c r="C39" s="20" t="s">
        <v>13</v>
      </c>
      <c r="D39" s="21">
        <f>SUM(E39:AB39)</f>
        <v>279</v>
      </c>
      <c r="E39" s="21"/>
      <c r="F39" s="21"/>
      <c r="G39" s="21"/>
      <c r="H39" s="21"/>
      <c r="I39" s="21"/>
      <c r="J39" s="21">
        <v>279</v>
      </c>
      <c r="K39" s="21"/>
      <c r="L39" s="21"/>
      <c r="M39" s="21"/>
      <c r="N39" s="21"/>
      <c r="O39" s="21"/>
      <c r="P39" s="21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10">
        <f>SUM(K39:L39)</f>
        <v>0</v>
      </c>
    </row>
    <row r="40" spans="1:29">
      <c r="A40" s="19"/>
      <c r="B40" s="19"/>
      <c r="C40" s="20" t="s">
        <v>14</v>
      </c>
      <c r="D40" s="21">
        <f>SUM(E40:AB40)</f>
        <v>279</v>
      </c>
      <c r="E40" s="21"/>
      <c r="F40" s="21"/>
      <c r="G40" s="21"/>
      <c r="H40" s="21"/>
      <c r="I40" s="21"/>
      <c r="J40" s="21">
        <v>279</v>
      </c>
      <c r="K40" s="21"/>
      <c r="L40" s="21"/>
      <c r="M40" s="21"/>
      <c r="N40" s="21"/>
      <c r="O40" s="21"/>
      <c r="P40" s="21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10">
        <f>SUM(K40:L40)</f>
        <v>0</v>
      </c>
    </row>
    <row r="41" spans="1:29" ht="3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10"/>
    </row>
    <row r="42" spans="1:29">
      <c r="A42" s="19" t="s">
        <v>39</v>
      </c>
      <c r="B42" s="19"/>
      <c r="C42" s="20" t="s">
        <v>13</v>
      </c>
      <c r="D42" s="21">
        <f>SUM(E42:AB42)</f>
        <v>367</v>
      </c>
      <c r="E42" s="21">
        <v>50</v>
      </c>
      <c r="F42" s="21">
        <v>71</v>
      </c>
      <c r="G42" s="21">
        <v>67</v>
      </c>
      <c r="H42" s="21">
        <v>71</v>
      </c>
      <c r="I42" s="21">
        <v>46</v>
      </c>
      <c r="J42" s="21">
        <v>62</v>
      </c>
      <c r="K42" s="21"/>
      <c r="L42" s="21"/>
      <c r="M42" s="21"/>
      <c r="N42" s="21"/>
      <c r="O42" s="21"/>
      <c r="P42" s="21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10">
        <f>SUM(K42:L42)</f>
        <v>0</v>
      </c>
    </row>
    <row r="43" spans="1:29">
      <c r="A43" s="19"/>
      <c r="B43" s="19"/>
      <c r="C43" s="20" t="s">
        <v>14</v>
      </c>
      <c r="D43" s="21">
        <f>SUM(E43:AB43)</f>
        <v>326</v>
      </c>
      <c r="E43" s="21">
        <v>47</v>
      </c>
      <c r="F43" s="21">
        <v>66</v>
      </c>
      <c r="G43" s="21">
        <v>57</v>
      </c>
      <c r="H43" s="21">
        <v>70</v>
      </c>
      <c r="I43" s="21">
        <v>35</v>
      </c>
      <c r="J43" s="21">
        <v>51</v>
      </c>
      <c r="K43" s="21"/>
      <c r="L43" s="21"/>
      <c r="M43" s="21"/>
      <c r="N43" s="21"/>
      <c r="O43" s="21"/>
      <c r="P43" s="21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10">
        <f>SUM(K43:L43)</f>
        <v>0</v>
      </c>
    </row>
    <row r="44" spans="1:29">
      <c r="A44" s="19"/>
      <c r="B44" s="19"/>
      <c r="C44" s="20" t="s">
        <v>16</v>
      </c>
      <c r="D44" s="21">
        <f>SUM(E44:AB44)</f>
        <v>41</v>
      </c>
      <c r="E44" s="21">
        <v>3</v>
      </c>
      <c r="F44" s="21">
        <v>5</v>
      </c>
      <c r="G44" s="21">
        <v>10</v>
      </c>
      <c r="H44" s="21">
        <v>1</v>
      </c>
      <c r="I44" s="21">
        <v>11</v>
      </c>
      <c r="J44" s="21">
        <v>11</v>
      </c>
      <c r="K44" s="21"/>
      <c r="L44" s="21"/>
      <c r="M44" s="21"/>
      <c r="N44" s="21"/>
      <c r="O44" s="21"/>
      <c r="P44" s="21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10">
        <f>SUM(K44:L44)</f>
        <v>0</v>
      </c>
    </row>
    <row r="45" spans="1:29">
      <c r="A45" s="19"/>
      <c r="B45" s="19"/>
      <c r="C45" s="20" t="s">
        <v>17</v>
      </c>
      <c r="D45" s="21">
        <f>SUM(E45:AB45)</f>
        <v>31</v>
      </c>
      <c r="E45" s="21">
        <v>1</v>
      </c>
      <c r="F45" s="21">
        <v>4</v>
      </c>
      <c r="G45" s="21">
        <v>4</v>
      </c>
      <c r="H45" s="21">
        <v>1</v>
      </c>
      <c r="I45" s="21">
        <v>10</v>
      </c>
      <c r="J45" s="21">
        <v>11</v>
      </c>
      <c r="K45" s="21"/>
      <c r="L45" s="21"/>
      <c r="M45" s="21"/>
      <c r="N45" s="21"/>
      <c r="O45" s="21"/>
      <c r="P45" s="21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10">
        <f>SUM(K45:L45)</f>
        <v>0</v>
      </c>
    </row>
    <row r="46" spans="1:29">
      <c r="A46" s="19"/>
      <c r="B46" s="19"/>
      <c r="C46" s="20" t="s">
        <v>18</v>
      </c>
      <c r="D46" s="21">
        <f>SUM(E46:AB46)</f>
        <v>10</v>
      </c>
      <c r="E46" s="21">
        <v>2</v>
      </c>
      <c r="F46" s="21">
        <v>1</v>
      </c>
      <c r="G46" s="21">
        <v>6</v>
      </c>
      <c r="H46" s="21">
        <v>0</v>
      </c>
      <c r="I46" s="21">
        <v>1</v>
      </c>
      <c r="J46" s="21">
        <v>0</v>
      </c>
      <c r="K46" s="21"/>
      <c r="L46" s="21"/>
      <c r="M46" s="21"/>
      <c r="N46" s="21"/>
      <c r="O46" s="21"/>
      <c r="P46" s="21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10">
        <f>SUM(K46:L46)</f>
        <v>0</v>
      </c>
    </row>
    <row r="47" spans="1:29">
      <c r="A47" s="19"/>
      <c r="B47" s="19"/>
      <c r="C47" s="20" t="s">
        <v>19</v>
      </c>
      <c r="D47" s="21">
        <f>SUM(E47:AB47)</f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/>
      <c r="L47" s="21"/>
      <c r="M47" s="21"/>
      <c r="N47" s="21"/>
      <c r="O47" s="21"/>
      <c r="P47" s="21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10">
        <f>SUM(K47:L47)</f>
        <v>0</v>
      </c>
    </row>
    <row r="48" spans="1:29" s="2" customFormat="1">
      <c r="A48" s="19"/>
      <c r="B48" s="19"/>
      <c r="C48" s="25" t="s">
        <v>2</v>
      </c>
      <c r="D48" s="26">
        <f xml:space="preserve"> IF(D42=0,100,D43/D42*100)</f>
        <v>88.828337874659397</v>
      </c>
      <c r="E48" s="26">
        <v>94</v>
      </c>
      <c r="F48" s="26">
        <v>92.957746478873233</v>
      </c>
      <c r="G48" s="26">
        <v>85.074626865671647</v>
      </c>
      <c r="H48" s="26">
        <v>98.591549295774641</v>
      </c>
      <c r="I48" s="26">
        <v>76.086956521739125</v>
      </c>
      <c r="J48" s="26">
        <v>82.258064516129039</v>
      </c>
      <c r="K48" s="26"/>
      <c r="L48" s="26"/>
      <c r="M48" s="26"/>
      <c r="N48" s="26"/>
      <c r="O48" s="26"/>
      <c r="P48" s="26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8">
        <f xml:space="preserve"> IF(AC42=0,100,AC43/AC42*100)</f>
        <v>100</v>
      </c>
    </row>
    <row r="49" spans="1:29" s="3" customFormat="1">
      <c r="A49" s="19"/>
      <c r="B49" s="19"/>
      <c r="C49" s="29" t="s">
        <v>20</v>
      </c>
      <c r="D49" s="30">
        <f xml:space="preserve"> IF(D44=0,0,D45/D44*100)</f>
        <v>75.609756097560975</v>
      </c>
      <c r="E49" s="30">
        <v>33.333333333333336</v>
      </c>
      <c r="F49" s="30">
        <v>80</v>
      </c>
      <c r="G49" s="30">
        <v>40</v>
      </c>
      <c r="H49" s="30">
        <v>100</v>
      </c>
      <c r="I49" s="30">
        <v>90.909090909090907</v>
      </c>
      <c r="J49" s="30">
        <v>100</v>
      </c>
      <c r="K49" s="30"/>
      <c r="L49" s="30"/>
      <c r="M49" s="30"/>
      <c r="N49" s="30"/>
      <c r="O49" s="30"/>
      <c r="P49" s="30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2">
        <f xml:space="preserve"> IF(AC44=0,0,AC45/AC44*100)</f>
        <v>0</v>
      </c>
    </row>
    <row r="50" spans="1:29" s="5" customFormat="1">
      <c r="A50" s="19"/>
      <c r="B50" s="19"/>
      <c r="C50" s="33" t="s">
        <v>3</v>
      </c>
      <c r="D50" s="34">
        <f xml:space="preserve"> IF(D42=0,100,(D45+D43)/D42*100)</f>
        <v>97.275204359673026</v>
      </c>
      <c r="E50" s="34">
        <v>96</v>
      </c>
      <c r="F50" s="34">
        <v>98.591549295774641</v>
      </c>
      <c r="G50" s="34">
        <v>91.044776119402982</v>
      </c>
      <c r="H50" s="34">
        <v>100</v>
      </c>
      <c r="I50" s="34">
        <v>97.826086956521735</v>
      </c>
      <c r="J50" s="34">
        <v>100</v>
      </c>
      <c r="K50" s="34"/>
      <c r="L50" s="34"/>
      <c r="M50" s="34"/>
      <c r="N50" s="34"/>
      <c r="O50" s="34"/>
      <c r="P50" s="34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6">
        <f xml:space="preserve"> IF(AC42=0,100,(AC45+AC43)/AC42*100)</f>
        <v>100</v>
      </c>
    </row>
    <row r="51" spans="1:29" s="6" customFormat="1">
      <c r="A51" s="19"/>
      <c r="B51" s="19"/>
      <c r="C51" s="37" t="s">
        <v>21</v>
      </c>
      <c r="D51" s="38">
        <f>IF(D42=0,100,(D45+D43+D47)/D42*100)</f>
        <v>97.275204359673026</v>
      </c>
      <c r="E51" s="38">
        <v>96</v>
      </c>
      <c r="F51" s="38">
        <v>98.591549295774641</v>
      </c>
      <c r="G51" s="38">
        <v>91.044776119402982</v>
      </c>
      <c r="H51" s="38">
        <v>100</v>
      </c>
      <c r="I51" s="38">
        <v>97.826086956521735</v>
      </c>
      <c r="J51" s="38">
        <v>100</v>
      </c>
      <c r="K51" s="38"/>
      <c r="L51" s="38"/>
      <c r="M51" s="38"/>
      <c r="N51" s="38"/>
      <c r="O51" s="38"/>
      <c r="P51" s="38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40">
        <f>IF(AC42=0,100,(AC45+AC43+AC47)/AC42*100)</f>
        <v>100</v>
      </c>
    </row>
    <row r="52" spans="1:29">
      <c r="A52" s="43" t="s">
        <v>22</v>
      </c>
      <c r="B52" s="41" t="s">
        <v>148</v>
      </c>
      <c r="C52" s="42" t="s">
        <v>149</v>
      </c>
      <c r="D52" s="41">
        <f>SUM(E52:AB52)</f>
        <v>2</v>
      </c>
      <c r="E52" s="41">
        <v>1</v>
      </c>
      <c r="F52" s="41">
        <v>1</v>
      </c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10"/>
    </row>
    <row r="53" spans="1:29">
      <c r="A53" s="43"/>
      <c r="B53" s="41" t="s">
        <v>9</v>
      </c>
      <c r="C53" s="42" t="s">
        <v>29</v>
      </c>
      <c r="D53" s="41">
        <f>SUM(E53:AB53)</f>
        <v>24</v>
      </c>
      <c r="E53" s="41"/>
      <c r="F53" s="41">
        <v>3</v>
      </c>
      <c r="G53" s="41">
        <v>3</v>
      </c>
      <c r="H53" s="41"/>
      <c r="I53" s="41">
        <v>9</v>
      </c>
      <c r="J53" s="41">
        <v>9</v>
      </c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10"/>
    </row>
    <row r="54" spans="1:29">
      <c r="A54" s="43"/>
      <c r="B54" s="41" t="s">
        <v>86</v>
      </c>
      <c r="C54" s="42" t="s">
        <v>97</v>
      </c>
      <c r="D54" s="41">
        <f>SUM(E54:AB54)</f>
        <v>2</v>
      </c>
      <c r="E54" s="41"/>
      <c r="F54" s="41"/>
      <c r="G54" s="41">
        <v>2</v>
      </c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10"/>
    </row>
    <row r="55" spans="1:29">
      <c r="A55" s="43"/>
      <c r="B55" s="41" t="s">
        <v>44</v>
      </c>
      <c r="C55" s="42" t="s">
        <v>54</v>
      </c>
      <c r="D55" s="41">
        <f>SUM(E55:AB55)</f>
        <v>13</v>
      </c>
      <c r="E55" s="41">
        <v>2</v>
      </c>
      <c r="F55" s="41">
        <v>1</v>
      </c>
      <c r="G55" s="41">
        <v>5</v>
      </c>
      <c r="H55" s="41">
        <v>1</v>
      </c>
      <c r="I55" s="41">
        <v>2</v>
      </c>
      <c r="J55" s="41">
        <v>2</v>
      </c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10"/>
    </row>
    <row r="56" spans="1:29" ht="3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10"/>
    </row>
    <row r="57" spans="1:29">
      <c r="A57" s="19" t="s">
        <v>100</v>
      </c>
      <c r="B57" s="19"/>
      <c r="C57" s="20" t="s">
        <v>13</v>
      </c>
      <c r="D57" s="21">
        <f>SUM(E57:AB57)</f>
        <v>334</v>
      </c>
      <c r="E57" s="21">
        <v>48</v>
      </c>
      <c r="F57" s="21">
        <v>61</v>
      </c>
      <c r="G57" s="21">
        <v>41</v>
      </c>
      <c r="H57" s="21">
        <v>71</v>
      </c>
      <c r="I57" s="21">
        <v>49</v>
      </c>
      <c r="J57" s="21">
        <v>64</v>
      </c>
      <c r="K57" s="21"/>
      <c r="L57" s="21"/>
      <c r="M57" s="21"/>
      <c r="N57" s="21"/>
      <c r="O57" s="21"/>
      <c r="P57" s="21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10">
        <f>SUM(K57:L57)</f>
        <v>0</v>
      </c>
    </row>
    <row r="58" spans="1:29">
      <c r="A58" s="19"/>
      <c r="B58" s="19"/>
      <c r="C58" s="20" t="s">
        <v>14</v>
      </c>
      <c r="D58" s="21">
        <f>SUM(E58:AB58)</f>
        <v>284</v>
      </c>
      <c r="E58" s="21">
        <v>46</v>
      </c>
      <c r="F58" s="21">
        <v>56</v>
      </c>
      <c r="G58" s="21">
        <v>30</v>
      </c>
      <c r="H58" s="21">
        <v>62</v>
      </c>
      <c r="I58" s="21">
        <v>31</v>
      </c>
      <c r="J58" s="21">
        <v>59</v>
      </c>
      <c r="K58" s="21"/>
      <c r="L58" s="21"/>
      <c r="M58" s="21"/>
      <c r="N58" s="21"/>
      <c r="O58" s="21"/>
      <c r="P58" s="21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10">
        <f>SUM(K58:L58)</f>
        <v>0</v>
      </c>
    </row>
    <row r="59" spans="1:29">
      <c r="A59" s="19"/>
      <c r="B59" s="19"/>
      <c r="C59" s="20" t="s">
        <v>16</v>
      </c>
      <c r="D59" s="21">
        <f>SUM(E59:AB59)</f>
        <v>50</v>
      </c>
      <c r="E59" s="21">
        <v>2</v>
      </c>
      <c r="F59" s="21">
        <v>5</v>
      </c>
      <c r="G59" s="21">
        <v>11</v>
      </c>
      <c r="H59" s="21">
        <v>9</v>
      </c>
      <c r="I59" s="21">
        <v>18</v>
      </c>
      <c r="J59" s="21">
        <v>5</v>
      </c>
      <c r="K59" s="21"/>
      <c r="L59" s="21"/>
      <c r="M59" s="21"/>
      <c r="N59" s="21"/>
      <c r="O59" s="21"/>
      <c r="P59" s="21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10">
        <f>SUM(K59:L59)</f>
        <v>0</v>
      </c>
    </row>
    <row r="60" spans="1:29">
      <c r="A60" s="19"/>
      <c r="B60" s="19"/>
      <c r="C60" s="20" t="s">
        <v>17</v>
      </c>
      <c r="D60" s="21">
        <f>SUM(E60:AB60)</f>
        <v>22</v>
      </c>
      <c r="E60" s="21">
        <v>0</v>
      </c>
      <c r="F60" s="21">
        <v>0</v>
      </c>
      <c r="G60" s="21">
        <v>3</v>
      </c>
      <c r="H60" s="21">
        <v>4</v>
      </c>
      <c r="I60" s="21">
        <v>14</v>
      </c>
      <c r="J60" s="21">
        <v>1</v>
      </c>
      <c r="K60" s="21"/>
      <c r="L60" s="21"/>
      <c r="M60" s="21"/>
      <c r="N60" s="21"/>
      <c r="O60" s="21"/>
      <c r="P60" s="21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10">
        <f>SUM(K60:L60)</f>
        <v>0</v>
      </c>
    </row>
    <row r="61" spans="1:29">
      <c r="A61" s="19"/>
      <c r="B61" s="19"/>
      <c r="C61" s="20" t="s">
        <v>18</v>
      </c>
      <c r="D61" s="21">
        <f>SUM(E61:AB61)</f>
        <v>28</v>
      </c>
      <c r="E61" s="21">
        <v>2</v>
      </c>
      <c r="F61" s="21">
        <v>5</v>
      </c>
      <c r="G61" s="21">
        <v>8</v>
      </c>
      <c r="H61" s="21">
        <v>5</v>
      </c>
      <c r="I61" s="21">
        <v>4</v>
      </c>
      <c r="J61" s="21">
        <v>4</v>
      </c>
      <c r="K61" s="21"/>
      <c r="L61" s="21"/>
      <c r="M61" s="21"/>
      <c r="N61" s="21"/>
      <c r="O61" s="21"/>
      <c r="P61" s="21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10">
        <f>SUM(K61:L61)</f>
        <v>0</v>
      </c>
    </row>
    <row r="62" spans="1:29">
      <c r="A62" s="19"/>
      <c r="B62" s="19"/>
      <c r="C62" s="20" t="s">
        <v>19</v>
      </c>
      <c r="D62" s="21">
        <f>SUM(E62:AB62)</f>
        <v>0</v>
      </c>
      <c r="E62" s="21">
        <v>0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/>
      <c r="L62" s="21"/>
      <c r="M62" s="21"/>
      <c r="N62" s="21"/>
      <c r="O62" s="21"/>
      <c r="P62" s="21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10">
        <f>SUM(K62:L62)</f>
        <v>0</v>
      </c>
    </row>
    <row r="63" spans="1:29" s="2" customFormat="1">
      <c r="A63" s="19"/>
      <c r="B63" s="19"/>
      <c r="C63" s="25" t="s">
        <v>2</v>
      </c>
      <c r="D63" s="26">
        <f xml:space="preserve"> IF(D57=0,100,D58/D57*100)</f>
        <v>85.029940119760482</v>
      </c>
      <c r="E63" s="26">
        <v>95.833333333333329</v>
      </c>
      <c r="F63" s="26">
        <v>91.803278688524586</v>
      </c>
      <c r="G63" s="26">
        <v>73.170731707317074</v>
      </c>
      <c r="H63" s="26">
        <v>87.323943661971825</v>
      </c>
      <c r="I63" s="26">
        <v>63.265306122448976</v>
      </c>
      <c r="J63" s="26">
        <v>92.1875</v>
      </c>
      <c r="K63" s="26"/>
      <c r="L63" s="26"/>
      <c r="M63" s="26"/>
      <c r="N63" s="26"/>
      <c r="O63" s="26"/>
      <c r="P63" s="26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8">
        <f xml:space="preserve"> IF(AC57=0,100,AC58/AC57*100)</f>
        <v>100</v>
      </c>
    </row>
    <row r="64" spans="1:29" s="3" customFormat="1">
      <c r="A64" s="19"/>
      <c r="B64" s="19"/>
      <c r="C64" s="29" t="s">
        <v>20</v>
      </c>
      <c r="D64" s="30">
        <f xml:space="preserve"> IF(D59=0,0,D60/D59*100)</f>
        <v>44</v>
      </c>
      <c r="E64" s="30">
        <v>0</v>
      </c>
      <c r="F64" s="30">
        <v>0</v>
      </c>
      <c r="G64" s="30">
        <v>27.272727272727273</v>
      </c>
      <c r="H64" s="30">
        <v>44.444444444444443</v>
      </c>
      <c r="I64" s="30">
        <v>77.777777777777771</v>
      </c>
      <c r="J64" s="30">
        <v>20</v>
      </c>
      <c r="K64" s="30"/>
      <c r="L64" s="30"/>
      <c r="M64" s="30"/>
      <c r="N64" s="30"/>
      <c r="O64" s="30"/>
      <c r="P64" s="30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2">
        <f xml:space="preserve"> IF(AC59=0,0,AC60/AC59*100)</f>
        <v>0</v>
      </c>
    </row>
    <row r="65" spans="1:29" s="5" customFormat="1">
      <c r="A65" s="19"/>
      <c r="B65" s="19"/>
      <c r="C65" s="33" t="s">
        <v>3</v>
      </c>
      <c r="D65" s="34">
        <f xml:space="preserve"> IF(D57=0,100,(D60+D58)/D57*100)</f>
        <v>91.616766467065872</v>
      </c>
      <c r="E65" s="34">
        <v>95.833333333333329</v>
      </c>
      <c r="F65" s="34">
        <v>91.803278688524586</v>
      </c>
      <c r="G65" s="34">
        <v>80.487804878048777</v>
      </c>
      <c r="H65" s="34">
        <v>92.957746478873233</v>
      </c>
      <c r="I65" s="34">
        <v>91.836734693877546</v>
      </c>
      <c r="J65" s="34">
        <v>93.75</v>
      </c>
      <c r="K65" s="34"/>
      <c r="L65" s="34"/>
      <c r="M65" s="34"/>
      <c r="N65" s="34"/>
      <c r="O65" s="34"/>
      <c r="P65" s="34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6">
        <f xml:space="preserve"> IF(AC57=0,100,(AC60+AC58)/AC57*100)</f>
        <v>100</v>
      </c>
    </row>
    <row r="66" spans="1:29" s="6" customFormat="1">
      <c r="A66" s="19"/>
      <c r="B66" s="19"/>
      <c r="C66" s="37" t="s">
        <v>21</v>
      </c>
      <c r="D66" s="38">
        <f>IF(D57=0,100,(D60+D58+D62)/D57*100)</f>
        <v>91.616766467065872</v>
      </c>
      <c r="E66" s="38">
        <v>95.833333333333329</v>
      </c>
      <c r="F66" s="38">
        <v>91.803278688524586</v>
      </c>
      <c r="G66" s="38">
        <v>80.487804878048777</v>
      </c>
      <c r="H66" s="38">
        <v>92.957746478873233</v>
      </c>
      <c r="I66" s="38">
        <v>91.836734693877546</v>
      </c>
      <c r="J66" s="38">
        <v>93.75</v>
      </c>
      <c r="K66" s="38"/>
      <c r="L66" s="38"/>
      <c r="M66" s="38"/>
      <c r="N66" s="38"/>
      <c r="O66" s="38"/>
      <c r="P66" s="38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40">
        <f>IF(AC57=0,100,(AC60+AC58+AC62)/AC57*100)</f>
        <v>100</v>
      </c>
    </row>
    <row r="67" spans="1:29">
      <c r="A67" s="43" t="s">
        <v>22</v>
      </c>
      <c r="B67" s="41" t="s">
        <v>40</v>
      </c>
      <c r="C67" s="42" t="s">
        <v>41</v>
      </c>
      <c r="D67" s="41">
        <f>SUM(E67:AB67)</f>
        <v>4</v>
      </c>
      <c r="E67" s="41"/>
      <c r="F67" s="41"/>
      <c r="G67" s="41"/>
      <c r="H67" s="41"/>
      <c r="I67" s="41">
        <v>2</v>
      </c>
      <c r="J67" s="41">
        <v>2</v>
      </c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10"/>
    </row>
    <row r="68" spans="1:29">
      <c r="A68" s="43"/>
      <c r="B68" s="41" t="s">
        <v>9</v>
      </c>
      <c r="C68" s="42" t="s">
        <v>29</v>
      </c>
      <c r="D68" s="41">
        <f>SUM(E68:AB68)</f>
        <v>9</v>
      </c>
      <c r="E68" s="41"/>
      <c r="F68" s="41"/>
      <c r="G68" s="41">
        <v>1</v>
      </c>
      <c r="H68" s="41">
        <v>2</v>
      </c>
      <c r="I68" s="41">
        <v>5</v>
      </c>
      <c r="J68" s="41">
        <v>1</v>
      </c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10"/>
    </row>
    <row r="69" spans="1:29">
      <c r="A69" s="43"/>
      <c r="B69" s="41" t="s">
        <v>94</v>
      </c>
      <c r="C69" s="42" t="s">
        <v>104</v>
      </c>
      <c r="D69" s="41">
        <f>SUM(E69:AB69)</f>
        <v>5</v>
      </c>
      <c r="E69" s="41">
        <v>1</v>
      </c>
      <c r="F69" s="41"/>
      <c r="G69" s="41"/>
      <c r="H69" s="41">
        <v>2</v>
      </c>
      <c r="I69" s="41">
        <v>2</v>
      </c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10"/>
    </row>
    <row r="70" spans="1:29">
      <c r="A70" s="43"/>
      <c r="B70" s="41" t="s">
        <v>98</v>
      </c>
      <c r="C70" s="42" t="s">
        <v>105</v>
      </c>
      <c r="D70" s="41">
        <f>SUM(E70:AB70)</f>
        <v>9</v>
      </c>
      <c r="E70" s="41"/>
      <c r="F70" s="41"/>
      <c r="G70" s="41">
        <v>1</v>
      </c>
      <c r="H70" s="41">
        <v>1</v>
      </c>
      <c r="I70" s="41">
        <v>7</v>
      </c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10"/>
    </row>
    <row r="71" spans="1:29">
      <c r="A71" s="43"/>
      <c r="B71" s="41" t="s">
        <v>46</v>
      </c>
      <c r="C71" s="42" t="s">
        <v>56</v>
      </c>
      <c r="D71" s="41">
        <f>SUM(E71:AB71)</f>
        <v>22</v>
      </c>
      <c r="E71" s="41"/>
      <c r="F71" s="41">
        <v>5</v>
      </c>
      <c r="G71" s="41">
        <v>9</v>
      </c>
      <c r="H71" s="41">
        <v>4</v>
      </c>
      <c r="I71" s="41">
        <v>2</v>
      </c>
      <c r="J71" s="41">
        <v>2</v>
      </c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10"/>
    </row>
    <row r="72" spans="1:29">
      <c r="A72" s="43"/>
      <c r="B72" s="41" t="s">
        <v>34</v>
      </c>
      <c r="C72" s="42" t="s">
        <v>58</v>
      </c>
      <c r="D72" s="41">
        <f>SUM(E72:AB72)</f>
        <v>1</v>
      </c>
      <c r="E72" s="41">
        <v>1</v>
      </c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10"/>
    </row>
    <row r="73" spans="1:29" ht="3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10"/>
    </row>
    <row r="74" spans="1:29">
      <c r="A74" s="19" t="s">
        <v>48</v>
      </c>
      <c r="B74" s="19"/>
      <c r="C74" s="20" t="s">
        <v>13</v>
      </c>
      <c r="D74" s="21">
        <f>SUM(E74:AB74)</f>
        <v>211</v>
      </c>
      <c r="E74" s="21">
        <v>7</v>
      </c>
      <c r="F74" s="21">
        <v>1</v>
      </c>
      <c r="G74" s="21">
        <v>78</v>
      </c>
      <c r="H74" s="21">
        <v>50</v>
      </c>
      <c r="I74" s="21"/>
      <c r="J74" s="21">
        <v>75</v>
      </c>
      <c r="K74" s="21"/>
      <c r="L74" s="21"/>
      <c r="M74" s="21"/>
      <c r="N74" s="21"/>
      <c r="O74" s="21"/>
      <c r="P74" s="21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10">
        <f>SUM(K74:L74)</f>
        <v>0</v>
      </c>
    </row>
    <row r="75" spans="1:29">
      <c r="A75" s="19"/>
      <c r="B75" s="19"/>
      <c r="C75" s="20" t="s">
        <v>14</v>
      </c>
      <c r="D75" s="21">
        <f>SUM(E75:AB75)</f>
        <v>202</v>
      </c>
      <c r="E75" s="21">
        <v>0</v>
      </c>
      <c r="F75" s="21">
        <v>0</v>
      </c>
      <c r="G75" s="21">
        <v>77</v>
      </c>
      <c r="H75" s="21">
        <v>50</v>
      </c>
      <c r="I75" s="21"/>
      <c r="J75" s="21">
        <v>75</v>
      </c>
      <c r="K75" s="21"/>
      <c r="L75" s="21"/>
      <c r="M75" s="21"/>
      <c r="N75" s="21"/>
      <c r="O75" s="21"/>
      <c r="P75" s="21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10">
        <f>SUM(K75:L75)</f>
        <v>0</v>
      </c>
    </row>
    <row r="76" spans="1:29">
      <c r="A76" s="19"/>
      <c r="B76" s="19"/>
      <c r="C76" s="20" t="s">
        <v>16</v>
      </c>
      <c r="D76" s="21">
        <f>SUM(E76:AB76)</f>
        <v>9</v>
      </c>
      <c r="E76" s="21">
        <v>7</v>
      </c>
      <c r="F76" s="21">
        <v>1</v>
      </c>
      <c r="G76" s="21">
        <v>1</v>
      </c>
      <c r="H76" s="21"/>
      <c r="I76" s="21"/>
      <c r="J76" s="21"/>
      <c r="K76" s="21"/>
      <c r="L76" s="21"/>
      <c r="M76" s="21"/>
      <c r="N76" s="21"/>
      <c r="O76" s="21"/>
      <c r="P76" s="21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10">
        <f>SUM(K76:L76)</f>
        <v>0</v>
      </c>
    </row>
    <row r="77" spans="1:29">
      <c r="A77" s="19"/>
      <c r="B77" s="19"/>
      <c r="C77" s="20" t="s">
        <v>17</v>
      </c>
      <c r="D77" s="21">
        <f>SUM(E77:AB77)</f>
        <v>0</v>
      </c>
      <c r="E77" s="21">
        <v>0</v>
      </c>
      <c r="F77" s="21">
        <v>0</v>
      </c>
      <c r="G77" s="21">
        <v>0</v>
      </c>
      <c r="H77" s="21"/>
      <c r="I77" s="21"/>
      <c r="J77" s="21"/>
      <c r="K77" s="21"/>
      <c r="L77" s="21"/>
      <c r="M77" s="21"/>
      <c r="N77" s="21"/>
      <c r="O77" s="21"/>
      <c r="P77" s="21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10">
        <f>SUM(K77:L77)</f>
        <v>0</v>
      </c>
    </row>
    <row r="78" spans="1:29">
      <c r="A78" s="19"/>
      <c r="B78" s="19"/>
      <c r="C78" s="20" t="s">
        <v>18</v>
      </c>
      <c r="D78" s="21">
        <f>SUM(E78:AB78)</f>
        <v>9</v>
      </c>
      <c r="E78" s="21">
        <v>7</v>
      </c>
      <c r="F78" s="21">
        <v>1</v>
      </c>
      <c r="G78" s="21">
        <v>1</v>
      </c>
      <c r="H78" s="21"/>
      <c r="I78" s="21"/>
      <c r="J78" s="21"/>
      <c r="K78" s="21"/>
      <c r="L78" s="21"/>
      <c r="M78" s="21"/>
      <c r="N78" s="21"/>
      <c r="O78" s="21"/>
      <c r="P78" s="21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10">
        <f>SUM(K78:L78)</f>
        <v>0</v>
      </c>
    </row>
    <row r="79" spans="1:29">
      <c r="A79" s="19"/>
      <c r="B79" s="19"/>
      <c r="C79" s="20" t="s">
        <v>19</v>
      </c>
      <c r="D79" s="21">
        <f>SUM(E79:AB79)</f>
        <v>0</v>
      </c>
      <c r="E79" s="21">
        <v>0</v>
      </c>
      <c r="F79" s="21">
        <v>0</v>
      </c>
      <c r="G79" s="21">
        <v>0</v>
      </c>
      <c r="H79" s="21"/>
      <c r="I79" s="21"/>
      <c r="J79" s="21"/>
      <c r="K79" s="21"/>
      <c r="L79" s="21"/>
      <c r="M79" s="21"/>
      <c r="N79" s="21"/>
      <c r="O79" s="21"/>
      <c r="P79" s="21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10">
        <f>SUM(K79:L79)</f>
        <v>0</v>
      </c>
    </row>
    <row r="80" spans="1:29" s="2" customFormat="1">
      <c r="A80" s="19"/>
      <c r="B80" s="19"/>
      <c r="C80" s="25" t="s">
        <v>2</v>
      </c>
      <c r="D80" s="26">
        <f xml:space="preserve"> IF(D74=0,100,D75/D74*100)</f>
        <v>95.73459715639811</v>
      </c>
      <c r="E80" s="26">
        <v>0</v>
      </c>
      <c r="F80" s="26">
        <v>0</v>
      </c>
      <c r="G80" s="26">
        <v>98.717948717948715</v>
      </c>
      <c r="H80" s="26"/>
      <c r="I80" s="26"/>
      <c r="J80" s="26"/>
      <c r="K80" s="26"/>
      <c r="L80" s="26"/>
      <c r="M80" s="26"/>
      <c r="N80" s="26"/>
      <c r="O80" s="26"/>
      <c r="P80" s="26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8">
        <f xml:space="preserve"> IF(AC74=0,100,AC75/AC74*100)</f>
        <v>100</v>
      </c>
    </row>
    <row r="81" spans="1:29" s="3" customFormat="1">
      <c r="A81" s="19"/>
      <c r="B81" s="19"/>
      <c r="C81" s="29" t="s">
        <v>20</v>
      </c>
      <c r="D81" s="30">
        <f xml:space="preserve"> IF(D76=0,0,D77/D76*100)</f>
        <v>0</v>
      </c>
      <c r="E81" s="30">
        <v>0</v>
      </c>
      <c r="F81" s="30">
        <v>0</v>
      </c>
      <c r="G81" s="30">
        <v>0</v>
      </c>
      <c r="H81" s="30"/>
      <c r="I81" s="30"/>
      <c r="J81" s="30"/>
      <c r="K81" s="30"/>
      <c r="L81" s="30"/>
      <c r="M81" s="30"/>
      <c r="N81" s="30"/>
      <c r="O81" s="30"/>
      <c r="P81" s="30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2">
        <f xml:space="preserve"> IF(AC76=0,0,AC77/AC76*100)</f>
        <v>0</v>
      </c>
    </row>
    <row r="82" spans="1:29" s="5" customFormat="1">
      <c r="A82" s="19"/>
      <c r="B82" s="19"/>
      <c r="C82" s="33" t="s">
        <v>3</v>
      </c>
      <c r="D82" s="34">
        <f xml:space="preserve"> IF(D74=0,100,(D77+D75)/D74*100)</f>
        <v>95.73459715639811</v>
      </c>
      <c r="E82" s="34">
        <v>0</v>
      </c>
      <c r="F82" s="34">
        <v>0</v>
      </c>
      <c r="G82" s="34">
        <v>98.717948717948715</v>
      </c>
      <c r="H82" s="34"/>
      <c r="I82" s="34"/>
      <c r="J82" s="34"/>
      <c r="K82" s="34"/>
      <c r="L82" s="34"/>
      <c r="M82" s="34"/>
      <c r="N82" s="34"/>
      <c r="O82" s="34"/>
      <c r="P82" s="34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6">
        <f xml:space="preserve"> IF(AC74=0,100,(AC77+AC75)/AC74*100)</f>
        <v>100</v>
      </c>
    </row>
    <row r="83" spans="1:29" s="6" customFormat="1">
      <c r="A83" s="19"/>
      <c r="B83" s="19"/>
      <c r="C83" s="37" t="s">
        <v>21</v>
      </c>
      <c r="D83" s="38">
        <f>IF(D74=0,100,(D77+D75+D79)/D74*100)</f>
        <v>95.73459715639811</v>
      </c>
      <c r="E83" s="38">
        <v>0</v>
      </c>
      <c r="F83" s="38">
        <v>0</v>
      </c>
      <c r="G83" s="38">
        <v>98.717948717948715</v>
      </c>
      <c r="H83" s="38"/>
      <c r="I83" s="38"/>
      <c r="J83" s="38"/>
      <c r="K83" s="38"/>
      <c r="L83" s="38"/>
      <c r="M83" s="38"/>
      <c r="N83" s="38"/>
      <c r="O83" s="38"/>
      <c r="P83" s="38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40">
        <f>IF(AC74=0,100,(AC77+AC75+AC79)/AC74*100)</f>
        <v>100</v>
      </c>
    </row>
    <row r="84" spans="1:29">
      <c r="A84" s="43" t="s">
        <v>22</v>
      </c>
      <c r="B84" s="41" t="s">
        <v>32</v>
      </c>
      <c r="C84" s="42" t="s">
        <v>59</v>
      </c>
      <c r="D84" s="41">
        <f>SUM(E84:AB84)</f>
        <v>2</v>
      </c>
      <c r="E84" s="41"/>
      <c r="F84" s="41">
        <v>1</v>
      </c>
      <c r="G84" s="41">
        <v>1</v>
      </c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10"/>
    </row>
    <row r="85" spans="1:29">
      <c r="A85" s="43"/>
      <c r="B85" s="41" t="s">
        <v>33</v>
      </c>
      <c r="C85" s="42" t="s">
        <v>60</v>
      </c>
      <c r="D85" s="41">
        <f>SUM(E85:AB85)</f>
        <v>7</v>
      </c>
      <c r="E85" s="41">
        <v>7</v>
      </c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10"/>
    </row>
    <row r="86" spans="1:29" ht="3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10"/>
    </row>
    <row r="87" spans="1:29">
      <c r="A87" s="19" t="s">
        <v>51</v>
      </c>
      <c r="B87" s="19"/>
      <c r="C87" s="20" t="s">
        <v>13</v>
      </c>
      <c r="D87" s="21">
        <f>SUM(E87:AB87)</f>
        <v>180</v>
      </c>
      <c r="E87" s="21">
        <v>50</v>
      </c>
      <c r="F87" s="21"/>
      <c r="G87" s="21">
        <v>80</v>
      </c>
      <c r="H87" s="21"/>
      <c r="I87" s="21"/>
      <c r="J87" s="21">
        <v>50</v>
      </c>
      <c r="K87" s="21"/>
      <c r="L87" s="21"/>
      <c r="M87" s="21"/>
      <c r="N87" s="21"/>
      <c r="O87" s="21"/>
      <c r="P87" s="21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10">
        <f>SUM(K87:L87)</f>
        <v>0</v>
      </c>
    </row>
    <row r="88" spans="1:29">
      <c r="A88" s="19"/>
      <c r="B88" s="19"/>
      <c r="C88" s="20" t="s">
        <v>14</v>
      </c>
      <c r="D88" s="21">
        <f>SUM(E88:AB88)</f>
        <v>180</v>
      </c>
      <c r="E88" s="21">
        <v>50</v>
      </c>
      <c r="F88" s="21"/>
      <c r="G88" s="21">
        <v>80</v>
      </c>
      <c r="H88" s="21"/>
      <c r="I88" s="21"/>
      <c r="J88" s="21">
        <v>50</v>
      </c>
      <c r="K88" s="21"/>
      <c r="L88" s="21"/>
      <c r="M88" s="21"/>
      <c r="N88" s="21"/>
      <c r="O88" s="21"/>
      <c r="P88" s="21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10">
        <f>SUM(K88:L88)</f>
        <v>0</v>
      </c>
    </row>
    <row r="89" spans="1:29" ht="3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10"/>
    </row>
    <row r="90" spans="1:29">
      <c r="A90" s="19" t="s">
        <v>84</v>
      </c>
      <c r="B90" s="19"/>
      <c r="C90" s="20" t="s">
        <v>13</v>
      </c>
      <c r="D90" s="21">
        <f>SUM(E90:AB90)</f>
        <v>1254</v>
      </c>
      <c r="E90" s="21"/>
      <c r="F90" s="21">
        <v>249</v>
      </c>
      <c r="G90" s="21"/>
      <c r="H90" s="21">
        <v>47</v>
      </c>
      <c r="I90" s="21"/>
      <c r="J90" s="21">
        <v>958</v>
      </c>
      <c r="K90" s="21"/>
      <c r="L90" s="21"/>
      <c r="M90" s="21"/>
      <c r="N90" s="21"/>
      <c r="O90" s="21"/>
      <c r="P90" s="21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10">
        <f>SUM(K90:L90)</f>
        <v>0</v>
      </c>
    </row>
    <row r="91" spans="1:29">
      <c r="A91" s="19"/>
      <c r="B91" s="19"/>
      <c r="C91" s="20" t="s">
        <v>14</v>
      </c>
      <c r="D91" s="21">
        <f>SUM(E91:AB91)</f>
        <v>1254</v>
      </c>
      <c r="E91" s="21"/>
      <c r="F91" s="21">
        <v>249</v>
      </c>
      <c r="G91" s="21"/>
      <c r="H91" s="21">
        <v>47</v>
      </c>
      <c r="I91" s="21"/>
      <c r="J91" s="21">
        <v>958</v>
      </c>
      <c r="K91" s="21"/>
      <c r="L91" s="21"/>
      <c r="M91" s="21"/>
      <c r="N91" s="21"/>
      <c r="O91" s="21"/>
      <c r="P91" s="21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10">
        <f>SUM(K91:L91)</f>
        <v>0</v>
      </c>
    </row>
    <row r="92" spans="1:29" ht="3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10"/>
    </row>
    <row r="93" spans="1:29">
      <c r="A93" s="19" t="s">
        <v>90</v>
      </c>
      <c r="B93" s="19"/>
      <c r="C93" s="20" t="s">
        <v>13</v>
      </c>
      <c r="D93" s="21">
        <f>SUM(E93:AB93)</f>
        <v>500</v>
      </c>
      <c r="E93" s="21"/>
      <c r="F93" s="21">
        <v>500</v>
      </c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10">
        <f>SUM(K93:L93)</f>
        <v>0</v>
      </c>
    </row>
    <row r="94" spans="1:29">
      <c r="A94" s="19"/>
      <c r="B94" s="19"/>
      <c r="C94" s="20" t="s">
        <v>14</v>
      </c>
      <c r="D94" s="21">
        <f>SUM(E94:AB94)</f>
        <v>500</v>
      </c>
      <c r="E94" s="21"/>
      <c r="F94" s="21">
        <v>500</v>
      </c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10">
        <f>SUM(K94:L94)</f>
        <v>0</v>
      </c>
    </row>
    <row r="95" spans="1:29" ht="3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</sheetData>
  <mergeCells count="47">
    <mergeCell ref="A89:N89"/>
    <mergeCell ref="A90:B91"/>
    <mergeCell ref="A92:N92"/>
    <mergeCell ref="A93:B94"/>
    <mergeCell ref="A95:N95"/>
    <mergeCell ref="A67:A72"/>
    <mergeCell ref="A73:N73"/>
    <mergeCell ref="A74:B83"/>
    <mergeCell ref="A84:A85"/>
    <mergeCell ref="A86:N86"/>
    <mergeCell ref="A87:B88"/>
    <mergeCell ref="A39:B40"/>
    <mergeCell ref="A41:N41"/>
    <mergeCell ref="A42:B51"/>
    <mergeCell ref="A52:A55"/>
    <mergeCell ref="A56:N56"/>
    <mergeCell ref="A57:B66"/>
    <mergeCell ref="Q35:R35"/>
    <mergeCell ref="E36:F36"/>
    <mergeCell ref="G36:H36"/>
    <mergeCell ref="I36:J36"/>
    <mergeCell ref="K36:L36"/>
    <mergeCell ref="M36:N36"/>
    <mergeCell ref="O36:P36"/>
    <mergeCell ref="Q36:R36"/>
    <mergeCell ref="E35:F35"/>
    <mergeCell ref="G35:H35"/>
    <mergeCell ref="I35:J35"/>
    <mergeCell ref="K35:L35"/>
    <mergeCell ref="M35:N35"/>
    <mergeCell ref="O35:P35"/>
    <mergeCell ref="G34:H34"/>
    <mergeCell ref="I34:J34"/>
    <mergeCell ref="K34:L34"/>
    <mergeCell ref="M34:N34"/>
    <mergeCell ref="O34:P34"/>
    <mergeCell ref="Q34:R34"/>
    <mergeCell ref="A1:AB1"/>
    <mergeCell ref="A38:B38"/>
    <mergeCell ref="E33:F33"/>
    <mergeCell ref="G33:H33"/>
    <mergeCell ref="I33:J33"/>
    <mergeCell ref="K33:L33"/>
    <mergeCell ref="M33:N33"/>
    <mergeCell ref="O33:P33"/>
    <mergeCell ref="Q33:R33"/>
    <mergeCell ref="E34:F34"/>
  </mergeCells>
  <phoneticPr fontId="4" type="noConversion"/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C27"/>
  <sheetViews>
    <sheetView workbookViewId="0"/>
  </sheetViews>
  <sheetFormatPr defaultRowHeight="16.5"/>
  <cols>
    <col min="1" max="1" width="13.125" customWidth="1"/>
    <col min="2" max="2" width="5.625" customWidth="1"/>
    <col min="3" max="3" width="12.625" style="9" customWidth="1"/>
    <col min="4" max="4" width="12.625" customWidth="1"/>
    <col min="5" max="28" width="6.125" customWidth="1"/>
  </cols>
  <sheetData>
    <row r="1" spans="1:29" ht="27.95" customHeight="1">
      <c r="A1" s="7" t="s">
        <v>150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>
      <c r="A2" s="8"/>
      <c r="B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>
      <c r="A3" s="8"/>
      <c r="B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>
      <c r="A4" s="8"/>
      <c r="B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>
      <c r="A5" s="8"/>
      <c r="B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>
      <c r="A6" s="8"/>
      <c r="B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>
      <c r="A7" s="8"/>
      <c r="B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>
      <c r="A8" s="8"/>
      <c r="B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>
      <c r="A9" s="8"/>
      <c r="B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>
      <c r="A10" s="8"/>
      <c r="B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>
      <c r="A11" s="8"/>
      <c r="B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>
      <c r="A12" s="8"/>
      <c r="B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>
      <c r="A13" s="8"/>
      <c r="B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7.25" thickBot="1">
      <c r="A14" s="10"/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7.25" thickTop="1">
      <c r="A15" s="10"/>
      <c r="B15" s="10"/>
      <c r="C15" s="11"/>
      <c r="D15" s="48"/>
      <c r="E15" s="49">
        <v>8</v>
      </c>
      <c r="F15" s="49">
        <v>9</v>
      </c>
      <c r="G15" s="49">
        <v>10</v>
      </c>
      <c r="H15" s="49">
        <v>11</v>
      </c>
      <c r="I15" s="49">
        <v>12</v>
      </c>
      <c r="J15" s="49">
        <v>13</v>
      </c>
      <c r="K15" s="49">
        <v>14</v>
      </c>
      <c r="L15" s="49">
        <v>15</v>
      </c>
      <c r="M15" s="49">
        <v>16</v>
      </c>
      <c r="N15" s="49">
        <v>17</v>
      </c>
      <c r="O15" s="49">
        <v>18</v>
      </c>
      <c r="P15" s="49">
        <v>19</v>
      </c>
      <c r="Q15" s="50">
        <v>20</v>
      </c>
      <c r="R15" s="50">
        <v>21</v>
      </c>
      <c r="S15" s="50">
        <v>22</v>
      </c>
      <c r="T15" s="50">
        <v>23</v>
      </c>
      <c r="U15" s="50">
        <v>0</v>
      </c>
      <c r="V15" s="50">
        <v>1</v>
      </c>
      <c r="W15" s="50">
        <v>2</v>
      </c>
      <c r="X15" s="50">
        <v>3</v>
      </c>
      <c r="Y15" s="50">
        <v>4</v>
      </c>
      <c r="Z15" s="50">
        <v>5</v>
      </c>
      <c r="AA15" s="50">
        <v>6</v>
      </c>
      <c r="AB15" s="50">
        <v>7</v>
      </c>
      <c r="AC15" s="53" t="s">
        <v>5</v>
      </c>
    </row>
    <row r="16" spans="1:29" s="4" customFormat="1">
      <c r="A16" s="44"/>
      <c r="B16" s="44"/>
      <c r="C16" s="45"/>
      <c r="D16" s="47" t="s">
        <v>1</v>
      </c>
      <c r="E16" s="46">
        <v>98</v>
      </c>
      <c r="F16" s="46"/>
      <c r="G16" s="46"/>
      <c r="H16" s="46"/>
      <c r="I16" s="46"/>
      <c r="J16" s="46">
        <v>98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54">
        <v>98</v>
      </c>
    </row>
    <row r="17" spans="1:29" s="4" customFormat="1">
      <c r="A17" s="44"/>
      <c r="B17" s="44"/>
      <c r="C17" s="45"/>
      <c r="D17" s="47" t="s">
        <v>2</v>
      </c>
      <c r="E17" s="46">
        <v>100</v>
      </c>
      <c r="F17" s="46"/>
      <c r="G17" s="46"/>
      <c r="H17" s="46"/>
      <c r="I17" s="46"/>
      <c r="J17" s="46">
        <v>100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54">
        <v>100</v>
      </c>
    </row>
    <row r="18" spans="1:29" s="4" customFormat="1">
      <c r="A18" s="44"/>
      <c r="B18" s="44"/>
      <c r="C18" s="45"/>
      <c r="D18" s="47" t="s">
        <v>3</v>
      </c>
      <c r="E18" s="46">
        <v>100</v>
      </c>
      <c r="F18" s="46"/>
      <c r="G18" s="46"/>
      <c r="H18" s="46"/>
      <c r="I18" s="46"/>
      <c r="J18" s="46">
        <v>100</v>
      </c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54">
        <v>100</v>
      </c>
    </row>
    <row r="19" spans="1:29" s="4" customFormat="1" ht="17.25" thickBot="1">
      <c r="A19" s="44"/>
      <c r="B19" s="44"/>
      <c r="C19" s="45"/>
      <c r="D19" s="51" t="s">
        <v>4</v>
      </c>
      <c r="E19" s="52">
        <v>100</v>
      </c>
      <c r="F19" s="52"/>
      <c r="G19" s="52"/>
      <c r="H19" s="52"/>
      <c r="I19" s="52"/>
      <c r="J19" s="52">
        <v>100</v>
      </c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5">
        <v>100</v>
      </c>
    </row>
    <row r="20" spans="1:29" ht="17.25" thickTop="1">
      <c r="A20" s="10"/>
      <c r="B20" s="10"/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>
      <c r="A21" s="56" t="s">
        <v>6</v>
      </c>
      <c r="B21" s="56"/>
      <c r="C21" s="57" t="s">
        <v>7</v>
      </c>
      <c r="D21" s="58" t="s">
        <v>8</v>
      </c>
      <c r="E21" s="58">
        <v>8</v>
      </c>
      <c r="F21" s="58">
        <v>9</v>
      </c>
      <c r="G21" s="58">
        <v>10</v>
      </c>
      <c r="H21" s="58">
        <v>11</v>
      </c>
      <c r="I21" s="58">
        <v>12</v>
      </c>
      <c r="J21" s="58">
        <v>13</v>
      </c>
      <c r="K21" s="58">
        <v>14</v>
      </c>
      <c r="L21" s="58">
        <v>15</v>
      </c>
      <c r="M21" s="58">
        <v>16</v>
      </c>
      <c r="N21" s="58">
        <v>17</v>
      </c>
      <c r="O21" s="58">
        <v>18</v>
      </c>
      <c r="P21" s="58">
        <v>19</v>
      </c>
      <c r="Q21" s="24">
        <v>20</v>
      </c>
      <c r="R21" s="24">
        <v>21</v>
      </c>
      <c r="S21" s="24">
        <v>22</v>
      </c>
      <c r="T21" s="24">
        <v>23</v>
      </c>
      <c r="U21" s="24">
        <v>0</v>
      </c>
      <c r="V21" s="24">
        <v>1</v>
      </c>
      <c r="W21" s="24">
        <v>2</v>
      </c>
      <c r="X21" s="24">
        <v>3</v>
      </c>
      <c r="Y21" s="24">
        <v>4</v>
      </c>
      <c r="Z21" s="24">
        <v>5</v>
      </c>
      <c r="AA21" s="24">
        <v>6</v>
      </c>
      <c r="AB21" s="24">
        <v>7</v>
      </c>
      <c r="AC21" s="10"/>
    </row>
    <row r="22" spans="1:29">
      <c r="A22" s="19" t="s">
        <v>48</v>
      </c>
      <c r="B22" s="19"/>
      <c r="C22" s="20" t="s">
        <v>13</v>
      </c>
      <c r="D22" s="21">
        <f>SUM(E22:AB22)</f>
        <v>290</v>
      </c>
      <c r="E22" s="21">
        <v>192</v>
      </c>
      <c r="F22" s="21"/>
      <c r="G22" s="21"/>
      <c r="H22" s="21"/>
      <c r="I22" s="21"/>
      <c r="J22" s="21">
        <v>98</v>
      </c>
      <c r="K22" s="21"/>
      <c r="L22" s="21"/>
      <c r="M22" s="21"/>
      <c r="N22" s="21"/>
      <c r="O22" s="21"/>
      <c r="P22" s="21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10">
        <f>SUM(K22:L22)</f>
        <v>0</v>
      </c>
    </row>
    <row r="23" spans="1:29">
      <c r="A23" s="19"/>
      <c r="B23" s="19"/>
      <c r="C23" s="20" t="s">
        <v>14</v>
      </c>
      <c r="D23" s="21">
        <f>SUM(E23:AB23)</f>
        <v>290</v>
      </c>
      <c r="E23" s="21">
        <v>192</v>
      </c>
      <c r="F23" s="21"/>
      <c r="G23" s="21"/>
      <c r="H23" s="21"/>
      <c r="I23" s="21"/>
      <c r="J23" s="21">
        <v>98</v>
      </c>
      <c r="K23" s="21"/>
      <c r="L23" s="21"/>
      <c r="M23" s="21"/>
      <c r="N23" s="21"/>
      <c r="O23" s="21"/>
      <c r="P23" s="21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10">
        <f>SUM(K23:L23)</f>
        <v>0</v>
      </c>
    </row>
    <row r="24" spans="1:29" ht="3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10"/>
    </row>
    <row r="25" spans="1:29">
      <c r="A25" s="19" t="s">
        <v>51</v>
      </c>
      <c r="B25" s="19"/>
      <c r="C25" s="20" t="s">
        <v>13</v>
      </c>
      <c r="D25" s="21">
        <f>SUM(E25:AB25)</f>
        <v>217</v>
      </c>
      <c r="E25" s="21">
        <v>217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10">
        <f>SUM(K25:L25)</f>
        <v>0</v>
      </c>
    </row>
    <row r="26" spans="1:29">
      <c r="A26" s="19"/>
      <c r="B26" s="19"/>
      <c r="C26" s="20" t="s">
        <v>14</v>
      </c>
      <c r="D26" s="21">
        <f>SUM(E26:AB26)</f>
        <v>217</v>
      </c>
      <c r="E26" s="21">
        <v>217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10">
        <f>SUM(K26:L26)</f>
        <v>0</v>
      </c>
    </row>
    <row r="27" spans="1:29" ht="3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mergeCells count="6">
    <mergeCell ref="A1:AB1"/>
    <mergeCell ref="A21:B21"/>
    <mergeCell ref="A22:B23"/>
    <mergeCell ref="A24:N24"/>
    <mergeCell ref="A25:B26"/>
    <mergeCell ref="A27:N27"/>
  </mergeCells>
  <phoneticPr fontId="4" type="noConversion"/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C33"/>
  <sheetViews>
    <sheetView workbookViewId="0"/>
  </sheetViews>
  <sheetFormatPr defaultRowHeight="16.5"/>
  <cols>
    <col min="1" max="1" width="13.125" customWidth="1"/>
    <col min="2" max="2" width="5.625" customWidth="1"/>
    <col min="3" max="3" width="12.625" style="9" customWidth="1"/>
    <col min="4" max="4" width="12.625" customWidth="1"/>
    <col min="5" max="28" width="6.125" customWidth="1"/>
  </cols>
  <sheetData>
    <row r="1" spans="1:29" ht="27.95" customHeight="1">
      <c r="A1" s="7" t="s">
        <v>151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>
      <c r="A2" s="8"/>
      <c r="B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>
      <c r="A3" s="8"/>
      <c r="B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>
      <c r="A4" s="8"/>
      <c r="B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>
      <c r="A5" s="8"/>
      <c r="B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>
      <c r="A6" s="8"/>
      <c r="B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>
      <c r="A7" s="8"/>
      <c r="B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>
      <c r="A8" s="8"/>
      <c r="B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>
      <c r="A9" s="8"/>
      <c r="B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>
      <c r="A10" s="8"/>
      <c r="B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>
      <c r="A11" s="8"/>
      <c r="B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>
      <c r="A12" s="8"/>
      <c r="B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>
      <c r="A13" s="8"/>
      <c r="B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7.25" thickBot="1">
      <c r="A14" s="10"/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7.25" thickTop="1">
      <c r="A15" s="10"/>
      <c r="B15" s="10"/>
      <c r="C15" s="11"/>
      <c r="D15" s="48"/>
      <c r="E15" s="49">
        <v>8</v>
      </c>
      <c r="F15" s="49">
        <v>9</v>
      </c>
      <c r="G15" s="49">
        <v>10</v>
      </c>
      <c r="H15" s="49">
        <v>11</v>
      </c>
      <c r="I15" s="49">
        <v>12</v>
      </c>
      <c r="J15" s="49">
        <v>13</v>
      </c>
      <c r="K15" s="49">
        <v>14</v>
      </c>
      <c r="L15" s="49">
        <v>15</v>
      </c>
      <c r="M15" s="49">
        <v>16</v>
      </c>
      <c r="N15" s="49">
        <v>17</v>
      </c>
      <c r="O15" s="49">
        <v>18</v>
      </c>
      <c r="P15" s="49">
        <v>19</v>
      </c>
      <c r="Q15" s="50">
        <v>20</v>
      </c>
      <c r="R15" s="50">
        <v>21</v>
      </c>
      <c r="S15" s="50">
        <v>22</v>
      </c>
      <c r="T15" s="50">
        <v>23</v>
      </c>
      <c r="U15" s="50">
        <v>0</v>
      </c>
      <c r="V15" s="50">
        <v>1</v>
      </c>
      <c r="W15" s="50">
        <v>2</v>
      </c>
      <c r="X15" s="50">
        <v>3</v>
      </c>
      <c r="Y15" s="50">
        <v>4</v>
      </c>
      <c r="Z15" s="50">
        <v>5</v>
      </c>
      <c r="AA15" s="50">
        <v>6</v>
      </c>
      <c r="AB15" s="50">
        <v>7</v>
      </c>
      <c r="AC15" s="53" t="s">
        <v>5</v>
      </c>
    </row>
    <row r="16" spans="1:29" s="4" customFormat="1">
      <c r="A16" s="44"/>
      <c r="B16" s="44"/>
      <c r="C16" s="45"/>
      <c r="D16" s="47" t="s">
        <v>1</v>
      </c>
      <c r="E16" s="46"/>
      <c r="F16" s="46"/>
      <c r="G16" s="46"/>
      <c r="H16" s="46"/>
      <c r="I16" s="46"/>
      <c r="J16" s="46">
        <v>98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54">
        <v>98</v>
      </c>
    </row>
    <row r="17" spans="1:29" s="4" customFormat="1">
      <c r="A17" s="44"/>
      <c r="B17" s="44"/>
      <c r="C17" s="45"/>
      <c r="D17" s="47" t="s">
        <v>2</v>
      </c>
      <c r="E17" s="46"/>
      <c r="F17" s="46"/>
      <c r="G17" s="46"/>
      <c r="H17" s="46"/>
      <c r="I17" s="46"/>
      <c r="J17" s="46">
        <v>100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54">
        <v>100</v>
      </c>
    </row>
    <row r="18" spans="1:29" s="4" customFormat="1">
      <c r="A18" s="44"/>
      <c r="B18" s="44"/>
      <c r="C18" s="45"/>
      <c r="D18" s="47" t="s">
        <v>3</v>
      </c>
      <c r="E18" s="46"/>
      <c r="F18" s="46"/>
      <c r="G18" s="46"/>
      <c r="H18" s="46"/>
      <c r="I18" s="46"/>
      <c r="J18" s="46">
        <v>100</v>
      </c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54">
        <v>100</v>
      </c>
    </row>
    <row r="19" spans="1:29" s="4" customFormat="1" ht="17.25" thickBot="1">
      <c r="A19" s="44"/>
      <c r="B19" s="44"/>
      <c r="C19" s="45"/>
      <c r="D19" s="51" t="s">
        <v>4</v>
      </c>
      <c r="E19" s="52"/>
      <c r="F19" s="52"/>
      <c r="G19" s="52"/>
      <c r="H19" s="52"/>
      <c r="I19" s="52"/>
      <c r="J19" s="52">
        <v>100</v>
      </c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5">
        <v>100</v>
      </c>
    </row>
    <row r="20" spans="1:29" ht="17.25" thickTop="1">
      <c r="A20" s="10"/>
      <c r="B20" s="10"/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>
      <c r="A21" s="56" t="s">
        <v>6</v>
      </c>
      <c r="B21" s="56"/>
      <c r="C21" s="57" t="s">
        <v>7</v>
      </c>
      <c r="D21" s="58" t="s">
        <v>8</v>
      </c>
      <c r="E21" s="58">
        <v>8</v>
      </c>
      <c r="F21" s="58">
        <v>9</v>
      </c>
      <c r="G21" s="58">
        <v>10</v>
      </c>
      <c r="H21" s="58">
        <v>11</v>
      </c>
      <c r="I21" s="58">
        <v>12</v>
      </c>
      <c r="J21" s="58">
        <v>13</v>
      </c>
      <c r="K21" s="58">
        <v>14</v>
      </c>
      <c r="L21" s="58">
        <v>15</v>
      </c>
      <c r="M21" s="58">
        <v>16</v>
      </c>
      <c r="N21" s="58">
        <v>17</v>
      </c>
      <c r="O21" s="58">
        <v>18</v>
      </c>
      <c r="P21" s="58">
        <v>19</v>
      </c>
      <c r="Q21" s="24">
        <v>20</v>
      </c>
      <c r="R21" s="24">
        <v>21</v>
      </c>
      <c r="S21" s="24">
        <v>22</v>
      </c>
      <c r="T21" s="24">
        <v>23</v>
      </c>
      <c r="U21" s="24">
        <v>0</v>
      </c>
      <c r="V21" s="24">
        <v>1</v>
      </c>
      <c r="W21" s="24">
        <v>2</v>
      </c>
      <c r="X21" s="24">
        <v>3</v>
      </c>
      <c r="Y21" s="24">
        <v>4</v>
      </c>
      <c r="Z21" s="24">
        <v>5</v>
      </c>
      <c r="AA21" s="24">
        <v>6</v>
      </c>
      <c r="AB21" s="24">
        <v>7</v>
      </c>
      <c r="AC21" s="10"/>
    </row>
    <row r="22" spans="1:29">
      <c r="A22" s="19" t="s">
        <v>26</v>
      </c>
      <c r="B22" s="19"/>
      <c r="C22" s="20" t="s">
        <v>13</v>
      </c>
      <c r="D22" s="21">
        <f>SUM(E22:AB22)</f>
        <v>0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10">
        <f>SUM(K22:L22)</f>
        <v>0</v>
      </c>
    </row>
    <row r="23" spans="1:29">
      <c r="A23" s="19"/>
      <c r="B23" s="19"/>
      <c r="C23" s="20" t="s">
        <v>14</v>
      </c>
      <c r="D23" s="21">
        <f>SUM(E23:AB23)</f>
        <v>0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10">
        <f>SUM(K23:L23)</f>
        <v>0</v>
      </c>
    </row>
    <row r="24" spans="1:29" ht="3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10"/>
    </row>
    <row r="25" spans="1:29">
      <c r="A25" s="19" t="s">
        <v>36</v>
      </c>
      <c r="B25" s="19"/>
      <c r="C25" s="20" t="s">
        <v>13</v>
      </c>
      <c r="D25" s="21">
        <f>SUM(E25:AB25)</f>
        <v>0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10">
        <f>SUM(K25:L25)</f>
        <v>0</v>
      </c>
    </row>
    <row r="26" spans="1:29">
      <c r="A26" s="19"/>
      <c r="B26" s="19"/>
      <c r="C26" s="20" t="s">
        <v>14</v>
      </c>
      <c r="D26" s="21">
        <f>SUM(E26:AB26)</f>
        <v>0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10">
        <f>SUM(K26:L26)</f>
        <v>0</v>
      </c>
    </row>
    <row r="27" spans="1:29" ht="3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10"/>
    </row>
    <row r="28" spans="1:29">
      <c r="A28" s="19" t="s">
        <v>37</v>
      </c>
      <c r="B28" s="19"/>
      <c r="C28" s="20" t="s">
        <v>13</v>
      </c>
      <c r="D28" s="21">
        <f>SUM(E28:AB28)</f>
        <v>349</v>
      </c>
      <c r="E28" s="21"/>
      <c r="F28" s="21"/>
      <c r="G28" s="21"/>
      <c r="H28" s="21"/>
      <c r="I28" s="21"/>
      <c r="J28" s="21">
        <v>349</v>
      </c>
      <c r="K28" s="21"/>
      <c r="L28" s="21"/>
      <c r="M28" s="21"/>
      <c r="N28" s="21"/>
      <c r="O28" s="21"/>
      <c r="P28" s="21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10">
        <f>SUM(K28:L28)</f>
        <v>0</v>
      </c>
    </row>
    <row r="29" spans="1:29">
      <c r="A29" s="19"/>
      <c r="B29" s="19"/>
      <c r="C29" s="20" t="s">
        <v>14</v>
      </c>
      <c r="D29" s="21">
        <f>SUM(E29:AB29)</f>
        <v>349</v>
      </c>
      <c r="E29" s="21"/>
      <c r="F29" s="21"/>
      <c r="G29" s="21"/>
      <c r="H29" s="21"/>
      <c r="I29" s="21"/>
      <c r="J29" s="21">
        <v>349</v>
      </c>
      <c r="K29" s="21"/>
      <c r="L29" s="21"/>
      <c r="M29" s="21"/>
      <c r="N29" s="21"/>
      <c r="O29" s="21"/>
      <c r="P29" s="21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10">
        <f>SUM(K29:L29)</f>
        <v>0</v>
      </c>
    </row>
    <row r="30" spans="1:29" ht="3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10"/>
    </row>
    <row r="31" spans="1:29">
      <c r="A31" s="19" t="s">
        <v>38</v>
      </c>
      <c r="B31" s="19"/>
      <c r="C31" s="20" t="s">
        <v>13</v>
      </c>
      <c r="D31" s="21">
        <f>SUM(E31:AB31)</f>
        <v>349</v>
      </c>
      <c r="E31" s="21"/>
      <c r="F31" s="21"/>
      <c r="G31" s="21"/>
      <c r="H31" s="21"/>
      <c r="I31" s="21"/>
      <c r="J31" s="21">
        <v>349</v>
      </c>
      <c r="K31" s="21"/>
      <c r="L31" s="21"/>
      <c r="M31" s="21"/>
      <c r="N31" s="21"/>
      <c r="O31" s="21"/>
      <c r="P31" s="21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10">
        <f>SUM(K31:L31)</f>
        <v>0</v>
      </c>
    </row>
    <row r="32" spans="1:29">
      <c r="A32" s="19"/>
      <c r="B32" s="19"/>
      <c r="C32" s="20" t="s">
        <v>14</v>
      </c>
      <c r="D32" s="21">
        <f>SUM(E32:AB32)</f>
        <v>349</v>
      </c>
      <c r="E32" s="21"/>
      <c r="F32" s="21"/>
      <c r="G32" s="21"/>
      <c r="H32" s="21"/>
      <c r="I32" s="21"/>
      <c r="J32" s="21">
        <v>349</v>
      </c>
      <c r="K32" s="21"/>
      <c r="L32" s="21"/>
      <c r="M32" s="21"/>
      <c r="N32" s="21"/>
      <c r="O32" s="21"/>
      <c r="P32" s="21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10">
        <f>SUM(K32:L32)</f>
        <v>0</v>
      </c>
    </row>
    <row r="33" spans="1:14" ht="3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</sheetData>
  <mergeCells count="10">
    <mergeCell ref="A28:B29"/>
    <mergeCell ref="A30:N30"/>
    <mergeCell ref="A31:B32"/>
    <mergeCell ref="A33:N33"/>
    <mergeCell ref="A1:AB1"/>
    <mergeCell ref="A21:B21"/>
    <mergeCell ref="A22:B23"/>
    <mergeCell ref="A24:N24"/>
    <mergeCell ref="A25:B26"/>
    <mergeCell ref="A27:N27"/>
  </mergeCells>
  <phoneticPr fontId="4" type="noConversion"/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C24"/>
  <sheetViews>
    <sheetView workbookViewId="0"/>
  </sheetViews>
  <sheetFormatPr defaultRowHeight="16.5"/>
  <cols>
    <col min="1" max="1" width="13.125" customWidth="1"/>
    <col min="2" max="2" width="5.625" customWidth="1"/>
    <col min="3" max="3" width="12.625" style="9" customWidth="1"/>
    <col min="4" max="4" width="12.625" customWidth="1"/>
    <col min="5" max="28" width="6.125" customWidth="1"/>
  </cols>
  <sheetData>
    <row r="1" spans="1:29" ht="27.95" customHeight="1">
      <c r="A1" s="7" t="s">
        <v>152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>
      <c r="A2" s="8"/>
      <c r="B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>
      <c r="A3" s="8"/>
      <c r="B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>
      <c r="A4" s="8"/>
      <c r="B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>
      <c r="A5" s="8"/>
      <c r="B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>
      <c r="A6" s="8"/>
      <c r="B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>
      <c r="A7" s="8"/>
      <c r="B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>
      <c r="A8" s="8"/>
      <c r="B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>
      <c r="A9" s="8"/>
      <c r="B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>
      <c r="A10" s="8"/>
      <c r="B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>
      <c r="A11" s="8"/>
      <c r="B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>
      <c r="A12" s="8"/>
      <c r="B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>
      <c r="A13" s="8"/>
      <c r="B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7.25" thickBot="1">
      <c r="A14" s="10"/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7.25" thickTop="1">
      <c r="A15" s="10"/>
      <c r="B15" s="10"/>
      <c r="C15" s="11"/>
      <c r="D15" s="48"/>
      <c r="E15" s="49">
        <v>8</v>
      </c>
      <c r="F15" s="49">
        <v>9</v>
      </c>
      <c r="G15" s="49">
        <v>10</v>
      </c>
      <c r="H15" s="49">
        <v>11</v>
      </c>
      <c r="I15" s="49">
        <v>12</v>
      </c>
      <c r="J15" s="49">
        <v>13</v>
      </c>
      <c r="K15" s="49">
        <v>14</v>
      </c>
      <c r="L15" s="49">
        <v>15</v>
      </c>
      <c r="M15" s="49">
        <v>16</v>
      </c>
      <c r="N15" s="49">
        <v>17</v>
      </c>
      <c r="O15" s="49">
        <v>18</v>
      </c>
      <c r="P15" s="49">
        <v>19</v>
      </c>
      <c r="Q15" s="50">
        <v>20</v>
      </c>
      <c r="R15" s="50">
        <v>21</v>
      </c>
      <c r="S15" s="50">
        <v>22</v>
      </c>
      <c r="T15" s="50">
        <v>23</v>
      </c>
      <c r="U15" s="50">
        <v>0</v>
      </c>
      <c r="V15" s="50">
        <v>1</v>
      </c>
      <c r="W15" s="50">
        <v>2</v>
      </c>
      <c r="X15" s="50">
        <v>3</v>
      </c>
      <c r="Y15" s="50">
        <v>4</v>
      </c>
      <c r="Z15" s="50">
        <v>5</v>
      </c>
      <c r="AA15" s="50">
        <v>6</v>
      </c>
      <c r="AB15" s="50">
        <v>7</v>
      </c>
      <c r="AC15" s="53" t="s">
        <v>5</v>
      </c>
    </row>
    <row r="16" spans="1:29" s="4" customFormat="1">
      <c r="A16" s="44"/>
      <c r="B16" s="44"/>
      <c r="C16" s="45"/>
      <c r="D16" s="47" t="s">
        <v>1</v>
      </c>
      <c r="E16" s="46"/>
      <c r="F16" s="46"/>
      <c r="G16" s="46">
        <v>98</v>
      </c>
      <c r="H16" s="46"/>
      <c r="I16" s="46"/>
      <c r="J16" s="46">
        <v>98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54">
        <v>98</v>
      </c>
    </row>
    <row r="17" spans="1:29" s="4" customFormat="1">
      <c r="A17" s="44"/>
      <c r="B17" s="44"/>
      <c r="C17" s="45"/>
      <c r="D17" s="47" t="s">
        <v>2</v>
      </c>
      <c r="E17" s="46"/>
      <c r="F17" s="46"/>
      <c r="G17" s="46">
        <v>100</v>
      </c>
      <c r="H17" s="46"/>
      <c r="I17" s="46"/>
      <c r="J17" s="46">
        <v>100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54">
        <v>100</v>
      </c>
    </row>
    <row r="18" spans="1:29" s="4" customFormat="1">
      <c r="A18" s="44"/>
      <c r="B18" s="44"/>
      <c r="C18" s="45"/>
      <c r="D18" s="47" t="s">
        <v>3</v>
      </c>
      <c r="E18" s="46"/>
      <c r="F18" s="46"/>
      <c r="G18" s="46">
        <v>100</v>
      </c>
      <c r="H18" s="46"/>
      <c r="I18" s="46"/>
      <c r="J18" s="46">
        <v>100</v>
      </c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54">
        <v>100</v>
      </c>
    </row>
    <row r="19" spans="1:29" s="4" customFormat="1" ht="17.25" thickBot="1">
      <c r="A19" s="44"/>
      <c r="B19" s="44"/>
      <c r="C19" s="45"/>
      <c r="D19" s="51" t="s">
        <v>4</v>
      </c>
      <c r="E19" s="52"/>
      <c r="F19" s="52"/>
      <c r="G19" s="52">
        <v>100</v>
      </c>
      <c r="H19" s="52"/>
      <c r="I19" s="52"/>
      <c r="J19" s="52">
        <v>100</v>
      </c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5">
        <v>100</v>
      </c>
    </row>
    <row r="20" spans="1:29" ht="17.25" thickTop="1">
      <c r="A20" s="10"/>
      <c r="B20" s="10"/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>
      <c r="A21" s="56" t="s">
        <v>6</v>
      </c>
      <c r="B21" s="56"/>
      <c r="C21" s="57" t="s">
        <v>7</v>
      </c>
      <c r="D21" s="58" t="s">
        <v>8</v>
      </c>
      <c r="E21" s="58">
        <v>8</v>
      </c>
      <c r="F21" s="58">
        <v>9</v>
      </c>
      <c r="G21" s="58">
        <v>10</v>
      </c>
      <c r="H21" s="58">
        <v>11</v>
      </c>
      <c r="I21" s="58">
        <v>12</v>
      </c>
      <c r="J21" s="58">
        <v>13</v>
      </c>
      <c r="K21" s="58">
        <v>14</v>
      </c>
      <c r="L21" s="58">
        <v>15</v>
      </c>
      <c r="M21" s="58">
        <v>16</v>
      </c>
      <c r="N21" s="58">
        <v>17</v>
      </c>
      <c r="O21" s="58">
        <v>18</v>
      </c>
      <c r="P21" s="58">
        <v>19</v>
      </c>
      <c r="Q21" s="24">
        <v>20</v>
      </c>
      <c r="R21" s="24">
        <v>21</v>
      </c>
      <c r="S21" s="24">
        <v>22</v>
      </c>
      <c r="T21" s="24">
        <v>23</v>
      </c>
      <c r="U21" s="24">
        <v>0</v>
      </c>
      <c r="V21" s="24">
        <v>1</v>
      </c>
      <c r="W21" s="24">
        <v>2</v>
      </c>
      <c r="X21" s="24">
        <v>3</v>
      </c>
      <c r="Y21" s="24">
        <v>4</v>
      </c>
      <c r="Z21" s="24">
        <v>5</v>
      </c>
      <c r="AA21" s="24">
        <v>6</v>
      </c>
      <c r="AB21" s="24">
        <v>7</v>
      </c>
      <c r="AC21" s="10"/>
    </row>
    <row r="22" spans="1:29">
      <c r="A22" s="19" t="s">
        <v>35</v>
      </c>
      <c r="B22" s="19"/>
      <c r="C22" s="20" t="s">
        <v>13</v>
      </c>
      <c r="D22" s="21">
        <f>SUM(E22:AB22)</f>
        <v>174</v>
      </c>
      <c r="E22" s="21"/>
      <c r="F22" s="21"/>
      <c r="G22" s="21">
        <v>2</v>
      </c>
      <c r="H22" s="21"/>
      <c r="I22" s="21"/>
      <c r="J22" s="21">
        <v>172</v>
      </c>
      <c r="K22" s="21"/>
      <c r="L22" s="21"/>
      <c r="M22" s="21"/>
      <c r="N22" s="21"/>
      <c r="O22" s="21"/>
      <c r="P22" s="21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10">
        <f>SUM(K22:L22)</f>
        <v>0</v>
      </c>
    </row>
    <row r="23" spans="1:29">
      <c r="A23" s="19"/>
      <c r="B23" s="19"/>
      <c r="C23" s="20" t="s">
        <v>14</v>
      </c>
      <c r="D23" s="21">
        <f>SUM(E23:AB23)</f>
        <v>174</v>
      </c>
      <c r="E23" s="21"/>
      <c r="F23" s="21"/>
      <c r="G23" s="21">
        <v>2</v>
      </c>
      <c r="H23" s="21"/>
      <c r="I23" s="21"/>
      <c r="J23" s="21">
        <v>172</v>
      </c>
      <c r="K23" s="21"/>
      <c r="L23" s="21"/>
      <c r="M23" s="21"/>
      <c r="N23" s="21"/>
      <c r="O23" s="21"/>
      <c r="P23" s="21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10">
        <f>SUM(K23:L23)</f>
        <v>0</v>
      </c>
    </row>
    <row r="24" spans="1:29" ht="3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mergeCells count="4">
    <mergeCell ref="A1:AB1"/>
    <mergeCell ref="A21:B21"/>
    <mergeCell ref="A22:B23"/>
    <mergeCell ref="A24:N24"/>
  </mergeCells>
  <phoneticPr fontId="4" type="noConversion"/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C111"/>
  <sheetViews>
    <sheetView workbookViewId="0"/>
  </sheetViews>
  <sheetFormatPr defaultRowHeight="16.5"/>
  <cols>
    <col min="1" max="1" width="13.125" customWidth="1"/>
    <col min="2" max="2" width="5.625" customWidth="1"/>
    <col min="3" max="3" width="12.625" style="9" customWidth="1"/>
    <col min="4" max="4" width="12.625" customWidth="1"/>
    <col min="5" max="28" width="6.125" customWidth="1"/>
  </cols>
  <sheetData>
    <row r="1" spans="1:29" ht="27.95" customHeight="1">
      <c r="A1" s="7" t="s">
        <v>153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>
      <c r="A2" s="8"/>
      <c r="B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>
      <c r="A3" s="8"/>
      <c r="B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>
      <c r="A4" s="8"/>
      <c r="B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>
      <c r="A5" s="8"/>
      <c r="B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>
      <c r="A6" s="8"/>
      <c r="B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>
      <c r="A7" s="8"/>
      <c r="B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>
      <c r="A8" s="8"/>
      <c r="B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>
      <c r="A9" s="8"/>
      <c r="B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>
      <c r="A10" s="8"/>
      <c r="B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>
      <c r="A11" s="8"/>
      <c r="B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>
      <c r="A12" s="8"/>
      <c r="B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>
      <c r="A13" s="8"/>
      <c r="B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7.25" thickBot="1">
      <c r="A14" s="10"/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7.25" thickTop="1">
      <c r="A15" s="10"/>
      <c r="B15" s="10"/>
      <c r="C15" s="11"/>
      <c r="D15" s="48"/>
      <c r="E15" s="49">
        <v>8</v>
      </c>
      <c r="F15" s="49">
        <v>9</v>
      </c>
      <c r="G15" s="49">
        <v>10</v>
      </c>
      <c r="H15" s="49">
        <v>11</v>
      </c>
      <c r="I15" s="49">
        <v>12</v>
      </c>
      <c r="J15" s="49">
        <v>13</v>
      </c>
      <c r="K15" s="49">
        <v>14</v>
      </c>
      <c r="L15" s="49">
        <v>15</v>
      </c>
      <c r="M15" s="49">
        <v>16</v>
      </c>
      <c r="N15" s="49">
        <v>17</v>
      </c>
      <c r="O15" s="49">
        <v>18</v>
      </c>
      <c r="P15" s="49">
        <v>19</v>
      </c>
      <c r="Q15" s="50">
        <v>20</v>
      </c>
      <c r="R15" s="50">
        <v>21</v>
      </c>
      <c r="S15" s="50">
        <v>22</v>
      </c>
      <c r="T15" s="50">
        <v>23</v>
      </c>
      <c r="U15" s="50">
        <v>0</v>
      </c>
      <c r="V15" s="50">
        <v>1</v>
      </c>
      <c r="W15" s="50">
        <v>2</v>
      </c>
      <c r="X15" s="50">
        <v>3</v>
      </c>
      <c r="Y15" s="50">
        <v>4</v>
      </c>
      <c r="Z15" s="50">
        <v>5</v>
      </c>
      <c r="AA15" s="50">
        <v>6</v>
      </c>
      <c r="AB15" s="50">
        <v>7</v>
      </c>
      <c r="AC15" s="53" t="s">
        <v>5</v>
      </c>
    </row>
    <row r="16" spans="1:29" s="4" customFormat="1">
      <c r="A16" s="44"/>
      <c r="B16" s="44"/>
      <c r="C16" s="45"/>
      <c r="D16" s="47" t="s">
        <v>1</v>
      </c>
      <c r="E16" s="46">
        <v>98</v>
      </c>
      <c r="F16" s="46">
        <v>98</v>
      </c>
      <c r="G16" s="46">
        <v>98</v>
      </c>
      <c r="H16" s="46">
        <v>98</v>
      </c>
      <c r="I16" s="46">
        <v>98</v>
      </c>
      <c r="J16" s="46">
        <v>98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54">
        <v>98</v>
      </c>
    </row>
    <row r="17" spans="1:29" s="4" customFormat="1">
      <c r="A17" s="44"/>
      <c r="B17" s="44"/>
      <c r="C17" s="45"/>
      <c r="D17" s="47" t="s">
        <v>2</v>
      </c>
      <c r="E17" s="46">
        <v>81.31</v>
      </c>
      <c r="F17" s="46">
        <v>90.03</v>
      </c>
      <c r="G17" s="46">
        <v>89.12</v>
      </c>
      <c r="H17" s="46">
        <v>94.91</v>
      </c>
      <c r="I17" s="46">
        <v>95.03</v>
      </c>
      <c r="J17" s="46">
        <v>94.73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54">
        <v>90.24</v>
      </c>
    </row>
    <row r="18" spans="1:29" s="4" customFormat="1">
      <c r="A18" s="44"/>
      <c r="B18" s="44"/>
      <c r="C18" s="45"/>
      <c r="D18" s="47" t="s">
        <v>3</v>
      </c>
      <c r="E18" s="46">
        <v>96.25</v>
      </c>
      <c r="F18" s="46">
        <v>94.23</v>
      </c>
      <c r="G18" s="46">
        <v>93.18</v>
      </c>
      <c r="H18" s="46">
        <v>95.51</v>
      </c>
      <c r="I18" s="46">
        <v>95.97</v>
      </c>
      <c r="J18" s="46">
        <v>95.15</v>
      </c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54">
        <v>94.77</v>
      </c>
    </row>
    <row r="19" spans="1:29" s="4" customFormat="1" ht="17.25" thickBot="1">
      <c r="A19" s="44"/>
      <c r="B19" s="44"/>
      <c r="C19" s="45"/>
      <c r="D19" s="51" t="s">
        <v>4</v>
      </c>
      <c r="E19" s="52">
        <v>96.248684858897008</v>
      </c>
      <c r="F19" s="52">
        <v>94.230665061822947</v>
      </c>
      <c r="G19" s="52">
        <v>93.177747047350891</v>
      </c>
      <c r="H19" s="52">
        <v>95.512385476756023</v>
      </c>
      <c r="I19" s="52">
        <v>95.973738529258171</v>
      </c>
      <c r="J19" s="52">
        <v>95.14711575687187</v>
      </c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5">
        <v>94.771272073033401</v>
      </c>
    </row>
    <row r="20" spans="1:29" ht="17.25" thickTop="1">
      <c r="A20" s="10"/>
      <c r="B20" s="10"/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>
      <c r="A21" s="10"/>
      <c r="B21" s="10"/>
      <c r="C21" s="1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>
      <c r="A22" s="10"/>
      <c r="B22" s="10"/>
      <c r="C22" s="1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>
      <c r="A23" s="10"/>
      <c r="B23" s="10"/>
      <c r="C23" s="11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>
      <c r="A24" s="10"/>
      <c r="B24" s="10"/>
      <c r="C24" s="11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>
      <c r="A25" s="10"/>
      <c r="B25" s="10"/>
      <c r="C25" s="11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>
      <c r="A26" s="10"/>
      <c r="B26" s="10"/>
      <c r="C26" s="11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>
      <c r="A27" s="10"/>
      <c r="B27" s="10"/>
      <c r="C27" s="11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>
      <c r="A28" s="10"/>
      <c r="B28" s="10"/>
      <c r="C28" s="11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>
      <c r="A29" s="10"/>
      <c r="B29" s="10"/>
      <c r="C29" s="11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>
      <c r="A30" s="10"/>
      <c r="B30" s="10"/>
      <c r="C30" s="11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>
      <c r="A31" s="10"/>
      <c r="B31" s="10"/>
      <c r="C31" s="11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>
      <c r="A32" s="10"/>
      <c r="B32" s="10"/>
      <c r="C32" s="11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>
      <c r="A33" s="10"/>
      <c r="B33" s="10"/>
      <c r="C33" s="11"/>
      <c r="D33" s="12"/>
      <c r="E33" s="13">
        <v>43281</v>
      </c>
      <c r="F33" s="13"/>
      <c r="G33" s="13">
        <v>43282</v>
      </c>
      <c r="H33" s="13"/>
      <c r="I33" s="13">
        <v>43283</v>
      </c>
      <c r="J33" s="13"/>
      <c r="K33" s="13">
        <v>43284</v>
      </c>
      <c r="L33" s="13"/>
      <c r="M33" s="13">
        <v>43285</v>
      </c>
      <c r="N33" s="13"/>
      <c r="O33" s="13">
        <v>43286</v>
      </c>
      <c r="P33" s="13"/>
      <c r="Q33" s="13">
        <v>43287</v>
      </c>
      <c r="R33" s="13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>
      <c r="A34" s="10"/>
      <c r="B34" s="10"/>
      <c r="C34" s="11"/>
      <c r="D34" s="12" t="s">
        <v>44</v>
      </c>
      <c r="E34" s="14"/>
      <c r="F34" s="14"/>
      <c r="G34" s="14">
        <v>0.88</v>
      </c>
      <c r="H34" s="14"/>
      <c r="I34" s="14">
        <v>1.21</v>
      </c>
      <c r="J34" s="14"/>
      <c r="K34" s="14">
        <v>1.71</v>
      </c>
      <c r="L34" s="14"/>
      <c r="M34" s="14">
        <v>1.1499999999999999</v>
      </c>
      <c r="N34" s="14"/>
      <c r="O34" s="14">
        <v>1.59</v>
      </c>
      <c r="P34" s="14"/>
      <c r="Q34" s="14">
        <v>1.37</v>
      </c>
      <c r="R34" s="14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>
      <c r="A35" s="10"/>
      <c r="B35" s="10"/>
      <c r="C35" s="11"/>
      <c r="D35" s="12" t="s">
        <v>86</v>
      </c>
      <c r="E35" s="14"/>
      <c r="F35" s="14"/>
      <c r="G35" s="14">
        <v>0.76</v>
      </c>
      <c r="H35" s="14"/>
      <c r="I35" s="14">
        <v>3.38</v>
      </c>
      <c r="J35" s="14"/>
      <c r="K35" s="14">
        <v>6.59</v>
      </c>
      <c r="L35" s="14"/>
      <c r="M35" s="14">
        <v>1.08</v>
      </c>
      <c r="N35" s="14"/>
      <c r="O35" s="14">
        <v>0.96</v>
      </c>
      <c r="P35" s="14"/>
      <c r="Q35" s="14">
        <v>1.6</v>
      </c>
      <c r="R35" s="14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>
      <c r="A36" s="10"/>
      <c r="B36" s="10"/>
      <c r="C36" s="11"/>
      <c r="D36" s="12" t="s">
        <v>129</v>
      </c>
      <c r="E36" s="14"/>
      <c r="F36" s="14"/>
      <c r="G36" s="14">
        <v>0.5</v>
      </c>
      <c r="H36" s="14"/>
      <c r="I36" s="14">
        <v>2.82</v>
      </c>
      <c r="J36" s="14"/>
      <c r="K36" s="14">
        <v>3.92</v>
      </c>
      <c r="L36" s="14"/>
      <c r="M36" s="14">
        <v>2</v>
      </c>
      <c r="N36" s="14"/>
      <c r="O36" s="14">
        <v>1.1100000000000001</v>
      </c>
      <c r="P36" s="14"/>
      <c r="Q36" s="14">
        <v>0.74</v>
      </c>
      <c r="R36" s="14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>
      <c r="A37" s="10"/>
      <c r="B37" s="10"/>
      <c r="C37" s="11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>
      <c r="A38" s="15" t="s">
        <v>6</v>
      </c>
      <c r="B38" s="15"/>
      <c r="C38" s="16" t="s">
        <v>7</v>
      </c>
      <c r="D38" s="17" t="s">
        <v>8</v>
      </c>
      <c r="E38" s="17">
        <v>8</v>
      </c>
      <c r="F38" s="17">
        <v>9</v>
      </c>
      <c r="G38" s="17">
        <v>10</v>
      </c>
      <c r="H38" s="17">
        <v>11</v>
      </c>
      <c r="I38" s="17">
        <v>12</v>
      </c>
      <c r="J38" s="17">
        <v>13</v>
      </c>
      <c r="K38" s="17">
        <v>14</v>
      </c>
      <c r="L38" s="17">
        <v>15</v>
      </c>
      <c r="M38" s="17">
        <v>16</v>
      </c>
      <c r="N38" s="17">
        <v>17</v>
      </c>
      <c r="O38" s="17">
        <v>18</v>
      </c>
      <c r="P38" s="17">
        <v>19</v>
      </c>
      <c r="Q38" s="18">
        <v>20</v>
      </c>
      <c r="R38" s="18">
        <v>21</v>
      </c>
      <c r="S38" s="18">
        <v>22</v>
      </c>
      <c r="T38" s="18">
        <v>23</v>
      </c>
      <c r="U38" s="18">
        <v>0</v>
      </c>
      <c r="V38" s="18">
        <v>1</v>
      </c>
      <c r="W38" s="18">
        <v>2</v>
      </c>
      <c r="X38" s="18">
        <v>3</v>
      </c>
      <c r="Y38" s="18">
        <v>4</v>
      </c>
      <c r="Z38" s="18">
        <v>5</v>
      </c>
      <c r="AA38" s="18">
        <v>6</v>
      </c>
      <c r="AB38" s="18">
        <v>7</v>
      </c>
      <c r="AC38" s="10" t="s">
        <v>27</v>
      </c>
    </row>
    <row r="39" spans="1:29">
      <c r="A39" s="19" t="s">
        <v>35</v>
      </c>
      <c r="B39" s="19"/>
      <c r="C39" s="20" t="s">
        <v>13</v>
      </c>
      <c r="D39" s="21">
        <f>SUM(E39:AB39)</f>
        <v>7268</v>
      </c>
      <c r="E39" s="21">
        <v>3432</v>
      </c>
      <c r="F39" s="21">
        <v>449</v>
      </c>
      <c r="G39" s="21"/>
      <c r="H39" s="21">
        <v>2121</v>
      </c>
      <c r="I39" s="21">
        <v>17</v>
      </c>
      <c r="J39" s="21">
        <v>1249</v>
      </c>
      <c r="K39" s="21"/>
      <c r="L39" s="21"/>
      <c r="M39" s="21"/>
      <c r="N39" s="21"/>
      <c r="O39" s="21"/>
      <c r="P39" s="21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10">
        <f>SUM(K39:L39)</f>
        <v>0</v>
      </c>
    </row>
    <row r="40" spans="1:29">
      <c r="A40" s="19"/>
      <c r="B40" s="19"/>
      <c r="C40" s="20" t="s">
        <v>14</v>
      </c>
      <c r="D40" s="21">
        <f>SUM(E40:AB40)</f>
        <v>7268</v>
      </c>
      <c r="E40" s="21">
        <v>3432</v>
      </c>
      <c r="F40" s="21">
        <v>449</v>
      </c>
      <c r="G40" s="21"/>
      <c r="H40" s="21">
        <v>2121</v>
      </c>
      <c r="I40" s="21">
        <v>17</v>
      </c>
      <c r="J40" s="21">
        <v>1249</v>
      </c>
      <c r="K40" s="21"/>
      <c r="L40" s="21"/>
      <c r="M40" s="21"/>
      <c r="N40" s="21"/>
      <c r="O40" s="21"/>
      <c r="P40" s="21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10">
        <f>SUM(K40:L40)</f>
        <v>0</v>
      </c>
    </row>
    <row r="41" spans="1:29" ht="3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10"/>
    </row>
    <row r="42" spans="1:29">
      <c r="A42" s="19" t="s">
        <v>26</v>
      </c>
      <c r="B42" s="19"/>
      <c r="C42" s="20" t="s">
        <v>13</v>
      </c>
      <c r="D42" s="21">
        <f>SUM(E42:AB42)</f>
        <v>0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10">
        <f>SUM(K42:L42)</f>
        <v>0</v>
      </c>
    </row>
    <row r="43" spans="1:29">
      <c r="A43" s="19"/>
      <c r="B43" s="19"/>
      <c r="C43" s="20" t="s">
        <v>14</v>
      </c>
      <c r="D43" s="21">
        <f>SUM(E43:AB43)</f>
        <v>0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10">
        <f>SUM(K43:L43)</f>
        <v>0</v>
      </c>
    </row>
    <row r="44" spans="1:29" ht="3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10"/>
    </row>
    <row r="45" spans="1:29">
      <c r="A45" s="19" t="s">
        <v>109</v>
      </c>
      <c r="B45" s="19"/>
      <c r="C45" s="20" t="s">
        <v>13</v>
      </c>
      <c r="D45" s="21">
        <f>SUM(E45:AB45)</f>
        <v>3747</v>
      </c>
      <c r="E45" s="21">
        <v>3747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10">
        <f>SUM(K45:L45)</f>
        <v>0</v>
      </c>
    </row>
    <row r="46" spans="1:29">
      <c r="A46" s="19"/>
      <c r="B46" s="19"/>
      <c r="C46" s="20" t="s">
        <v>14</v>
      </c>
      <c r="D46" s="21">
        <f>SUM(E46:AB46)</f>
        <v>3747</v>
      </c>
      <c r="E46" s="21">
        <v>3747</v>
      </c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10">
        <f>SUM(K46:L46)</f>
        <v>0</v>
      </c>
    </row>
    <row r="47" spans="1:29" ht="3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10"/>
    </row>
    <row r="48" spans="1:29">
      <c r="A48" s="19" t="s">
        <v>36</v>
      </c>
      <c r="B48" s="19"/>
      <c r="C48" s="20" t="s">
        <v>13</v>
      </c>
      <c r="D48" s="21">
        <f>SUM(E48:AB48)</f>
        <v>0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10">
        <f>SUM(K48:L48)</f>
        <v>0</v>
      </c>
    </row>
    <row r="49" spans="1:29">
      <c r="A49" s="19"/>
      <c r="B49" s="19"/>
      <c r="C49" s="20" t="s">
        <v>14</v>
      </c>
      <c r="D49" s="21">
        <f>SUM(E49:AB49)</f>
        <v>0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10">
        <f>SUM(K49:L49)</f>
        <v>0</v>
      </c>
    </row>
    <row r="50" spans="1:29" ht="3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10"/>
    </row>
    <row r="51" spans="1:29">
      <c r="A51" s="19" t="s">
        <v>37</v>
      </c>
      <c r="B51" s="19"/>
      <c r="C51" s="20" t="s">
        <v>13</v>
      </c>
      <c r="D51" s="21">
        <f>SUM(E51:AB51)</f>
        <v>6317</v>
      </c>
      <c r="E51" s="21">
        <v>1051</v>
      </c>
      <c r="F51" s="21">
        <v>1349</v>
      </c>
      <c r="G51" s="21">
        <v>1192</v>
      </c>
      <c r="H51" s="21">
        <v>524</v>
      </c>
      <c r="I51" s="21"/>
      <c r="J51" s="21">
        <v>2201</v>
      </c>
      <c r="K51" s="21"/>
      <c r="L51" s="21"/>
      <c r="M51" s="21"/>
      <c r="N51" s="21"/>
      <c r="O51" s="21"/>
      <c r="P51" s="21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10">
        <f>SUM(K51:L51)</f>
        <v>0</v>
      </c>
    </row>
    <row r="52" spans="1:29">
      <c r="A52" s="19"/>
      <c r="B52" s="19"/>
      <c r="C52" s="20" t="s">
        <v>14</v>
      </c>
      <c r="D52" s="21">
        <f>SUM(E52:AB52)</f>
        <v>6317</v>
      </c>
      <c r="E52" s="21">
        <v>1051</v>
      </c>
      <c r="F52" s="21">
        <v>1349</v>
      </c>
      <c r="G52" s="21">
        <v>1192</v>
      </c>
      <c r="H52" s="21">
        <v>524</v>
      </c>
      <c r="I52" s="21"/>
      <c r="J52" s="21">
        <v>2201</v>
      </c>
      <c r="K52" s="21"/>
      <c r="L52" s="21"/>
      <c r="M52" s="21"/>
      <c r="N52" s="21"/>
      <c r="O52" s="21"/>
      <c r="P52" s="21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10">
        <f>SUM(K52:L52)</f>
        <v>0</v>
      </c>
    </row>
    <row r="53" spans="1:29" ht="3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10"/>
    </row>
    <row r="54" spans="1:29">
      <c r="A54" s="19" t="s">
        <v>38</v>
      </c>
      <c r="B54" s="19"/>
      <c r="C54" s="20" t="s">
        <v>13</v>
      </c>
      <c r="D54" s="21">
        <f>SUM(E54:AB54)</f>
        <v>4025</v>
      </c>
      <c r="E54" s="21"/>
      <c r="F54" s="21">
        <v>558</v>
      </c>
      <c r="G54" s="21">
        <v>2333</v>
      </c>
      <c r="H54" s="21">
        <v>1134</v>
      </c>
      <c r="I54" s="21"/>
      <c r="J54" s="21"/>
      <c r="K54" s="21"/>
      <c r="L54" s="21"/>
      <c r="M54" s="21"/>
      <c r="N54" s="21"/>
      <c r="O54" s="21"/>
      <c r="P54" s="21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10">
        <f>SUM(K54:L54)</f>
        <v>0</v>
      </c>
    </row>
    <row r="55" spans="1:29">
      <c r="A55" s="19"/>
      <c r="B55" s="19"/>
      <c r="C55" s="20" t="s">
        <v>14</v>
      </c>
      <c r="D55" s="21">
        <f>SUM(E55:AB55)</f>
        <v>4025</v>
      </c>
      <c r="E55" s="21"/>
      <c r="F55" s="21">
        <v>558</v>
      </c>
      <c r="G55" s="21">
        <v>2333</v>
      </c>
      <c r="H55" s="21">
        <v>1134</v>
      </c>
      <c r="I55" s="21"/>
      <c r="J55" s="21"/>
      <c r="K55" s="21"/>
      <c r="L55" s="21"/>
      <c r="M55" s="21"/>
      <c r="N55" s="21"/>
      <c r="O55" s="21"/>
      <c r="P55" s="21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10">
        <f>SUM(K55:L55)</f>
        <v>0</v>
      </c>
    </row>
    <row r="56" spans="1:29" ht="3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10"/>
    </row>
    <row r="57" spans="1:29">
      <c r="A57" s="19" t="s">
        <v>154</v>
      </c>
      <c r="B57" s="19"/>
      <c r="C57" s="20" t="s">
        <v>13</v>
      </c>
      <c r="D57" s="21">
        <f>SUM(E57:AB57)</f>
        <v>3549</v>
      </c>
      <c r="E57" s="21">
        <v>618</v>
      </c>
      <c r="F57" s="21">
        <v>625</v>
      </c>
      <c r="G57" s="21">
        <v>606</v>
      </c>
      <c r="H57" s="21">
        <v>532</v>
      </c>
      <c r="I57" s="21">
        <v>553</v>
      </c>
      <c r="J57" s="21">
        <v>615</v>
      </c>
      <c r="K57" s="21"/>
      <c r="L57" s="21"/>
      <c r="M57" s="21"/>
      <c r="N57" s="21"/>
      <c r="O57" s="21"/>
      <c r="P57" s="21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10">
        <f>SUM(K57:L57)</f>
        <v>0</v>
      </c>
    </row>
    <row r="58" spans="1:29">
      <c r="A58" s="19"/>
      <c r="B58" s="19"/>
      <c r="C58" s="20" t="s">
        <v>14</v>
      </c>
      <c r="D58" s="21">
        <f>SUM(E58:AB58)</f>
        <v>3446</v>
      </c>
      <c r="E58" s="21">
        <v>600</v>
      </c>
      <c r="F58" s="21">
        <v>616</v>
      </c>
      <c r="G58" s="21">
        <v>588</v>
      </c>
      <c r="H58" s="21">
        <v>511</v>
      </c>
      <c r="I58" s="21">
        <v>535</v>
      </c>
      <c r="J58" s="21">
        <v>596</v>
      </c>
      <c r="K58" s="21"/>
      <c r="L58" s="21"/>
      <c r="M58" s="21"/>
      <c r="N58" s="21"/>
      <c r="O58" s="21"/>
      <c r="P58" s="21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10">
        <f>SUM(K58:L58)</f>
        <v>0</v>
      </c>
    </row>
    <row r="59" spans="1:29">
      <c r="A59" s="19"/>
      <c r="B59" s="19"/>
      <c r="C59" s="20" t="s">
        <v>16</v>
      </c>
      <c r="D59" s="21">
        <f>SUM(E59:AB59)</f>
        <v>103</v>
      </c>
      <c r="E59" s="21">
        <v>18</v>
      </c>
      <c r="F59" s="21">
        <v>9</v>
      </c>
      <c r="G59" s="21">
        <v>18</v>
      </c>
      <c r="H59" s="21">
        <v>21</v>
      </c>
      <c r="I59" s="21">
        <v>18</v>
      </c>
      <c r="J59" s="21">
        <v>19</v>
      </c>
      <c r="K59" s="21"/>
      <c r="L59" s="21"/>
      <c r="M59" s="21"/>
      <c r="N59" s="21"/>
      <c r="O59" s="21"/>
      <c r="P59" s="21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10">
        <f>SUM(K59:L59)</f>
        <v>0</v>
      </c>
    </row>
    <row r="60" spans="1:29">
      <c r="A60" s="19"/>
      <c r="B60" s="19"/>
      <c r="C60" s="20" t="s">
        <v>17</v>
      </c>
      <c r="D60" s="21">
        <f>SUM(E60:AB60)</f>
        <v>9</v>
      </c>
      <c r="E60" s="21">
        <v>1</v>
      </c>
      <c r="F60" s="21">
        <v>1</v>
      </c>
      <c r="G60" s="21">
        <v>3</v>
      </c>
      <c r="H60" s="21">
        <v>2</v>
      </c>
      <c r="I60" s="21">
        <v>1</v>
      </c>
      <c r="J60" s="21">
        <v>1</v>
      </c>
      <c r="K60" s="21"/>
      <c r="L60" s="21"/>
      <c r="M60" s="21"/>
      <c r="N60" s="21"/>
      <c r="O60" s="21"/>
      <c r="P60" s="21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10">
        <f>SUM(K60:L60)</f>
        <v>0</v>
      </c>
    </row>
    <row r="61" spans="1:29">
      <c r="A61" s="19"/>
      <c r="B61" s="19"/>
      <c r="C61" s="20" t="s">
        <v>18</v>
      </c>
      <c r="D61" s="21">
        <f>SUM(E61:AB61)</f>
        <v>94</v>
      </c>
      <c r="E61" s="21">
        <v>17</v>
      </c>
      <c r="F61" s="21">
        <v>8</v>
      </c>
      <c r="G61" s="21">
        <v>15</v>
      </c>
      <c r="H61" s="21">
        <v>19</v>
      </c>
      <c r="I61" s="21">
        <v>17</v>
      </c>
      <c r="J61" s="21">
        <v>18</v>
      </c>
      <c r="K61" s="21"/>
      <c r="L61" s="21"/>
      <c r="M61" s="21"/>
      <c r="N61" s="21"/>
      <c r="O61" s="21"/>
      <c r="P61" s="21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10">
        <f>SUM(K61:L61)</f>
        <v>0</v>
      </c>
    </row>
    <row r="62" spans="1:29">
      <c r="A62" s="19"/>
      <c r="B62" s="19"/>
      <c r="C62" s="20" t="s">
        <v>19</v>
      </c>
      <c r="D62" s="21">
        <f>SUM(E62:AB62)</f>
        <v>0</v>
      </c>
      <c r="E62" s="21">
        <v>0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/>
      <c r="L62" s="21"/>
      <c r="M62" s="21"/>
      <c r="N62" s="21"/>
      <c r="O62" s="21"/>
      <c r="P62" s="21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10">
        <f>SUM(K62:L62)</f>
        <v>0</v>
      </c>
    </row>
    <row r="63" spans="1:29" s="2" customFormat="1">
      <c r="A63" s="19"/>
      <c r="B63" s="19"/>
      <c r="C63" s="25" t="s">
        <v>2</v>
      </c>
      <c r="D63" s="26">
        <f xml:space="preserve"> IF(D57=0,100,D58/D57*100)</f>
        <v>97.097774020850949</v>
      </c>
      <c r="E63" s="26">
        <v>97.087378640776706</v>
      </c>
      <c r="F63" s="26">
        <v>98.56</v>
      </c>
      <c r="G63" s="26">
        <v>97.029702970297024</v>
      </c>
      <c r="H63" s="26">
        <v>96.05263157894737</v>
      </c>
      <c r="I63" s="26">
        <v>96.745027124773955</v>
      </c>
      <c r="J63" s="26">
        <v>96.910569105691053</v>
      </c>
      <c r="K63" s="26"/>
      <c r="L63" s="26"/>
      <c r="M63" s="26"/>
      <c r="N63" s="26"/>
      <c r="O63" s="26"/>
      <c r="P63" s="26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8">
        <f xml:space="preserve"> IF(AC57=0,100,AC58/AC57*100)</f>
        <v>100</v>
      </c>
    </row>
    <row r="64" spans="1:29" s="3" customFormat="1">
      <c r="A64" s="19"/>
      <c r="B64" s="19"/>
      <c r="C64" s="29" t="s">
        <v>20</v>
      </c>
      <c r="D64" s="30">
        <f xml:space="preserve"> IF(D59=0,0,D60/D59*100)</f>
        <v>8.7378640776699026</v>
      </c>
      <c r="E64" s="30">
        <v>5.5555555555555554</v>
      </c>
      <c r="F64" s="30">
        <v>11.111111111111111</v>
      </c>
      <c r="G64" s="30">
        <v>16.666666666666668</v>
      </c>
      <c r="H64" s="30">
        <v>9.5238095238095237</v>
      </c>
      <c r="I64" s="30">
        <v>5.5555555555555554</v>
      </c>
      <c r="J64" s="30">
        <v>5.2631578947368425</v>
      </c>
      <c r="K64" s="30"/>
      <c r="L64" s="30"/>
      <c r="M64" s="30"/>
      <c r="N64" s="30"/>
      <c r="O64" s="30"/>
      <c r="P64" s="30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2">
        <f xml:space="preserve"> IF(AC59=0,0,AC60/AC59*100)</f>
        <v>0</v>
      </c>
    </row>
    <row r="65" spans="1:29" s="5" customFormat="1">
      <c r="A65" s="19"/>
      <c r="B65" s="19"/>
      <c r="C65" s="33" t="s">
        <v>3</v>
      </c>
      <c r="D65" s="34">
        <f xml:space="preserve"> IF(D57=0,100,(D60+D58)/D57*100)</f>
        <v>97.35136658213581</v>
      </c>
      <c r="E65" s="34">
        <v>97.249190938511333</v>
      </c>
      <c r="F65" s="34">
        <v>98.72</v>
      </c>
      <c r="G65" s="34">
        <v>97.524752475247524</v>
      </c>
      <c r="H65" s="34">
        <v>96.428571428571431</v>
      </c>
      <c r="I65" s="34">
        <v>96.925858951175414</v>
      </c>
      <c r="J65" s="34">
        <v>97.073170731707322</v>
      </c>
      <c r="K65" s="34"/>
      <c r="L65" s="34"/>
      <c r="M65" s="34"/>
      <c r="N65" s="34"/>
      <c r="O65" s="34"/>
      <c r="P65" s="34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6">
        <f xml:space="preserve"> IF(AC57=0,100,(AC60+AC58)/AC57*100)</f>
        <v>100</v>
      </c>
    </row>
    <row r="66" spans="1:29" s="6" customFormat="1">
      <c r="A66" s="19"/>
      <c r="B66" s="19"/>
      <c r="C66" s="37" t="s">
        <v>21</v>
      </c>
      <c r="D66" s="38">
        <f>IF(D57=0,100,(D60+D58+D62)/D57*100)</f>
        <v>97.35136658213581</v>
      </c>
      <c r="E66" s="38">
        <v>97.249190938511333</v>
      </c>
      <c r="F66" s="38">
        <v>98.72</v>
      </c>
      <c r="G66" s="38">
        <v>97.524752475247524</v>
      </c>
      <c r="H66" s="38">
        <v>96.428571428571431</v>
      </c>
      <c r="I66" s="38">
        <v>96.925858951175414</v>
      </c>
      <c r="J66" s="38">
        <v>97.073170731707322</v>
      </c>
      <c r="K66" s="38"/>
      <c r="L66" s="38"/>
      <c r="M66" s="38"/>
      <c r="N66" s="38"/>
      <c r="O66" s="38"/>
      <c r="P66" s="38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40">
        <f>IF(AC57=0,100,(AC60+AC58+AC62)/AC57*100)</f>
        <v>100</v>
      </c>
    </row>
    <row r="67" spans="1:29">
      <c r="A67" s="43" t="s">
        <v>22</v>
      </c>
      <c r="B67" s="41" t="s">
        <v>148</v>
      </c>
      <c r="C67" s="42" t="s">
        <v>149</v>
      </c>
      <c r="D67" s="41">
        <f>SUM(E67:AB67)</f>
        <v>9</v>
      </c>
      <c r="E67" s="41">
        <v>2</v>
      </c>
      <c r="F67" s="41">
        <v>1</v>
      </c>
      <c r="G67" s="41">
        <v>3</v>
      </c>
      <c r="H67" s="41">
        <v>2</v>
      </c>
      <c r="I67" s="41">
        <v>1</v>
      </c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10"/>
    </row>
    <row r="68" spans="1:29">
      <c r="A68" s="43"/>
      <c r="B68" s="41" t="s">
        <v>42</v>
      </c>
      <c r="C68" s="42" t="s">
        <v>52</v>
      </c>
      <c r="D68" s="41">
        <f>SUM(E68:AB68)</f>
        <v>16</v>
      </c>
      <c r="E68" s="41">
        <v>10</v>
      </c>
      <c r="F68" s="41"/>
      <c r="G68" s="41">
        <v>1</v>
      </c>
      <c r="H68" s="41"/>
      <c r="I68" s="41">
        <v>3</v>
      </c>
      <c r="J68" s="41">
        <v>2</v>
      </c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10"/>
    </row>
    <row r="69" spans="1:29">
      <c r="A69" s="43"/>
      <c r="B69" s="41" t="s">
        <v>86</v>
      </c>
      <c r="C69" s="42" t="s">
        <v>97</v>
      </c>
      <c r="D69" s="41">
        <f>SUM(E69:AB69)</f>
        <v>2</v>
      </c>
      <c r="E69" s="41"/>
      <c r="F69" s="41"/>
      <c r="G69" s="41"/>
      <c r="H69" s="41">
        <v>2</v>
      </c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10"/>
    </row>
    <row r="70" spans="1:29">
      <c r="A70" s="43"/>
      <c r="B70" s="41" t="s">
        <v>129</v>
      </c>
      <c r="C70" s="42" t="s">
        <v>130</v>
      </c>
      <c r="D70" s="41">
        <f>SUM(E70:AB70)</f>
        <v>6</v>
      </c>
      <c r="E70" s="41"/>
      <c r="F70" s="41"/>
      <c r="G70" s="41">
        <v>1</v>
      </c>
      <c r="H70" s="41">
        <v>2</v>
      </c>
      <c r="I70" s="41">
        <v>2</v>
      </c>
      <c r="J70" s="41">
        <v>1</v>
      </c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10"/>
    </row>
    <row r="71" spans="1:29">
      <c r="A71" s="43"/>
      <c r="B71" s="41" t="s">
        <v>43</v>
      </c>
      <c r="C71" s="42" t="s">
        <v>53</v>
      </c>
      <c r="D71" s="41">
        <f>SUM(E71:AB71)</f>
        <v>5</v>
      </c>
      <c r="E71" s="41"/>
      <c r="F71" s="41"/>
      <c r="G71" s="41">
        <v>1</v>
      </c>
      <c r="H71" s="41">
        <v>1</v>
      </c>
      <c r="I71" s="41"/>
      <c r="J71" s="41">
        <v>3</v>
      </c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10"/>
    </row>
    <row r="72" spans="1:29">
      <c r="A72" s="43"/>
      <c r="B72" s="41" t="s">
        <v>44</v>
      </c>
      <c r="C72" s="42" t="s">
        <v>54</v>
      </c>
      <c r="D72" s="41">
        <f>SUM(E72:AB72)</f>
        <v>36</v>
      </c>
      <c r="E72" s="41">
        <v>3</v>
      </c>
      <c r="F72" s="41">
        <v>4</v>
      </c>
      <c r="G72" s="41">
        <v>8</v>
      </c>
      <c r="H72" s="41">
        <v>8</v>
      </c>
      <c r="I72" s="41">
        <v>8</v>
      </c>
      <c r="J72" s="41">
        <v>5</v>
      </c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10"/>
    </row>
    <row r="73" spans="1:29">
      <c r="A73" s="43"/>
      <c r="B73" s="41" t="s">
        <v>155</v>
      </c>
      <c r="C73" s="42" t="s">
        <v>156</v>
      </c>
      <c r="D73" s="41">
        <f>SUM(E73:AB73)</f>
        <v>1</v>
      </c>
      <c r="E73" s="41"/>
      <c r="F73" s="41"/>
      <c r="G73" s="41"/>
      <c r="H73" s="41"/>
      <c r="I73" s="41">
        <v>1</v>
      </c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10"/>
    </row>
    <row r="74" spans="1:29">
      <c r="A74" s="43"/>
      <c r="B74" s="41" t="s">
        <v>72</v>
      </c>
      <c r="C74" s="42" t="s">
        <v>79</v>
      </c>
      <c r="D74" s="41">
        <f>SUM(E74:AB74)</f>
        <v>4</v>
      </c>
      <c r="E74" s="41"/>
      <c r="F74" s="41"/>
      <c r="G74" s="41">
        <v>1</v>
      </c>
      <c r="H74" s="41">
        <v>1</v>
      </c>
      <c r="I74" s="41">
        <v>1</v>
      </c>
      <c r="J74" s="41">
        <v>1</v>
      </c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10"/>
    </row>
    <row r="75" spans="1:29">
      <c r="A75" s="43"/>
      <c r="B75" s="41" t="s">
        <v>47</v>
      </c>
      <c r="C75" s="42" t="s">
        <v>57</v>
      </c>
      <c r="D75" s="41">
        <f>SUM(E75:AB75)</f>
        <v>24</v>
      </c>
      <c r="E75" s="41">
        <v>3</v>
      </c>
      <c r="F75" s="41">
        <v>4</v>
      </c>
      <c r="G75" s="41">
        <v>3</v>
      </c>
      <c r="H75" s="41">
        <v>5</v>
      </c>
      <c r="I75" s="41">
        <v>2</v>
      </c>
      <c r="J75" s="41">
        <v>7</v>
      </c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10"/>
    </row>
    <row r="76" spans="1:29" ht="3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10"/>
    </row>
    <row r="77" spans="1:29">
      <c r="A77" s="19" t="s">
        <v>67</v>
      </c>
      <c r="B77" s="19"/>
      <c r="C77" s="20" t="s">
        <v>13</v>
      </c>
      <c r="D77" s="21">
        <f>SUM(E77:AB77)</f>
        <v>3139</v>
      </c>
      <c r="E77" s="21">
        <v>486</v>
      </c>
      <c r="F77" s="21">
        <v>481</v>
      </c>
      <c r="G77" s="21">
        <v>486</v>
      </c>
      <c r="H77" s="21">
        <v>421</v>
      </c>
      <c r="I77" s="21">
        <v>509</v>
      </c>
      <c r="J77" s="21">
        <v>756</v>
      </c>
      <c r="K77" s="21"/>
      <c r="L77" s="21"/>
      <c r="M77" s="21"/>
      <c r="N77" s="21"/>
      <c r="O77" s="21"/>
      <c r="P77" s="21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10">
        <f>SUM(K77:L77)</f>
        <v>0</v>
      </c>
    </row>
    <row r="78" spans="1:29">
      <c r="A78" s="19"/>
      <c r="B78" s="19"/>
      <c r="C78" s="20" t="s">
        <v>14</v>
      </c>
      <c r="D78" s="21">
        <f>SUM(E78:AB78)</f>
        <v>3074</v>
      </c>
      <c r="E78" s="21">
        <v>481</v>
      </c>
      <c r="F78" s="21">
        <v>469</v>
      </c>
      <c r="G78" s="21">
        <v>469</v>
      </c>
      <c r="H78" s="21">
        <v>416</v>
      </c>
      <c r="I78" s="21">
        <v>500</v>
      </c>
      <c r="J78" s="21">
        <v>739</v>
      </c>
      <c r="K78" s="21"/>
      <c r="L78" s="21"/>
      <c r="M78" s="21"/>
      <c r="N78" s="21"/>
      <c r="O78" s="21"/>
      <c r="P78" s="21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10">
        <f>SUM(K78:L78)</f>
        <v>0</v>
      </c>
    </row>
    <row r="79" spans="1:29">
      <c r="A79" s="19"/>
      <c r="B79" s="19"/>
      <c r="C79" s="20" t="s">
        <v>16</v>
      </c>
      <c r="D79" s="21">
        <f>SUM(E79:AB79)</f>
        <v>65</v>
      </c>
      <c r="E79" s="21">
        <v>5</v>
      </c>
      <c r="F79" s="21">
        <v>12</v>
      </c>
      <c r="G79" s="21">
        <v>17</v>
      </c>
      <c r="H79" s="21">
        <v>5</v>
      </c>
      <c r="I79" s="21">
        <v>9</v>
      </c>
      <c r="J79" s="21">
        <v>17</v>
      </c>
      <c r="K79" s="21"/>
      <c r="L79" s="21"/>
      <c r="M79" s="21"/>
      <c r="N79" s="21"/>
      <c r="O79" s="21"/>
      <c r="P79" s="21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10">
        <f>SUM(K79:L79)</f>
        <v>0</v>
      </c>
    </row>
    <row r="80" spans="1:29">
      <c r="A80" s="19"/>
      <c r="B80" s="19"/>
      <c r="C80" s="20" t="s">
        <v>17</v>
      </c>
      <c r="D80" s="21">
        <f>SUM(E80:AB80)</f>
        <v>8</v>
      </c>
      <c r="E80" s="21">
        <v>0</v>
      </c>
      <c r="F80" s="21">
        <v>0</v>
      </c>
      <c r="G80" s="21">
        <v>1</v>
      </c>
      <c r="H80" s="21">
        <v>1</v>
      </c>
      <c r="I80" s="21">
        <v>4</v>
      </c>
      <c r="J80" s="21">
        <v>2</v>
      </c>
      <c r="K80" s="21"/>
      <c r="L80" s="21"/>
      <c r="M80" s="21"/>
      <c r="N80" s="21"/>
      <c r="O80" s="21"/>
      <c r="P80" s="21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10">
        <f>SUM(K80:L80)</f>
        <v>0</v>
      </c>
    </row>
    <row r="81" spans="1:29">
      <c r="A81" s="19"/>
      <c r="B81" s="19"/>
      <c r="C81" s="20" t="s">
        <v>18</v>
      </c>
      <c r="D81" s="21">
        <f>SUM(E81:AB81)</f>
        <v>57</v>
      </c>
      <c r="E81" s="21">
        <v>5</v>
      </c>
      <c r="F81" s="21">
        <v>12</v>
      </c>
      <c r="G81" s="21">
        <v>16</v>
      </c>
      <c r="H81" s="21">
        <v>4</v>
      </c>
      <c r="I81" s="21">
        <v>5</v>
      </c>
      <c r="J81" s="21">
        <v>15</v>
      </c>
      <c r="K81" s="21"/>
      <c r="L81" s="21"/>
      <c r="M81" s="21"/>
      <c r="N81" s="21"/>
      <c r="O81" s="21"/>
      <c r="P81" s="21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10">
        <f>SUM(K81:L81)</f>
        <v>0</v>
      </c>
    </row>
    <row r="82" spans="1:29">
      <c r="A82" s="19"/>
      <c r="B82" s="19"/>
      <c r="C82" s="20" t="s">
        <v>19</v>
      </c>
      <c r="D82" s="21">
        <f>SUM(E82:AB82)</f>
        <v>0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/>
      <c r="L82" s="21"/>
      <c r="M82" s="21"/>
      <c r="N82" s="21"/>
      <c r="O82" s="21"/>
      <c r="P82" s="21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10">
        <f>SUM(K82:L82)</f>
        <v>0</v>
      </c>
    </row>
    <row r="83" spans="1:29" s="2" customFormat="1">
      <c r="A83" s="19"/>
      <c r="B83" s="19"/>
      <c r="C83" s="25" t="s">
        <v>2</v>
      </c>
      <c r="D83" s="26">
        <f xml:space="preserve"> IF(D77=0,100,D78/D77*100)</f>
        <v>97.92927683975789</v>
      </c>
      <c r="E83" s="26">
        <v>98.971193415637856</v>
      </c>
      <c r="F83" s="26">
        <v>97.505197505197501</v>
      </c>
      <c r="G83" s="26">
        <v>96.502057613168731</v>
      </c>
      <c r="H83" s="26">
        <v>98.812351543942995</v>
      </c>
      <c r="I83" s="26">
        <v>98.231827111984288</v>
      </c>
      <c r="J83" s="26">
        <v>97.751322751322746</v>
      </c>
      <c r="K83" s="26"/>
      <c r="L83" s="26"/>
      <c r="M83" s="26"/>
      <c r="N83" s="26"/>
      <c r="O83" s="26"/>
      <c r="P83" s="26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8">
        <f xml:space="preserve"> IF(AC77=0,100,AC78/AC77*100)</f>
        <v>100</v>
      </c>
    </row>
    <row r="84" spans="1:29" s="3" customFormat="1">
      <c r="A84" s="19"/>
      <c r="B84" s="19"/>
      <c r="C84" s="29" t="s">
        <v>20</v>
      </c>
      <c r="D84" s="30">
        <f xml:space="preserve"> IF(D79=0,0,D80/D79*100)</f>
        <v>12.307692307692308</v>
      </c>
      <c r="E84" s="30">
        <v>0</v>
      </c>
      <c r="F84" s="30">
        <v>0</v>
      </c>
      <c r="G84" s="30">
        <v>5.882352941176471</v>
      </c>
      <c r="H84" s="30">
        <v>20</v>
      </c>
      <c r="I84" s="30">
        <v>44.444444444444443</v>
      </c>
      <c r="J84" s="30">
        <v>11.764705882352942</v>
      </c>
      <c r="K84" s="30"/>
      <c r="L84" s="30"/>
      <c r="M84" s="30"/>
      <c r="N84" s="30"/>
      <c r="O84" s="30"/>
      <c r="P84" s="30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2">
        <f xml:space="preserve"> IF(AC79=0,0,AC80/AC79*100)</f>
        <v>0</v>
      </c>
    </row>
    <row r="85" spans="1:29" s="5" customFormat="1">
      <c r="A85" s="19"/>
      <c r="B85" s="19"/>
      <c r="C85" s="33" t="s">
        <v>3</v>
      </c>
      <c r="D85" s="34">
        <f xml:space="preserve"> IF(D77=0,100,(D80+D78)/D77*100)</f>
        <v>98.184135074864614</v>
      </c>
      <c r="E85" s="34">
        <v>98.971193415637856</v>
      </c>
      <c r="F85" s="34">
        <v>97.505197505197501</v>
      </c>
      <c r="G85" s="34">
        <v>96.707818930041157</v>
      </c>
      <c r="H85" s="34">
        <v>99.049881235154388</v>
      </c>
      <c r="I85" s="34">
        <v>99.017681728880163</v>
      </c>
      <c r="J85" s="34">
        <v>98.015873015873012</v>
      </c>
      <c r="K85" s="34"/>
      <c r="L85" s="34"/>
      <c r="M85" s="34"/>
      <c r="N85" s="34"/>
      <c r="O85" s="34"/>
      <c r="P85" s="34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6">
        <f xml:space="preserve"> IF(AC77=0,100,(AC80+AC78)/AC77*100)</f>
        <v>100</v>
      </c>
    </row>
    <row r="86" spans="1:29" s="6" customFormat="1">
      <c r="A86" s="19"/>
      <c r="B86" s="19"/>
      <c r="C86" s="37" t="s">
        <v>21</v>
      </c>
      <c r="D86" s="38">
        <f>IF(D77=0,100,(D80+D78+D82)/D77*100)</f>
        <v>98.184135074864614</v>
      </c>
      <c r="E86" s="38">
        <v>98.971193415637856</v>
      </c>
      <c r="F86" s="38">
        <v>97.505197505197501</v>
      </c>
      <c r="G86" s="38">
        <v>96.707818930041157</v>
      </c>
      <c r="H86" s="38">
        <v>99.049881235154388</v>
      </c>
      <c r="I86" s="38">
        <v>99.017681728880163</v>
      </c>
      <c r="J86" s="38">
        <v>98.015873015873012</v>
      </c>
      <c r="K86" s="38"/>
      <c r="L86" s="38"/>
      <c r="M86" s="38"/>
      <c r="N86" s="38"/>
      <c r="O86" s="38"/>
      <c r="P86" s="38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40">
        <f>IF(AC77=0,100,(AC80+AC78+AC82)/AC77*100)</f>
        <v>100</v>
      </c>
    </row>
    <row r="87" spans="1:29">
      <c r="A87" s="43" t="s">
        <v>22</v>
      </c>
      <c r="B87" s="41" t="s">
        <v>40</v>
      </c>
      <c r="C87" s="42" t="s">
        <v>41</v>
      </c>
      <c r="D87" s="41">
        <f>SUM(E87:AB87)</f>
        <v>18</v>
      </c>
      <c r="E87" s="41">
        <v>1</v>
      </c>
      <c r="F87" s="41">
        <v>5</v>
      </c>
      <c r="G87" s="41">
        <v>7</v>
      </c>
      <c r="H87" s="41">
        <v>1</v>
      </c>
      <c r="I87" s="41">
        <v>1</v>
      </c>
      <c r="J87" s="41">
        <v>3</v>
      </c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10"/>
    </row>
    <row r="88" spans="1:29">
      <c r="A88" s="43"/>
      <c r="B88" s="41" t="s">
        <v>148</v>
      </c>
      <c r="C88" s="42" t="s">
        <v>149</v>
      </c>
      <c r="D88" s="41">
        <f>SUM(E88:AB88)</f>
        <v>1</v>
      </c>
      <c r="E88" s="41"/>
      <c r="F88" s="41"/>
      <c r="G88" s="41"/>
      <c r="H88" s="41"/>
      <c r="I88" s="41"/>
      <c r="J88" s="41">
        <v>1</v>
      </c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10"/>
    </row>
    <row r="89" spans="1:29">
      <c r="A89" s="43"/>
      <c r="B89" s="41" t="s">
        <v>86</v>
      </c>
      <c r="C89" s="42" t="s">
        <v>97</v>
      </c>
      <c r="D89" s="41">
        <f>SUM(E89:AB89)</f>
        <v>16</v>
      </c>
      <c r="E89" s="41">
        <v>1</v>
      </c>
      <c r="F89" s="41"/>
      <c r="G89" s="41">
        <v>2</v>
      </c>
      <c r="H89" s="41">
        <v>1</v>
      </c>
      <c r="I89" s="41">
        <v>4</v>
      </c>
      <c r="J89" s="41">
        <v>8</v>
      </c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10"/>
    </row>
    <row r="90" spans="1:29">
      <c r="A90" s="43"/>
      <c r="B90" s="41" t="s">
        <v>129</v>
      </c>
      <c r="C90" s="42" t="s">
        <v>130</v>
      </c>
      <c r="D90" s="41">
        <f>SUM(E90:AB90)</f>
        <v>19</v>
      </c>
      <c r="E90" s="41">
        <v>2</v>
      </c>
      <c r="F90" s="41">
        <v>7</v>
      </c>
      <c r="G90" s="41">
        <v>3</v>
      </c>
      <c r="H90" s="41"/>
      <c r="I90" s="41">
        <v>4</v>
      </c>
      <c r="J90" s="41">
        <v>3</v>
      </c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10"/>
    </row>
    <row r="91" spans="1:29">
      <c r="A91" s="43"/>
      <c r="B91" s="41" t="s">
        <v>44</v>
      </c>
      <c r="C91" s="42" t="s">
        <v>54</v>
      </c>
      <c r="D91" s="41">
        <f>SUM(E91:AB91)</f>
        <v>3</v>
      </c>
      <c r="E91" s="41">
        <v>1</v>
      </c>
      <c r="F91" s="41"/>
      <c r="G91" s="41">
        <v>2</v>
      </c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10"/>
    </row>
    <row r="92" spans="1:29">
      <c r="A92" s="43"/>
      <c r="B92" s="41" t="s">
        <v>72</v>
      </c>
      <c r="C92" s="42" t="s">
        <v>79</v>
      </c>
      <c r="D92" s="41">
        <f>SUM(E92:AB92)</f>
        <v>8</v>
      </c>
      <c r="E92" s="41"/>
      <c r="F92" s="41"/>
      <c r="G92" s="41">
        <v>3</v>
      </c>
      <c r="H92" s="41">
        <v>3</v>
      </c>
      <c r="I92" s="41"/>
      <c r="J92" s="41">
        <v>2</v>
      </c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10"/>
    </row>
    <row r="93" spans="1:29" ht="3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10"/>
    </row>
    <row r="94" spans="1:29">
      <c r="A94" s="19" t="s">
        <v>48</v>
      </c>
      <c r="B94" s="19"/>
      <c r="C94" s="20" t="s">
        <v>13</v>
      </c>
      <c r="D94" s="21">
        <f>SUM(E94:AB94)</f>
        <v>356</v>
      </c>
      <c r="E94" s="21">
        <v>356</v>
      </c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10">
        <f>SUM(K94:L94)</f>
        <v>0</v>
      </c>
    </row>
    <row r="95" spans="1:29">
      <c r="A95" s="19"/>
      <c r="B95" s="19"/>
      <c r="C95" s="20" t="s">
        <v>14</v>
      </c>
      <c r="D95" s="21">
        <f>SUM(E95:AB95)</f>
        <v>356</v>
      </c>
      <c r="E95" s="21">
        <v>356</v>
      </c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10">
        <f>SUM(K95:L95)</f>
        <v>0</v>
      </c>
    </row>
    <row r="96" spans="1:29" ht="3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10"/>
    </row>
    <row r="97" spans="1:29">
      <c r="A97" s="19" t="s">
        <v>84</v>
      </c>
      <c r="B97" s="19"/>
      <c r="C97" s="20" t="s">
        <v>13</v>
      </c>
      <c r="D97" s="21">
        <f>SUM(E97:AB97)</f>
        <v>353</v>
      </c>
      <c r="E97" s="21">
        <v>52</v>
      </c>
      <c r="F97" s="21">
        <v>95</v>
      </c>
      <c r="G97" s="21">
        <v>83</v>
      </c>
      <c r="H97" s="21">
        <v>119</v>
      </c>
      <c r="I97" s="21"/>
      <c r="J97" s="21">
        <v>4</v>
      </c>
      <c r="K97" s="21"/>
      <c r="L97" s="21"/>
      <c r="M97" s="21"/>
      <c r="N97" s="21"/>
      <c r="O97" s="21"/>
      <c r="P97" s="21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10">
        <f>SUM(K97:L97)</f>
        <v>0</v>
      </c>
    </row>
    <row r="98" spans="1:29">
      <c r="A98" s="19"/>
      <c r="B98" s="19"/>
      <c r="C98" s="20" t="s">
        <v>14</v>
      </c>
      <c r="D98" s="21">
        <f>SUM(E98:AB98)</f>
        <v>335</v>
      </c>
      <c r="E98" s="21">
        <v>44</v>
      </c>
      <c r="F98" s="21">
        <v>89</v>
      </c>
      <c r="G98" s="21">
        <v>79</v>
      </c>
      <c r="H98" s="21">
        <v>119</v>
      </c>
      <c r="I98" s="21"/>
      <c r="J98" s="21">
        <v>4</v>
      </c>
      <c r="K98" s="21"/>
      <c r="L98" s="21"/>
      <c r="M98" s="21"/>
      <c r="N98" s="21"/>
      <c r="O98" s="21"/>
      <c r="P98" s="21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10">
        <f>SUM(K98:L98)</f>
        <v>0</v>
      </c>
    </row>
    <row r="99" spans="1:29">
      <c r="A99" s="19"/>
      <c r="B99" s="19"/>
      <c r="C99" s="20" t="s">
        <v>16</v>
      </c>
      <c r="D99" s="21">
        <f>SUM(E99:AB99)</f>
        <v>18</v>
      </c>
      <c r="E99" s="21">
        <v>8</v>
      </c>
      <c r="F99" s="21">
        <v>6</v>
      </c>
      <c r="G99" s="21">
        <v>4</v>
      </c>
      <c r="H99" s="21"/>
      <c r="I99" s="21"/>
      <c r="J99" s="21"/>
      <c r="K99" s="21"/>
      <c r="L99" s="21"/>
      <c r="M99" s="21"/>
      <c r="N99" s="21"/>
      <c r="O99" s="21"/>
      <c r="P99" s="21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10">
        <f>SUM(K99:L99)</f>
        <v>0</v>
      </c>
    </row>
    <row r="100" spans="1:29">
      <c r="A100" s="19"/>
      <c r="B100" s="19"/>
      <c r="C100" s="20" t="s">
        <v>17</v>
      </c>
      <c r="D100" s="21">
        <f>SUM(E100:AB100)</f>
        <v>15</v>
      </c>
      <c r="E100" s="21">
        <v>8</v>
      </c>
      <c r="F100" s="21">
        <v>4</v>
      </c>
      <c r="G100" s="21">
        <v>3</v>
      </c>
      <c r="H100" s="21"/>
      <c r="I100" s="21"/>
      <c r="J100" s="21"/>
      <c r="K100" s="21"/>
      <c r="L100" s="21"/>
      <c r="M100" s="21"/>
      <c r="N100" s="21"/>
      <c r="O100" s="21"/>
      <c r="P100" s="21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10">
        <f>SUM(K100:L100)</f>
        <v>0</v>
      </c>
    </row>
    <row r="101" spans="1:29">
      <c r="A101" s="19"/>
      <c r="B101" s="19"/>
      <c r="C101" s="20" t="s">
        <v>18</v>
      </c>
      <c r="D101" s="21">
        <f>SUM(E101:AB101)</f>
        <v>3</v>
      </c>
      <c r="E101" s="21">
        <v>0</v>
      </c>
      <c r="F101" s="21">
        <v>2</v>
      </c>
      <c r="G101" s="21">
        <v>1</v>
      </c>
      <c r="H101" s="21"/>
      <c r="I101" s="21"/>
      <c r="J101" s="21"/>
      <c r="K101" s="21"/>
      <c r="L101" s="21"/>
      <c r="M101" s="21"/>
      <c r="N101" s="21"/>
      <c r="O101" s="21"/>
      <c r="P101" s="21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10">
        <f>SUM(K101:L101)</f>
        <v>0</v>
      </c>
    </row>
    <row r="102" spans="1:29">
      <c r="A102" s="19"/>
      <c r="B102" s="19"/>
      <c r="C102" s="20" t="s">
        <v>19</v>
      </c>
      <c r="D102" s="21">
        <f>SUM(E102:AB102)</f>
        <v>0</v>
      </c>
      <c r="E102" s="21">
        <v>0</v>
      </c>
      <c r="F102" s="21">
        <v>0</v>
      </c>
      <c r="G102" s="21">
        <v>0</v>
      </c>
      <c r="H102" s="21"/>
      <c r="I102" s="21"/>
      <c r="J102" s="21"/>
      <c r="K102" s="21"/>
      <c r="L102" s="21"/>
      <c r="M102" s="21"/>
      <c r="N102" s="21"/>
      <c r="O102" s="21"/>
      <c r="P102" s="21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10">
        <f>SUM(K102:L102)</f>
        <v>0</v>
      </c>
    </row>
    <row r="103" spans="1:29" s="2" customFormat="1">
      <c r="A103" s="19"/>
      <c r="B103" s="19"/>
      <c r="C103" s="25" t="s">
        <v>2</v>
      </c>
      <c r="D103" s="26">
        <f xml:space="preserve"> IF(D97=0,100,D98/D97*100)</f>
        <v>94.900849858356935</v>
      </c>
      <c r="E103" s="26">
        <v>84.615384615384613</v>
      </c>
      <c r="F103" s="26">
        <v>93.684210526315795</v>
      </c>
      <c r="G103" s="26">
        <v>95.180722891566262</v>
      </c>
      <c r="H103" s="26"/>
      <c r="I103" s="26"/>
      <c r="J103" s="26"/>
      <c r="K103" s="26"/>
      <c r="L103" s="26"/>
      <c r="M103" s="26"/>
      <c r="N103" s="26"/>
      <c r="O103" s="26"/>
      <c r="P103" s="26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8">
        <f xml:space="preserve"> IF(AC97=0,100,AC98/AC97*100)</f>
        <v>100</v>
      </c>
    </row>
    <row r="104" spans="1:29" s="3" customFormat="1">
      <c r="A104" s="19"/>
      <c r="B104" s="19"/>
      <c r="C104" s="29" t="s">
        <v>20</v>
      </c>
      <c r="D104" s="30">
        <f xml:space="preserve"> IF(D99=0,0,D100/D99*100)</f>
        <v>83.333333333333343</v>
      </c>
      <c r="E104" s="30">
        <v>100</v>
      </c>
      <c r="F104" s="30">
        <v>66.666666666666671</v>
      </c>
      <c r="G104" s="30">
        <v>75</v>
      </c>
      <c r="H104" s="30"/>
      <c r="I104" s="30"/>
      <c r="J104" s="30"/>
      <c r="K104" s="30"/>
      <c r="L104" s="30"/>
      <c r="M104" s="30"/>
      <c r="N104" s="30"/>
      <c r="O104" s="30"/>
      <c r="P104" s="30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2">
        <f xml:space="preserve"> IF(AC99=0,0,AC100/AC99*100)</f>
        <v>0</v>
      </c>
    </row>
    <row r="105" spans="1:29" s="5" customFormat="1">
      <c r="A105" s="19"/>
      <c r="B105" s="19"/>
      <c r="C105" s="33" t="s">
        <v>3</v>
      </c>
      <c r="D105" s="34">
        <f xml:space="preserve"> IF(D97=0,100,(D100+D98)/D97*100)</f>
        <v>99.150141643059484</v>
      </c>
      <c r="E105" s="34">
        <v>100</v>
      </c>
      <c r="F105" s="34">
        <v>97.89473684210526</v>
      </c>
      <c r="G105" s="34">
        <v>98.795180722891573</v>
      </c>
      <c r="H105" s="34"/>
      <c r="I105" s="34"/>
      <c r="J105" s="34"/>
      <c r="K105" s="34"/>
      <c r="L105" s="34"/>
      <c r="M105" s="34"/>
      <c r="N105" s="34"/>
      <c r="O105" s="34"/>
      <c r="P105" s="34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6">
        <f xml:space="preserve"> IF(AC97=0,100,(AC100+AC98)/AC97*100)</f>
        <v>100</v>
      </c>
    </row>
    <row r="106" spans="1:29" s="6" customFormat="1">
      <c r="A106" s="19"/>
      <c r="B106" s="19"/>
      <c r="C106" s="37" t="s">
        <v>21</v>
      </c>
      <c r="D106" s="38">
        <f>IF(D97=0,100,(D100+D98+D102)/D97*100)</f>
        <v>99.150141643059484</v>
      </c>
      <c r="E106" s="38">
        <v>100</v>
      </c>
      <c r="F106" s="38">
        <v>97.89473684210526</v>
      </c>
      <c r="G106" s="38">
        <v>98.795180722891573</v>
      </c>
      <c r="H106" s="38"/>
      <c r="I106" s="38"/>
      <c r="J106" s="38"/>
      <c r="K106" s="38"/>
      <c r="L106" s="38"/>
      <c r="M106" s="38"/>
      <c r="N106" s="38"/>
      <c r="O106" s="38"/>
      <c r="P106" s="38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40">
        <f>IF(AC97=0,100,(AC100+AC98+AC102)/AC97*100)</f>
        <v>100</v>
      </c>
    </row>
    <row r="107" spans="1:29">
      <c r="A107" s="43" t="s">
        <v>22</v>
      </c>
      <c r="B107" s="41" t="s">
        <v>148</v>
      </c>
      <c r="C107" s="42" t="s">
        <v>149</v>
      </c>
      <c r="D107" s="41">
        <f>SUM(E107:AB107)</f>
        <v>11</v>
      </c>
      <c r="E107" s="41">
        <v>8</v>
      </c>
      <c r="F107" s="41">
        <v>1</v>
      </c>
      <c r="G107" s="41">
        <v>2</v>
      </c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10"/>
    </row>
    <row r="108" spans="1:29">
      <c r="A108" s="43"/>
      <c r="B108" s="41" t="s">
        <v>40</v>
      </c>
      <c r="C108" s="42" t="s">
        <v>41</v>
      </c>
      <c r="D108" s="41">
        <f>SUM(E108:AB108)</f>
        <v>3</v>
      </c>
      <c r="E108" s="41"/>
      <c r="F108" s="41">
        <v>2</v>
      </c>
      <c r="G108" s="41">
        <v>1</v>
      </c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10"/>
    </row>
    <row r="109" spans="1:29">
      <c r="A109" s="43"/>
      <c r="B109" s="41" t="s">
        <v>86</v>
      </c>
      <c r="C109" s="42" t="s">
        <v>97</v>
      </c>
      <c r="D109" s="41">
        <f>SUM(E109:AB109)</f>
        <v>3</v>
      </c>
      <c r="E109" s="41"/>
      <c r="F109" s="41">
        <v>3</v>
      </c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10"/>
    </row>
    <row r="110" spans="1:29">
      <c r="A110" s="43"/>
      <c r="B110" s="41" t="s">
        <v>44</v>
      </c>
      <c r="C110" s="42" t="s">
        <v>54</v>
      </c>
      <c r="D110" s="41">
        <f>SUM(E110:AB110)</f>
        <v>1</v>
      </c>
      <c r="E110" s="41"/>
      <c r="F110" s="41"/>
      <c r="G110" s="41">
        <v>1</v>
      </c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10"/>
    </row>
    <row r="111" spans="1:29" ht="3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</sheetData>
  <mergeCells count="53">
    <mergeCell ref="A94:B95"/>
    <mergeCell ref="A96:N96"/>
    <mergeCell ref="A97:B106"/>
    <mergeCell ref="A107:A110"/>
    <mergeCell ref="A111:N111"/>
    <mergeCell ref="A57:B66"/>
    <mergeCell ref="A67:A75"/>
    <mergeCell ref="A76:N76"/>
    <mergeCell ref="A77:B86"/>
    <mergeCell ref="A87:A92"/>
    <mergeCell ref="A93:N93"/>
    <mergeCell ref="A48:B49"/>
    <mergeCell ref="A50:N50"/>
    <mergeCell ref="A51:B52"/>
    <mergeCell ref="A53:N53"/>
    <mergeCell ref="A54:B55"/>
    <mergeCell ref="A56:N56"/>
    <mergeCell ref="A39:B40"/>
    <mergeCell ref="A41:N41"/>
    <mergeCell ref="A42:B43"/>
    <mergeCell ref="A44:N44"/>
    <mergeCell ref="A45:B46"/>
    <mergeCell ref="A47:N47"/>
    <mergeCell ref="Q35:R35"/>
    <mergeCell ref="E36:F36"/>
    <mergeCell ref="G36:H36"/>
    <mergeCell ref="I36:J36"/>
    <mergeCell ref="K36:L36"/>
    <mergeCell ref="M36:N36"/>
    <mergeCell ref="O36:P36"/>
    <mergeCell ref="Q36:R36"/>
    <mergeCell ref="E35:F35"/>
    <mergeCell ref="G35:H35"/>
    <mergeCell ref="I35:J35"/>
    <mergeCell ref="K35:L35"/>
    <mergeCell ref="M35:N35"/>
    <mergeCell ref="O35:P35"/>
    <mergeCell ref="G34:H34"/>
    <mergeCell ref="I34:J34"/>
    <mergeCell ref="K34:L34"/>
    <mergeCell ref="M34:N34"/>
    <mergeCell ref="O34:P34"/>
    <mergeCell ref="Q34:R34"/>
    <mergeCell ref="A1:AB1"/>
    <mergeCell ref="A38:B38"/>
    <mergeCell ref="E33:F33"/>
    <mergeCell ref="G33:H33"/>
    <mergeCell ref="I33:J33"/>
    <mergeCell ref="K33:L33"/>
    <mergeCell ref="M33:N33"/>
    <mergeCell ref="O33:P33"/>
    <mergeCell ref="Q33:R33"/>
    <mergeCell ref="E34:F34"/>
  </mergeCells>
  <phoneticPr fontId="4" type="noConversion"/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C132"/>
  <sheetViews>
    <sheetView workbookViewId="0"/>
  </sheetViews>
  <sheetFormatPr defaultRowHeight="16.5"/>
  <cols>
    <col min="1" max="1" width="13.125" customWidth="1"/>
    <col min="2" max="2" width="5.625" customWidth="1"/>
    <col min="3" max="3" width="12.625" style="9" customWidth="1"/>
    <col min="4" max="4" width="12.625" customWidth="1"/>
    <col min="5" max="28" width="6.125" customWidth="1"/>
  </cols>
  <sheetData>
    <row r="1" spans="1:29" ht="27.95" customHeight="1">
      <c r="A1" s="7" t="s">
        <v>157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>
      <c r="A2" s="8"/>
      <c r="B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>
      <c r="A3" s="8"/>
      <c r="B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>
      <c r="A4" s="8"/>
      <c r="B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>
      <c r="A5" s="8"/>
      <c r="B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>
      <c r="A6" s="8"/>
      <c r="B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>
      <c r="A7" s="8"/>
      <c r="B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>
      <c r="A8" s="8"/>
      <c r="B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>
      <c r="A9" s="8"/>
      <c r="B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>
      <c r="A10" s="8"/>
      <c r="B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>
      <c r="A11" s="8"/>
      <c r="B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>
      <c r="A12" s="8"/>
      <c r="B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>
      <c r="A13" s="8"/>
      <c r="B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7.25" thickBot="1">
      <c r="A14" s="10"/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7.25" thickTop="1">
      <c r="A15" s="10"/>
      <c r="B15" s="10"/>
      <c r="C15" s="11"/>
      <c r="D15" s="48"/>
      <c r="E15" s="49">
        <v>8</v>
      </c>
      <c r="F15" s="49">
        <v>9</v>
      </c>
      <c r="G15" s="49">
        <v>10</v>
      </c>
      <c r="H15" s="49">
        <v>11</v>
      </c>
      <c r="I15" s="49">
        <v>12</v>
      </c>
      <c r="J15" s="49">
        <v>13</v>
      </c>
      <c r="K15" s="49">
        <v>14</v>
      </c>
      <c r="L15" s="49">
        <v>15</v>
      </c>
      <c r="M15" s="49">
        <v>16</v>
      </c>
      <c r="N15" s="49">
        <v>17</v>
      </c>
      <c r="O15" s="49">
        <v>18</v>
      </c>
      <c r="P15" s="49">
        <v>19</v>
      </c>
      <c r="Q15" s="50">
        <v>20</v>
      </c>
      <c r="R15" s="50">
        <v>21</v>
      </c>
      <c r="S15" s="50">
        <v>22</v>
      </c>
      <c r="T15" s="50">
        <v>23</v>
      </c>
      <c r="U15" s="50">
        <v>0</v>
      </c>
      <c r="V15" s="50">
        <v>1</v>
      </c>
      <c r="W15" s="50">
        <v>2</v>
      </c>
      <c r="X15" s="50">
        <v>3</v>
      </c>
      <c r="Y15" s="50">
        <v>4</v>
      </c>
      <c r="Z15" s="50">
        <v>5</v>
      </c>
      <c r="AA15" s="50">
        <v>6</v>
      </c>
      <c r="AB15" s="50">
        <v>7</v>
      </c>
      <c r="AC15" s="53" t="s">
        <v>5</v>
      </c>
    </row>
    <row r="16" spans="1:29" s="4" customFormat="1">
      <c r="A16" s="44"/>
      <c r="B16" s="44"/>
      <c r="C16" s="45"/>
      <c r="D16" s="47" t="s">
        <v>1</v>
      </c>
      <c r="E16" s="46">
        <v>98</v>
      </c>
      <c r="F16" s="46">
        <v>98</v>
      </c>
      <c r="G16" s="46">
        <v>98</v>
      </c>
      <c r="H16" s="46">
        <v>98</v>
      </c>
      <c r="I16" s="46">
        <v>98</v>
      </c>
      <c r="J16" s="46">
        <v>98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54">
        <v>98</v>
      </c>
    </row>
    <row r="17" spans="1:29" s="4" customFormat="1">
      <c r="A17" s="44"/>
      <c r="B17" s="44"/>
      <c r="C17" s="45"/>
      <c r="D17" s="47" t="s">
        <v>2</v>
      </c>
      <c r="E17" s="46">
        <v>80.58</v>
      </c>
      <c r="F17" s="46">
        <v>80.02</v>
      </c>
      <c r="G17" s="46">
        <v>82.89</v>
      </c>
      <c r="H17" s="46">
        <v>77.16</v>
      </c>
      <c r="I17" s="46">
        <v>81.52</v>
      </c>
      <c r="J17" s="46">
        <v>78.84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54">
        <v>80.72</v>
      </c>
    </row>
    <row r="18" spans="1:29" s="4" customFormat="1">
      <c r="A18" s="44"/>
      <c r="B18" s="44"/>
      <c r="C18" s="45"/>
      <c r="D18" s="47" t="s">
        <v>3</v>
      </c>
      <c r="E18" s="46">
        <v>88.44</v>
      </c>
      <c r="F18" s="46">
        <v>84.73</v>
      </c>
      <c r="G18" s="46">
        <v>90.12</v>
      </c>
      <c r="H18" s="46">
        <v>90.32</v>
      </c>
      <c r="I18" s="46">
        <v>87.97</v>
      </c>
      <c r="J18" s="46">
        <v>85.65</v>
      </c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54">
        <v>87.51</v>
      </c>
    </row>
    <row r="19" spans="1:29" s="4" customFormat="1" ht="17.25" thickBot="1">
      <c r="A19" s="44"/>
      <c r="B19" s="44"/>
      <c r="C19" s="45"/>
      <c r="D19" s="51" t="s">
        <v>4</v>
      </c>
      <c r="E19" s="52">
        <v>88.441945863347712</v>
      </c>
      <c r="F19" s="52">
        <v>84.730223354048249</v>
      </c>
      <c r="G19" s="52">
        <v>90.116470793402357</v>
      </c>
      <c r="H19" s="52">
        <v>90.324669559813444</v>
      </c>
      <c r="I19" s="52">
        <v>87.969349172095633</v>
      </c>
      <c r="J19" s="52">
        <v>85.651011451770046</v>
      </c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5">
        <v>87.513099358884233</v>
      </c>
    </row>
    <row r="20" spans="1:29" ht="17.25" thickTop="1">
      <c r="A20" s="10"/>
      <c r="B20" s="10"/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>
      <c r="A21" s="10"/>
      <c r="B21" s="10"/>
      <c r="C21" s="1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>
      <c r="A22" s="10"/>
      <c r="B22" s="10"/>
      <c r="C22" s="1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>
      <c r="A23" s="10"/>
      <c r="B23" s="10"/>
      <c r="C23" s="11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>
      <c r="A24" s="10"/>
      <c r="B24" s="10"/>
      <c r="C24" s="11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>
      <c r="A25" s="10"/>
      <c r="B25" s="10"/>
      <c r="C25" s="11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>
      <c r="A26" s="10"/>
      <c r="B26" s="10"/>
      <c r="C26" s="11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>
      <c r="A27" s="10"/>
      <c r="B27" s="10"/>
      <c r="C27" s="11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>
      <c r="A28" s="10"/>
      <c r="B28" s="10"/>
      <c r="C28" s="11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>
      <c r="A29" s="10"/>
      <c r="B29" s="10"/>
      <c r="C29" s="11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>
      <c r="A30" s="10"/>
      <c r="B30" s="10"/>
      <c r="C30" s="11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>
      <c r="A31" s="10"/>
      <c r="B31" s="10"/>
      <c r="C31" s="11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>
      <c r="A32" s="10"/>
      <c r="B32" s="10"/>
      <c r="C32" s="11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>
      <c r="A33" s="10"/>
      <c r="B33" s="10"/>
      <c r="C33" s="11"/>
      <c r="D33" s="12"/>
      <c r="E33" s="13">
        <v>43281</v>
      </c>
      <c r="F33" s="13"/>
      <c r="G33" s="13">
        <v>43282</v>
      </c>
      <c r="H33" s="13"/>
      <c r="I33" s="13">
        <v>43283</v>
      </c>
      <c r="J33" s="13"/>
      <c r="K33" s="13">
        <v>43284</v>
      </c>
      <c r="L33" s="13"/>
      <c r="M33" s="13">
        <v>43285</v>
      </c>
      <c r="N33" s="13"/>
      <c r="O33" s="13">
        <v>43286</v>
      </c>
      <c r="P33" s="13"/>
      <c r="Q33" s="13">
        <v>43287</v>
      </c>
      <c r="R33" s="13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>
      <c r="A34" s="10"/>
      <c r="B34" s="10"/>
      <c r="C34" s="11"/>
      <c r="D34" s="12" t="s">
        <v>40</v>
      </c>
      <c r="E34" s="14"/>
      <c r="F34" s="14"/>
      <c r="G34" s="14">
        <v>7.66</v>
      </c>
      <c r="H34" s="14"/>
      <c r="I34" s="14">
        <v>10.14</v>
      </c>
      <c r="J34" s="14"/>
      <c r="K34" s="14">
        <v>14.88</v>
      </c>
      <c r="L34" s="14"/>
      <c r="M34" s="14">
        <v>5.62</v>
      </c>
      <c r="N34" s="14"/>
      <c r="O34" s="14">
        <v>6.6</v>
      </c>
      <c r="P34" s="14"/>
      <c r="Q34" s="14">
        <v>6.15</v>
      </c>
      <c r="R34" s="14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>
      <c r="A35" s="10"/>
      <c r="B35" s="10"/>
      <c r="C35" s="11"/>
      <c r="D35" s="12" t="s">
        <v>43</v>
      </c>
      <c r="E35" s="14"/>
      <c r="F35" s="14"/>
      <c r="G35" s="14">
        <v>6.57</v>
      </c>
      <c r="H35" s="14"/>
      <c r="I35" s="14">
        <v>2.19</v>
      </c>
      <c r="J35" s="14"/>
      <c r="K35" s="14">
        <v>2.7</v>
      </c>
      <c r="L35" s="14"/>
      <c r="M35" s="14">
        <v>7.55</v>
      </c>
      <c r="N35" s="14"/>
      <c r="O35" s="14">
        <v>3.79</v>
      </c>
      <c r="P35" s="14"/>
      <c r="Q35" s="14">
        <v>3.29</v>
      </c>
      <c r="R35" s="14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>
      <c r="A36" s="10"/>
      <c r="B36" s="10"/>
      <c r="C36" s="11"/>
      <c r="D36" s="12" t="s">
        <v>47</v>
      </c>
      <c r="E36" s="14"/>
      <c r="F36" s="14"/>
      <c r="G36" s="14">
        <v>1.0900000000000001</v>
      </c>
      <c r="H36" s="14"/>
      <c r="I36" s="14">
        <v>2.19</v>
      </c>
      <c r="J36" s="14"/>
      <c r="K36" s="14">
        <v>2.7</v>
      </c>
      <c r="L36" s="14"/>
      <c r="M36" s="14">
        <v>4.74</v>
      </c>
      <c r="N36" s="14"/>
      <c r="O36" s="14">
        <v>2.81</v>
      </c>
      <c r="P36" s="14"/>
      <c r="Q36" s="14">
        <v>2.5499999999999998</v>
      </c>
      <c r="R36" s="14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>
      <c r="A37" s="10"/>
      <c r="B37" s="10"/>
      <c r="C37" s="11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>
      <c r="A38" s="15" t="s">
        <v>6</v>
      </c>
      <c r="B38" s="15"/>
      <c r="C38" s="16" t="s">
        <v>7</v>
      </c>
      <c r="D38" s="17" t="s">
        <v>8</v>
      </c>
      <c r="E38" s="17">
        <v>8</v>
      </c>
      <c r="F38" s="17">
        <v>9</v>
      </c>
      <c r="G38" s="17">
        <v>10</v>
      </c>
      <c r="H38" s="17">
        <v>11</v>
      </c>
      <c r="I38" s="17">
        <v>12</v>
      </c>
      <c r="J38" s="17">
        <v>13</v>
      </c>
      <c r="K38" s="17">
        <v>14</v>
      </c>
      <c r="L38" s="17">
        <v>15</v>
      </c>
      <c r="M38" s="17">
        <v>16</v>
      </c>
      <c r="N38" s="17">
        <v>17</v>
      </c>
      <c r="O38" s="17">
        <v>18</v>
      </c>
      <c r="P38" s="17">
        <v>19</v>
      </c>
      <c r="Q38" s="18">
        <v>20</v>
      </c>
      <c r="R38" s="18">
        <v>21</v>
      </c>
      <c r="S38" s="18">
        <v>22</v>
      </c>
      <c r="T38" s="18">
        <v>23</v>
      </c>
      <c r="U38" s="18">
        <v>0</v>
      </c>
      <c r="V38" s="18">
        <v>1</v>
      </c>
      <c r="W38" s="18">
        <v>2</v>
      </c>
      <c r="X38" s="18">
        <v>3</v>
      </c>
      <c r="Y38" s="18">
        <v>4</v>
      </c>
      <c r="Z38" s="18">
        <v>5</v>
      </c>
      <c r="AA38" s="18">
        <v>6</v>
      </c>
      <c r="AB38" s="18">
        <v>7</v>
      </c>
      <c r="AC38" s="10" t="s">
        <v>27</v>
      </c>
    </row>
    <row r="39" spans="1:29">
      <c r="A39" s="19" t="s">
        <v>35</v>
      </c>
      <c r="B39" s="19"/>
      <c r="C39" s="20" t="s">
        <v>13</v>
      </c>
      <c r="D39" s="21">
        <f>SUM(E39:AB39)</f>
        <v>7633</v>
      </c>
      <c r="E39" s="21">
        <v>167</v>
      </c>
      <c r="F39" s="21">
        <v>3705</v>
      </c>
      <c r="G39" s="21">
        <v>672</v>
      </c>
      <c r="H39" s="21">
        <v>117</v>
      </c>
      <c r="I39" s="21"/>
      <c r="J39" s="21">
        <v>2972</v>
      </c>
      <c r="K39" s="21"/>
      <c r="L39" s="21"/>
      <c r="M39" s="21"/>
      <c r="N39" s="21"/>
      <c r="O39" s="21"/>
      <c r="P39" s="21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10">
        <f>SUM(K39:L39)</f>
        <v>0</v>
      </c>
    </row>
    <row r="40" spans="1:29">
      <c r="A40" s="19"/>
      <c r="B40" s="19"/>
      <c r="C40" s="20" t="s">
        <v>14</v>
      </c>
      <c r="D40" s="21">
        <f>SUM(E40:AB40)</f>
        <v>7633</v>
      </c>
      <c r="E40" s="21">
        <v>167</v>
      </c>
      <c r="F40" s="21">
        <v>3705</v>
      </c>
      <c r="G40" s="21">
        <v>672</v>
      </c>
      <c r="H40" s="21">
        <v>117</v>
      </c>
      <c r="I40" s="21"/>
      <c r="J40" s="21">
        <v>2972</v>
      </c>
      <c r="K40" s="21"/>
      <c r="L40" s="21"/>
      <c r="M40" s="21"/>
      <c r="N40" s="21"/>
      <c r="O40" s="21"/>
      <c r="P40" s="21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10">
        <f>SUM(K40:L40)</f>
        <v>0</v>
      </c>
    </row>
    <row r="41" spans="1:29" ht="3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10"/>
    </row>
    <row r="42" spans="1:29">
      <c r="A42" s="19" t="s">
        <v>26</v>
      </c>
      <c r="B42" s="19"/>
      <c r="C42" s="20" t="s">
        <v>13</v>
      </c>
      <c r="D42" s="21">
        <f>SUM(E42:AB42)</f>
        <v>3479</v>
      </c>
      <c r="E42" s="21"/>
      <c r="F42" s="21">
        <v>3479</v>
      </c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10">
        <f>SUM(K42:L42)</f>
        <v>0</v>
      </c>
    </row>
    <row r="43" spans="1:29">
      <c r="A43" s="19"/>
      <c r="B43" s="19"/>
      <c r="C43" s="20" t="s">
        <v>14</v>
      </c>
      <c r="D43" s="21">
        <f>SUM(E43:AB43)</f>
        <v>3479</v>
      </c>
      <c r="E43" s="21"/>
      <c r="F43" s="21">
        <v>3479</v>
      </c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10">
        <f>SUM(K43:L43)</f>
        <v>0</v>
      </c>
    </row>
    <row r="44" spans="1:29" ht="3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10"/>
    </row>
    <row r="45" spans="1:29">
      <c r="A45" s="19" t="s">
        <v>109</v>
      </c>
      <c r="B45" s="19"/>
      <c r="C45" s="20" t="s">
        <v>13</v>
      </c>
      <c r="D45" s="21">
        <f>SUM(E45:AB45)</f>
        <v>4681</v>
      </c>
      <c r="E45" s="21"/>
      <c r="F45" s="21">
        <v>4170</v>
      </c>
      <c r="G45" s="21">
        <v>511</v>
      </c>
      <c r="H45" s="21"/>
      <c r="I45" s="21"/>
      <c r="J45" s="21"/>
      <c r="K45" s="21"/>
      <c r="L45" s="21"/>
      <c r="M45" s="21"/>
      <c r="N45" s="21"/>
      <c r="O45" s="21"/>
      <c r="P45" s="21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10">
        <f>SUM(K45:L45)</f>
        <v>0</v>
      </c>
    </row>
    <row r="46" spans="1:29">
      <c r="A46" s="19"/>
      <c r="B46" s="19"/>
      <c r="C46" s="20" t="s">
        <v>14</v>
      </c>
      <c r="D46" s="21">
        <f>SUM(E46:AB46)</f>
        <v>4681</v>
      </c>
      <c r="E46" s="21"/>
      <c r="F46" s="21">
        <v>4170</v>
      </c>
      <c r="G46" s="21">
        <v>511</v>
      </c>
      <c r="H46" s="21"/>
      <c r="I46" s="21"/>
      <c r="J46" s="21"/>
      <c r="K46" s="21"/>
      <c r="L46" s="21"/>
      <c r="M46" s="21"/>
      <c r="N46" s="21"/>
      <c r="O46" s="21"/>
      <c r="P46" s="21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10">
        <f>SUM(K46:L46)</f>
        <v>0</v>
      </c>
    </row>
    <row r="47" spans="1:29" ht="3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10"/>
    </row>
    <row r="48" spans="1:29">
      <c r="A48" s="19" t="s">
        <v>113</v>
      </c>
      <c r="B48" s="19"/>
      <c r="C48" s="20" t="s">
        <v>13</v>
      </c>
      <c r="D48" s="21">
        <f>SUM(E48:AB48)</f>
        <v>6263</v>
      </c>
      <c r="E48" s="21">
        <v>1256</v>
      </c>
      <c r="F48" s="21">
        <v>1298</v>
      </c>
      <c r="G48" s="21">
        <v>1172</v>
      </c>
      <c r="H48" s="21">
        <v>801</v>
      </c>
      <c r="I48" s="21"/>
      <c r="J48" s="21">
        <v>1736</v>
      </c>
      <c r="K48" s="21"/>
      <c r="L48" s="21"/>
      <c r="M48" s="21"/>
      <c r="N48" s="21"/>
      <c r="O48" s="21"/>
      <c r="P48" s="21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10">
        <f>SUM(K48:L48)</f>
        <v>0</v>
      </c>
    </row>
    <row r="49" spans="1:29">
      <c r="A49" s="19"/>
      <c r="B49" s="19"/>
      <c r="C49" s="20" t="s">
        <v>14</v>
      </c>
      <c r="D49" s="21">
        <f>SUM(E49:AB49)</f>
        <v>6263</v>
      </c>
      <c r="E49" s="21">
        <v>1256</v>
      </c>
      <c r="F49" s="21">
        <v>1298</v>
      </c>
      <c r="G49" s="21">
        <v>1172</v>
      </c>
      <c r="H49" s="21">
        <v>801</v>
      </c>
      <c r="I49" s="21"/>
      <c r="J49" s="21">
        <v>1736</v>
      </c>
      <c r="K49" s="21"/>
      <c r="L49" s="21"/>
      <c r="M49" s="21"/>
      <c r="N49" s="21"/>
      <c r="O49" s="21"/>
      <c r="P49" s="21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10">
        <f>SUM(K49:L49)</f>
        <v>0</v>
      </c>
    </row>
    <row r="50" spans="1:29" ht="3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10"/>
    </row>
    <row r="51" spans="1:29">
      <c r="A51" s="19" t="s">
        <v>36</v>
      </c>
      <c r="B51" s="19"/>
      <c r="C51" s="20" t="s">
        <v>13</v>
      </c>
      <c r="D51" s="21">
        <f>SUM(E51:AB51)</f>
        <v>5648</v>
      </c>
      <c r="E51" s="21">
        <v>2399</v>
      </c>
      <c r="F51" s="21">
        <v>57</v>
      </c>
      <c r="G51" s="21">
        <v>228</v>
      </c>
      <c r="H51" s="21">
        <v>702</v>
      </c>
      <c r="I51" s="21"/>
      <c r="J51" s="21">
        <v>2262</v>
      </c>
      <c r="K51" s="21"/>
      <c r="L51" s="21"/>
      <c r="M51" s="21"/>
      <c r="N51" s="21"/>
      <c r="O51" s="21"/>
      <c r="P51" s="21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10">
        <f>SUM(K51:L51)</f>
        <v>0</v>
      </c>
    </row>
    <row r="52" spans="1:29">
      <c r="A52" s="19"/>
      <c r="B52" s="19"/>
      <c r="C52" s="20" t="s">
        <v>14</v>
      </c>
      <c r="D52" s="21">
        <f>SUM(E52:AB52)</f>
        <v>5648</v>
      </c>
      <c r="E52" s="21">
        <v>2399</v>
      </c>
      <c r="F52" s="21">
        <v>57</v>
      </c>
      <c r="G52" s="21">
        <v>228</v>
      </c>
      <c r="H52" s="21">
        <v>702</v>
      </c>
      <c r="I52" s="21"/>
      <c r="J52" s="21">
        <v>2262</v>
      </c>
      <c r="K52" s="21"/>
      <c r="L52" s="21"/>
      <c r="M52" s="21"/>
      <c r="N52" s="21"/>
      <c r="O52" s="21"/>
      <c r="P52" s="21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10">
        <f>SUM(K52:L52)</f>
        <v>0</v>
      </c>
    </row>
    <row r="53" spans="1:29" ht="3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10"/>
    </row>
    <row r="54" spans="1:29">
      <c r="A54" s="19" t="s">
        <v>37</v>
      </c>
      <c r="B54" s="19"/>
      <c r="C54" s="20" t="s">
        <v>13</v>
      </c>
      <c r="D54" s="21">
        <f>SUM(E54:AB54)</f>
        <v>5648</v>
      </c>
      <c r="E54" s="21"/>
      <c r="F54" s="21">
        <v>2456</v>
      </c>
      <c r="G54" s="21">
        <v>228</v>
      </c>
      <c r="H54" s="21">
        <v>702</v>
      </c>
      <c r="I54" s="21"/>
      <c r="J54" s="21">
        <v>2262</v>
      </c>
      <c r="K54" s="21"/>
      <c r="L54" s="21"/>
      <c r="M54" s="21"/>
      <c r="N54" s="21"/>
      <c r="O54" s="21"/>
      <c r="P54" s="21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10">
        <f>SUM(K54:L54)</f>
        <v>0</v>
      </c>
    </row>
    <row r="55" spans="1:29">
      <c r="A55" s="19"/>
      <c r="B55" s="19"/>
      <c r="C55" s="20" t="s">
        <v>14</v>
      </c>
      <c r="D55" s="21">
        <f>SUM(E55:AB55)</f>
        <v>5648</v>
      </c>
      <c r="E55" s="21"/>
      <c r="F55" s="21">
        <v>2456</v>
      </c>
      <c r="G55" s="21">
        <v>228</v>
      </c>
      <c r="H55" s="21">
        <v>702</v>
      </c>
      <c r="I55" s="21"/>
      <c r="J55" s="21">
        <v>2262</v>
      </c>
      <c r="K55" s="21"/>
      <c r="L55" s="21"/>
      <c r="M55" s="21"/>
      <c r="N55" s="21"/>
      <c r="O55" s="21"/>
      <c r="P55" s="21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10">
        <f>SUM(K55:L55)</f>
        <v>0</v>
      </c>
    </row>
    <row r="56" spans="1:29" ht="3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10"/>
    </row>
    <row r="57" spans="1:29">
      <c r="A57" s="19" t="s">
        <v>38</v>
      </c>
      <c r="B57" s="19"/>
      <c r="C57" s="20" t="s">
        <v>13</v>
      </c>
      <c r="D57" s="21">
        <f>SUM(E57:AB57)</f>
        <v>5765</v>
      </c>
      <c r="E57" s="21"/>
      <c r="F57" s="21">
        <v>2573</v>
      </c>
      <c r="G57" s="21"/>
      <c r="H57" s="21">
        <v>516</v>
      </c>
      <c r="I57" s="21"/>
      <c r="J57" s="21">
        <v>2676</v>
      </c>
      <c r="K57" s="21"/>
      <c r="L57" s="21"/>
      <c r="M57" s="21"/>
      <c r="N57" s="21"/>
      <c r="O57" s="21"/>
      <c r="P57" s="21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10">
        <f>SUM(K57:L57)</f>
        <v>0</v>
      </c>
    </row>
    <row r="58" spans="1:29">
      <c r="A58" s="19"/>
      <c r="B58" s="19"/>
      <c r="C58" s="20" t="s">
        <v>14</v>
      </c>
      <c r="D58" s="21">
        <f>SUM(E58:AB58)</f>
        <v>5765</v>
      </c>
      <c r="E58" s="21"/>
      <c r="F58" s="21">
        <v>2573</v>
      </c>
      <c r="G58" s="21"/>
      <c r="H58" s="21">
        <v>516</v>
      </c>
      <c r="I58" s="21"/>
      <c r="J58" s="21">
        <v>2676</v>
      </c>
      <c r="K58" s="21"/>
      <c r="L58" s="21"/>
      <c r="M58" s="21"/>
      <c r="N58" s="21"/>
      <c r="O58" s="21"/>
      <c r="P58" s="21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10">
        <f>SUM(K58:L58)</f>
        <v>0</v>
      </c>
    </row>
    <row r="59" spans="1:29" ht="3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10"/>
    </row>
    <row r="60" spans="1:29">
      <c r="A60" s="19" t="s">
        <v>154</v>
      </c>
      <c r="B60" s="19"/>
      <c r="C60" s="20" t="s">
        <v>13</v>
      </c>
      <c r="D60" s="21">
        <f>SUM(E60:AB60)</f>
        <v>3857</v>
      </c>
      <c r="E60" s="21">
        <v>766</v>
      </c>
      <c r="F60" s="21">
        <v>778</v>
      </c>
      <c r="G60" s="21">
        <v>775</v>
      </c>
      <c r="H60" s="21">
        <v>426</v>
      </c>
      <c r="I60" s="21">
        <v>369</v>
      </c>
      <c r="J60" s="21">
        <v>743</v>
      </c>
      <c r="K60" s="21"/>
      <c r="L60" s="21"/>
      <c r="M60" s="21"/>
      <c r="N60" s="21"/>
      <c r="O60" s="21"/>
      <c r="P60" s="21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10">
        <f>SUM(K60:L60)</f>
        <v>0</v>
      </c>
    </row>
    <row r="61" spans="1:29">
      <c r="A61" s="19"/>
      <c r="B61" s="19"/>
      <c r="C61" s="20" t="s">
        <v>14</v>
      </c>
      <c r="D61" s="21">
        <f>SUM(E61:AB61)</f>
        <v>3445</v>
      </c>
      <c r="E61" s="21">
        <v>677</v>
      </c>
      <c r="F61" s="21">
        <v>688</v>
      </c>
      <c r="G61" s="21">
        <v>707</v>
      </c>
      <c r="H61" s="21">
        <v>389</v>
      </c>
      <c r="I61" s="21">
        <v>332</v>
      </c>
      <c r="J61" s="21">
        <v>652</v>
      </c>
      <c r="K61" s="21"/>
      <c r="L61" s="21"/>
      <c r="M61" s="21"/>
      <c r="N61" s="21"/>
      <c r="O61" s="21"/>
      <c r="P61" s="21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10">
        <f>SUM(K61:L61)</f>
        <v>0</v>
      </c>
    </row>
    <row r="62" spans="1:29">
      <c r="A62" s="19"/>
      <c r="B62" s="19"/>
      <c r="C62" s="20" t="s">
        <v>16</v>
      </c>
      <c r="D62" s="21">
        <f>SUM(E62:AB62)</f>
        <v>412</v>
      </c>
      <c r="E62" s="21">
        <v>89</v>
      </c>
      <c r="F62" s="21">
        <v>90</v>
      </c>
      <c r="G62" s="21">
        <v>68</v>
      </c>
      <c r="H62" s="21">
        <v>37</v>
      </c>
      <c r="I62" s="21">
        <v>37</v>
      </c>
      <c r="J62" s="21">
        <v>91</v>
      </c>
      <c r="K62" s="21"/>
      <c r="L62" s="21"/>
      <c r="M62" s="21"/>
      <c r="N62" s="21"/>
      <c r="O62" s="21"/>
      <c r="P62" s="21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10">
        <f>SUM(K62:L62)</f>
        <v>0</v>
      </c>
    </row>
    <row r="63" spans="1:29">
      <c r="A63" s="19"/>
      <c r="B63" s="19"/>
      <c r="C63" s="20" t="s">
        <v>17</v>
      </c>
      <c r="D63" s="21">
        <f>SUM(E63:AB63)</f>
        <v>76</v>
      </c>
      <c r="E63" s="21">
        <v>28</v>
      </c>
      <c r="F63" s="21">
        <v>14</v>
      </c>
      <c r="G63" s="21">
        <v>17</v>
      </c>
      <c r="H63" s="21">
        <v>1</v>
      </c>
      <c r="I63" s="21">
        <v>9</v>
      </c>
      <c r="J63" s="21">
        <v>7</v>
      </c>
      <c r="K63" s="21"/>
      <c r="L63" s="21"/>
      <c r="M63" s="21"/>
      <c r="N63" s="21"/>
      <c r="O63" s="21"/>
      <c r="P63" s="21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10">
        <f>SUM(K63:L63)</f>
        <v>0</v>
      </c>
    </row>
    <row r="64" spans="1:29">
      <c r="A64" s="19"/>
      <c r="B64" s="19"/>
      <c r="C64" s="20" t="s">
        <v>18</v>
      </c>
      <c r="D64" s="21">
        <f>SUM(E64:AB64)</f>
        <v>336</v>
      </c>
      <c r="E64" s="21">
        <v>61</v>
      </c>
      <c r="F64" s="21">
        <v>76</v>
      </c>
      <c r="G64" s="21">
        <v>51</v>
      </c>
      <c r="H64" s="21">
        <v>36</v>
      </c>
      <c r="I64" s="21">
        <v>28</v>
      </c>
      <c r="J64" s="21">
        <v>84</v>
      </c>
      <c r="K64" s="21"/>
      <c r="L64" s="21"/>
      <c r="M64" s="21"/>
      <c r="N64" s="21"/>
      <c r="O64" s="21"/>
      <c r="P64" s="21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10">
        <f>SUM(K64:L64)</f>
        <v>0</v>
      </c>
    </row>
    <row r="65" spans="1:29">
      <c r="A65" s="19"/>
      <c r="B65" s="19"/>
      <c r="C65" s="20" t="s">
        <v>19</v>
      </c>
      <c r="D65" s="21">
        <f>SUM(E65:AB65)</f>
        <v>0</v>
      </c>
      <c r="E65" s="21">
        <v>0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/>
      <c r="L65" s="21"/>
      <c r="M65" s="21"/>
      <c r="N65" s="21"/>
      <c r="O65" s="21"/>
      <c r="P65" s="21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10">
        <f>SUM(K65:L65)</f>
        <v>0</v>
      </c>
    </row>
    <row r="66" spans="1:29" s="2" customFormat="1">
      <c r="A66" s="19"/>
      <c r="B66" s="19"/>
      <c r="C66" s="25" t="s">
        <v>2</v>
      </c>
      <c r="D66" s="26">
        <f xml:space="preserve"> IF(D60=0,100,D61/D60*100)</f>
        <v>89.318122893440503</v>
      </c>
      <c r="E66" s="26">
        <v>88.38120104438643</v>
      </c>
      <c r="F66" s="26">
        <v>88.431876606683801</v>
      </c>
      <c r="G66" s="26">
        <v>91.225806451612897</v>
      </c>
      <c r="H66" s="26">
        <v>91.314553990610335</v>
      </c>
      <c r="I66" s="26">
        <v>89.972899728997291</v>
      </c>
      <c r="J66" s="26">
        <v>87.752355316285332</v>
      </c>
      <c r="K66" s="26"/>
      <c r="L66" s="26"/>
      <c r="M66" s="26"/>
      <c r="N66" s="26"/>
      <c r="O66" s="26"/>
      <c r="P66" s="26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8">
        <f xml:space="preserve"> IF(AC60=0,100,AC61/AC60*100)</f>
        <v>100</v>
      </c>
    </row>
    <row r="67" spans="1:29" s="3" customFormat="1">
      <c r="A67" s="19"/>
      <c r="B67" s="19"/>
      <c r="C67" s="29" t="s">
        <v>20</v>
      </c>
      <c r="D67" s="30">
        <f xml:space="preserve"> IF(D62=0,0,D63/D62*100)</f>
        <v>18.446601941747574</v>
      </c>
      <c r="E67" s="30">
        <v>31.460674157303369</v>
      </c>
      <c r="F67" s="30">
        <v>15.555555555555555</v>
      </c>
      <c r="G67" s="30">
        <v>25</v>
      </c>
      <c r="H67" s="30">
        <v>2.7027027027027026</v>
      </c>
      <c r="I67" s="30">
        <v>24.324324324324323</v>
      </c>
      <c r="J67" s="30">
        <v>7.6923076923076925</v>
      </c>
      <c r="K67" s="30"/>
      <c r="L67" s="30"/>
      <c r="M67" s="30"/>
      <c r="N67" s="30"/>
      <c r="O67" s="30"/>
      <c r="P67" s="30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2">
        <f xml:space="preserve"> IF(AC62=0,0,AC63/AC62*100)</f>
        <v>0</v>
      </c>
    </row>
    <row r="68" spans="1:29" s="5" customFormat="1">
      <c r="A68" s="19"/>
      <c r="B68" s="19"/>
      <c r="C68" s="33" t="s">
        <v>3</v>
      </c>
      <c r="D68" s="34">
        <f xml:space="preserve"> IF(D60=0,100,(D63+D61)/D60*100)</f>
        <v>91.288566243194197</v>
      </c>
      <c r="E68" s="34">
        <v>92.036553524804177</v>
      </c>
      <c r="F68" s="34">
        <v>90.231362467866319</v>
      </c>
      <c r="G68" s="34">
        <v>93.41935483870968</v>
      </c>
      <c r="H68" s="34">
        <v>91.549295774647888</v>
      </c>
      <c r="I68" s="34">
        <v>92.411924119241192</v>
      </c>
      <c r="J68" s="34">
        <v>88.694481830417232</v>
      </c>
      <c r="K68" s="34"/>
      <c r="L68" s="34"/>
      <c r="M68" s="34"/>
      <c r="N68" s="34"/>
      <c r="O68" s="34"/>
      <c r="P68" s="34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6">
        <f xml:space="preserve"> IF(AC60=0,100,(AC63+AC61)/AC60*100)</f>
        <v>100</v>
      </c>
    </row>
    <row r="69" spans="1:29" s="6" customFormat="1">
      <c r="A69" s="19"/>
      <c r="B69" s="19"/>
      <c r="C69" s="37" t="s">
        <v>21</v>
      </c>
      <c r="D69" s="38">
        <f>IF(D60=0,100,(D63+D61+D65)/D60*100)</f>
        <v>91.288566243194197</v>
      </c>
      <c r="E69" s="38">
        <v>92.036553524804177</v>
      </c>
      <c r="F69" s="38">
        <v>90.231362467866319</v>
      </c>
      <c r="G69" s="38">
        <v>93.41935483870968</v>
      </c>
      <c r="H69" s="38">
        <v>91.549295774647888</v>
      </c>
      <c r="I69" s="38">
        <v>92.411924119241192</v>
      </c>
      <c r="J69" s="38">
        <v>88.694481830417232</v>
      </c>
      <c r="K69" s="38"/>
      <c r="L69" s="38"/>
      <c r="M69" s="38"/>
      <c r="N69" s="38"/>
      <c r="O69" s="38"/>
      <c r="P69" s="38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40">
        <f>IF(AC60=0,100,(AC63+AC61+AC65)/AC60*100)</f>
        <v>100</v>
      </c>
    </row>
    <row r="70" spans="1:29">
      <c r="A70" s="43" t="s">
        <v>22</v>
      </c>
      <c r="B70" s="41" t="s">
        <v>148</v>
      </c>
      <c r="C70" s="42" t="s">
        <v>149</v>
      </c>
      <c r="D70" s="41">
        <f>SUM(E70:AB70)</f>
        <v>53</v>
      </c>
      <c r="E70" s="41">
        <v>5</v>
      </c>
      <c r="F70" s="41">
        <v>20</v>
      </c>
      <c r="G70" s="41">
        <v>16</v>
      </c>
      <c r="H70" s="41">
        <v>3</v>
      </c>
      <c r="I70" s="41">
        <v>4</v>
      </c>
      <c r="J70" s="41">
        <v>5</v>
      </c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10"/>
    </row>
    <row r="71" spans="1:29">
      <c r="A71" s="43"/>
      <c r="B71" s="41" t="s">
        <v>86</v>
      </c>
      <c r="C71" s="42" t="s">
        <v>97</v>
      </c>
      <c r="D71" s="41">
        <f>SUM(E71:AB71)</f>
        <v>9</v>
      </c>
      <c r="E71" s="41">
        <v>2</v>
      </c>
      <c r="F71" s="41">
        <v>2</v>
      </c>
      <c r="G71" s="41">
        <v>2</v>
      </c>
      <c r="H71" s="41"/>
      <c r="I71" s="41">
        <v>1</v>
      </c>
      <c r="J71" s="41">
        <v>2</v>
      </c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10"/>
    </row>
    <row r="72" spans="1:29">
      <c r="A72" s="43"/>
      <c r="B72" s="41" t="s">
        <v>42</v>
      </c>
      <c r="C72" s="42" t="s">
        <v>52</v>
      </c>
      <c r="D72" s="41">
        <f>SUM(E72:AB72)</f>
        <v>11</v>
      </c>
      <c r="E72" s="41">
        <v>1</v>
      </c>
      <c r="F72" s="41">
        <v>5</v>
      </c>
      <c r="G72" s="41">
        <v>2</v>
      </c>
      <c r="H72" s="41">
        <v>1</v>
      </c>
      <c r="I72" s="41">
        <v>1</v>
      </c>
      <c r="J72" s="41">
        <v>1</v>
      </c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10"/>
    </row>
    <row r="73" spans="1:29">
      <c r="A73" s="43"/>
      <c r="B73" s="41" t="s">
        <v>43</v>
      </c>
      <c r="C73" s="42" t="s">
        <v>53</v>
      </c>
      <c r="D73" s="41">
        <f>SUM(E73:AB73)</f>
        <v>121</v>
      </c>
      <c r="E73" s="41">
        <v>31</v>
      </c>
      <c r="F73" s="41">
        <v>21</v>
      </c>
      <c r="G73" s="41">
        <v>19</v>
      </c>
      <c r="H73" s="41">
        <v>12</v>
      </c>
      <c r="I73" s="41">
        <v>15</v>
      </c>
      <c r="J73" s="41">
        <v>23</v>
      </c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10"/>
    </row>
    <row r="74" spans="1:29">
      <c r="A74" s="43"/>
      <c r="B74" s="41" t="s">
        <v>44</v>
      </c>
      <c r="C74" s="42" t="s">
        <v>54</v>
      </c>
      <c r="D74" s="41">
        <f>SUM(E74:AB74)</f>
        <v>33</v>
      </c>
      <c r="E74" s="41">
        <v>9</v>
      </c>
      <c r="F74" s="41">
        <v>9</v>
      </c>
      <c r="G74" s="41">
        <v>3</v>
      </c>
      <c r="H74" s="41">
        <v>4</v>
      </c>
      <c r="I74" s="41">
        <v>2</v>
      </c>
      <c r="J74" s="41">
        <v>6</v>
      </c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10"/>
    </row>
    <row r="75" spans="1:29">
      <c r="A75" s="43"/>
      <c r="B75" s="41" t="s">
        <v>72</v>
      </c>
      <c r="C75" s="42" t="s">
        <v>79</v>
      </c>
      <c r="D75" s="41">
        <f>SUM(E75:AB75)</f>
        <v>91</v>
      </c>
      <c r="E75" s="41">
        <v>29</v>
      </c>
      <c r="F75" s="41">
        <v>20</v>
      </c>
      <c r="G75" s="41">
        <v>9</v>
      </c>
      <c r="H75" s="41">
        <v>8</v>
      </c>
      <c r="I75" s="41">
        <v>10</v>
      </c>
      <c r="J75" s="41">
        <v>15</v>
      </c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10"/>
    </row>
    <row r="76" spans="1:29">
      <c r="A76" s="43"/>
      <c r="B76" s="41" t="s">
        <v>47</v>
      </c>
      <c r="C76" s="42" t="s">
        <v>57</v>
      </c>
      <c r="D76" s="41">
        <f>SUM(E76:AB76)</f>
        <v>94</v>
      </c>
      <c r="E76" s="41">
        <v>12</v>
      </c>
      <c r="F76" s="41">
        <v>13</v>
      </c>
      <c r="G76" s="41">
        <v>17</v>
      </c>
      <c r="H76" s="41">
        <v>9</v>
      </c>
      <c r="I76" s="41">
        <v>4</v>
      </c>
      <c r="J76" s="41">
        <v>39</v>
      </c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10"/>
    </row>
    <row r="77" spans="1:29" ht="3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10"/>
    </row>
    <row r="78" spans="1:29">
      <c r="A78" s="19" t="s">
        <v>67</v>
      </c>
      <c r="B78" s="19"/>
      <c r="C78" s="20" t="s">
        <v>13</v>
      </c>
      <c r="D78" s="21">
        <f>SUM(E78:AB78)</f>
        <v>3630</v>
      </c>
      <c r="E78" s="21">
        <v>676</v>
      </c>
      <c r="F78" s="21">
        <v>695</v>
      </c>
      <c r="G78" s="21">
        <v>768</v>
      </c>
      <c r="H78" s="21">
        <v>186</v>
      </c>
      <c r="I78" s="21">
        <v>552</v>
      </c>
      <c r="J78" s="21">
        <v>753</v>
      </c>
      <c r="K78" s="21"/>
      <c r="L78" s="21"/>
      <c r="M78" s="21"/>
      <c r="N78" s="21"/>
      <c r="O78" s="21"/>
      <c r="P78" s="21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10">
        <f>SUM(K78:L78)</f>
        <v>0</v>
      </c>
    </row>
    <row r="79" spans="1:29">
      <c r="A79" s="19"/>
      <c r="B79" s="19"/>
      <c r="C79" s="20" t="s">
        <v>14</v>
      </c>
      <c r="D79" s="21">
        <f>SUM(E79:AB79)</f>
        <v>3354</v>
      </c>
      <c r="E79" s="21">
        <v>632</v>
      </c>
      <c r="F79" s="21">
        <v>648</v>
      </c>
      <c r="G79" s="21">
        <v>715</v>
      </c>
      <c r="H79" s="21">
        <v>158</v>
      </c>
      <c r="I79" s="21">
        <v>508</v>
      </c>
      <c r="J79" s="21">
        <v>693</v>
      </c>
      <c r="K79" s="21"/>
      <c r="L79" s="21"/>
      <c r="M79" s="21"/>
      <c r="N79" s="21"/>
      <c r="O79" s="21"/>
      <c r="P79" s="21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10">
        <f>SUM(K79:L79)</f>
        <v>0</v>
      </c>
    </row>
    <row r="80" spans="1:29">
      <c r="A80" s="19"/>
      <c r="B80" s="19"/>
      <c r="C80" s="20" t="s">
        <v>16</v>
      </c>
      <c r="D80" s="21">
        <f>SUM(E80:AB80)</f>
        <v>276</v>
      </c>
      <c r="E80" s="21">
        <v>44</v>
      </c>
      <c r="F80" s="21">
        <v>47</v>
      </c>
      <c r="G80" s="21">
        <v>53</v>
      </c>
      <c r="H80" s="21">
        <v>28</v>
      </c>
      <c r="I80" s="21">
        <v>44</v>
      </c>
      <c r="J80" s="21">
        <v>60</v>
      </c>
      <c r="K80" s="21"/>
      <c r="L80" s="21"/>
      <c r="M80" s="21"/>
      <c r="N80" s="21"/>
      <c r="O80" s="21"/>
      <c r="P80" s="21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10">
        <f>SUM(K80:L80)</f>
        <v>0</v>
      </c>
    </row>
    <row r="81" spans="1:29">
      <c r="A81" s="19"/>
      <c r="B81" s="19"/>
      <c r="C81" s="20" t="s">
        <v>17</v>
      </c>
      <c r="D81" s="21">
        <f>SUM(E81:AB81)</f>
        <v>164</v>
      </c>
      <c r="E81" s="21">
        <v>23</v>
      </c>
      <c r="F81" s="21">
        <v>17</v>
      </c>
      <c r="G81" s="21">
        <v>35</v>
      </c>
      <c r="H81" s="21">
        <v>26</v>
      </c>
      <c r="I81" s="21">
        <v>22</v>
      </c>
      <c r="J81" s="21">
        <v>41</v>
      </c>
      <c r="K81" s="21"/>
      <c r="L81" s="21"/>
      <c r="M81" s="21"/>
      <c r="N81" s="21"/>
      <c r="O81" s="21"/>
      <c r="P81" s="21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10">
        <f>SUM(K81:L81)</f>
        <v>0</v>
      </c>
    </row>
    <row r="82" spans="1:29">
      <c r="A82" s="19"/>
      <c r="B82" s="19"/>
      <c r="C82" s="20" t="s">
        <v>18</v>
      </c>
      <c r="D82" s="21">
        <f>SUM(E82:AB82)</f>
        <v>112</v>
      </c>
      <c r="E82" s="21">
        <v>21</v>
      </c>
      <c r="F82" s="21">
        <v>30</v>
      </c>
      <c r="G82" s="21">
        <v>18</v>
      </c>
      <c r="H82" s="21">
        <v>2</v>
      </c>
      <c r="I82" s="21">
        <v>22</v>
      </c>
      <c r="J82" s="21">
        <v>19</v>
      </c>
      <c r="K82" s="21"/>
      <c r="L82" s="21"/>
      <c r="M82" s="21"/>
      <c r="N82" s="21"/>
      <c r="O82" s="21"/>
      <c r="P82" s="21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10">
        <f>SUM(K82:L82)</f>
        <v>0</v>
      </c>
    </row>
    <row r="83" spans="1:29">
      <c r="A83" s="19"/>
      <c r="B83" s="19"/>
      <c r="C83" s="20" t="s">
        <v>19</v>
      </c>
      <c r="D83" s="21">
        <f>SUM(E83:AB83)</f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/>
      <c r="L83" s="21"/>
      <c r="M83" s="21"/>
      <c r="N83" s="21"/>
      <c r="O83" s="21"/>
      <c r="P83" s="21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10">
        <f>SUM(K83:L83)</f>
        <v>0</v>
      </c>
    </row>
    <row r="84" spans="1:29" s="2" customFormat="1">
      <c r="A84" s="19"/>
      <c r="B84" s="19"/>
      <c r="C84" s="25" t="s">
        <v>2</v>
      </c>
      <c r="D84" s="26">
        <f xml:space="preserve"> IF(D78=0,100,D79/D78*100)</f>
        <v>92.396694214876035</v>
      </c>
      <c r="E84" s="26">
        <v>93.491124260355036</v>
      </c>
      <c r="F84" s="26">
        <v>93.237410071942449</v>
      </c>
      <c r="G84" s="26">
        <v>93.098958333333329</v>
      </c>
      <c r="H84" s="26">
        <v>84.946236559139791</v>
      </c>
      <c r="I84" s="26">
        <v>92.028985507246375</v>
      </c>
      <c r="J84" s="26">
        <v>92.031872509960166</v>
      </c>
      <c r="K84" s="26"/>
      <c r="L84" s="26"/>
      <c r="M84" s="26"/>
      <c r="N84" s="26"/>
      <c r="O84" s="26"/>
      <c r="P84" s="26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8">
        <f xml:space="preserve"> IF(AC78=0,100,AC79/AC78*100)</f>
        <v>100</v>
      </c>
    </row>
    <row r="85" spans="1:29" s="3" customFormat="1">
      <c r="A85" s="19"/>
      <c r="B85" s="19"/>
      <c r="C85" s="29" t="s">
        <v>20</v>
      </c>
      <c r="D85" s="30">
        <f xml:space="preserve"> IF(D80=0,0,D81/D80*100)</f>
        <v>59.420289855072461</v>
      </c>
      <c r="E85" s="30">
        <v>52.272727272727273</v>
      </c>
      <c r="F85" s="30">
        <v>36.170212765957444</v>
      </c>
      <c r="G85" s="30">
        <v>66.037735849056602</v>
      </c>
      <c r="H85" s="30">
        <v>92.857142857142861</v>
      </c>
      <c r="I85" s="30">
        <v>50</v>
      </c>
      <c r="J85" s="30">
        <v>68.333333333333329</v>
      </c>
      <c r="K85" s="30"/>
      <c r="L85" s="30"/>
      <c r="M85" s="30"/>
      <c r="N85" s="30"/>
      <c r="O85" s="30"/>
      <c r="P85" s="30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2">
        <f xml:space="preserve"> IF(AC80=0,0,AC81/AC80*100)</f>
        <v>0</v>
      </c>
    </row>
    <row r="86" spans="1:29" s="5" customFormat="1">
      <c r="A86" s="19"/>
      <c r="B86" s="19"/>
      <c r="C86" s="33" t="s">
        <v>3</v>
      </c>
      <c r="D86" s="34">
        <f xml:space="preserve"> IF(D78=0,100,(D81+D79)/D78*100)</f>
        <v>96.914600550964195</v>
      </c>
      <c r="E86" s="34">
        <v>96.89349112426035</v>
      </c>
      <c r="F86" s="34">
        <v>95.683453237410077</v>
      </c>
      <c r="G86" s="34">
        <v>97.65625</v>
      </c>
      <c r="H86" s="34">
        <v>98.924731182795696</v>
      </c>
      <c r="I86" s="34">
        <v>96.014492753623188</v>
      </c>
      <c r="J86" s="34">
        <v>97.476759628154056</v>
      </c>
      <c r="K86" s="34"/>
      <c r="L86" s="34"/>
      <c r="M86" s="34"/>
      <c r="N86" s="34"/>
      <c r="O86" s="34"/>
      <c r="P86" s="34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6">
        <f xml:space="preserve"> IF(AC78=0,100,(AC81+AC79)/AC78*100)</f>
        <v>100</v>
      </c>
    </row>
    <row r="87" spans="1:29" s="6" customFormat="1">
      <c r="A87" s="19"/>
      <c r="B87" s="19"/>
      <c r="C87" s="37" t="s">
        <v>21</v>
      </c>
      <c r="D87" s="38">
        <f>IF(D78=0,100,(D81+D79+D83)/D78*100)</f>
        <v>96.914600550964195</v>
      </c>
      <c r="E87" s="38">
        <v>96.89349112426035</v>
      </c>
      <c r="F87" s="38">
        <v>95.683453237410077</v>
      </c>
      <c r="G87" s="38">
        <v>97.65625</v>
      </c>
      <c r="H87" s="38">
        <v>98.924731182795696</v>
      </c>
      <c r="I87" s="38">
        <v>96.014492753623188</v>
      </c>
      <c r="J87" s="38">
        <v>97.476759628154056</v>
      </c>
      <c r="K87" s="38"/>
      <c r="L87" s="38"/>
      <c r="M87" s="38"/>
      <c r="N87" s="38"/>
      <c r="O87" s="38"/>
      <c r="P87" s="38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40">
        <f>IF(AC78=0,100,(AC81+AC79+AC83)/AC78*100)</f>
        <v>100</v>
      </c>
    </row>
    <row r="88" spans="1:29">
      <c r="A88" s="43" t="s">
        <v>22</v>
      </c>
      <c r="B88" s="41" t="s">
        <v>40</v>
      </c>
      <c r="C88" s="42" t="s">
        <v>41</v>
      </c>
      <c r="D88" s="41">
        <f>SUM(E88:AB88)</f>
        <v>220</v>
      </c>
      <c r="E88" s="41">
        <v>41</v>
      </c>
      <c r="F88" s="41">
        <v>39</v>
      </c>
      <c r="G88" s="41">
        <v>41</v>
      </c>
      <c r="H88" s="41">
        <v>13</v>
      </c>
      <c r="I88" s="41">
        <v>34</v>
      </c>
      <c r="J88" s="41">
        <v>52</v>
      </c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10"/>
    </row>
    <row r="89" spans="1:29">
      <c r="A89" s="43"/>
      <c r="B89" s="41" t="s">
        <v>148</v>
      </c>
      <c r="C89" s="42" t="s">
        <v>149</v>
      </c>
      <c r="D89" s="41">
        <f>SUM(E89:AB89)</f>
        <v>18</v>
      </c>
      <c r="E89" s="41">
        <v>2</v>
      </c>
      <c r="F89" s="41">
        <v>2</v>
      </c>
      <c r="G89" s="41">
        <v>3</v>
      </c>
      <c r="H89" s="41">
        <v>2</v>
      </c>
      <c r="I89" s="41">
        <v>9</v>
      </c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10"/>
    </row>
    <row r="90" spans="1:29">
      <c r="A90" s="43"/>
      <c r="B90" s="41" t="s">
        <v>86</v>
      </c>
      <c r="C90" s="42" t="s">
        <v>97</v>
      </c>
      <c r="D90" s="41">
        <f>SUM(E90:AB90)</f>
        <v>34</v>
      </c>
      <c r="E90" s="41">
        <v>1</v>
      </c>
      <c r="F90" s="41">
        <v>6</v>
      </c>
      <c r="G90" s="41">
        <v>9</v>
      </c>
      <c r="H90" s="41">
        <v>13</v>
      </c>
      <c r="I90" s="41"/>
      <c r="J90" s="41">
        <v>5</v>
      </c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10"/>
    </row>
    <row r="91" spans="1:29">
      <c r="A91" s="43"/>
      <c r="B91" s="41" t="s">
        <v>44</v>
      </c>
      <c r="C91" s="42" t="s">
        <v>54</v>
      </c>
      <c r="D91" s="41">
        <f>SUM(E91:AB91)</f>
        <v>2</v>
      </c>
      <c r="E91" s="41"/>
      <c r="F91" s="41"/>
      <c r="G91" s="41"/>
      <c r="H91" s="41"/>
      <c r="I91" s="41">
        <v>1</v>
      </c>
      <c r="J91" s="41">
        <v>1</v>
      </c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10"/>
    </row>
    <row r="92" spans="1:29">
      <c r="A92" s="43"/>
      <c r="B92" s="41" t="s">
        <v>72</v>
      </c>
      <c r="C92" s="42" t="s">
        <v>79</v>
      </c>
      <c r="D92" s="41">
        <f>SUM(E92:AB92)</f>
        <v>2</v>
      </c>
      <c r="E92" s="41"/>
      <c r="F92" s="41"/>
      <c r="G92" s="41"/>
      <c r="H92" s="41"/>
      <c r="I92" s="41"/>
      <c r="J92" s="41">
        <v>2</v>
      </c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10"/>
    </row>
    <row r="93" spans="1:29" ht="3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10"/>
    </row>
    <row r="94" spans="1:29">
      <c r="A94" s="19" t="s">
        <v>158</v>
      </c>
      <c r="B94" s="19"/>
      <c r="C94" s="20" t="s">
        <v>13</v>
      </c>
      <c r="D94" s="21">
        <f>SUM(E94:AB94)</f>
        <v>4058</v>
      </c>
      <c r="E94" s="21">
        <v>485</v>
      </c>
      <c r="F94" s="21">
        <v>645</v>
      </c>
      <c r="G94" s="21">
        <v>964</v>
      </c>
      <c r="H94" s="21">
        <v>377</v>
      </c>
      <c r="I94" s="21">
        <v>621</v>
      </c>
      <c r="J94" s="21">
        <v>966</v>
      </c>
      <c r="K94" s="21"/>
      <c r="L94" s="21"/>
      <c r="M94" s="21"/>
      <c r="N94" s="21"/>
      <c r="O94" s="21"/>
      <c r="P94" s="21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10">
        <f>SUM(K94:L94)</f>
        <v>0</v>
      </c>
    </row>
    <row r="95" spans="1:29">
      <c r="A95" s="19"/>
      <c r="B95" s="19"/>
      <c r="C95" s="20" t="s">
        <v>14</v>
      </c>
      <c r="D95" s="21">
        <f>SUM(E95:AB95)</f>
        <v>3979</v>
      </c>
      <c r="E95" s="21">
        <v>473</v>
      </c>
      <c r="F95" s="21">
        <v>626</v>
      </c>
      <c r="G95" s="21">
        <v>947</v>
      </c>
      <c r="H95" s="21">
        <v>375</v>
      </c>
      <c r="I95" s="21">
        <v>614</v>
      </c>
      <c r="J95" s="21">
        <v>944</v>
      </c>
      <c r="K95" s="21"/>
      <c r="L95" s="21"/>
      <c r="M95" s="21"/>
      <c r="N95" s="21"/>
      <c r="O95" s="21"/>
      <c r="P95" s="21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10">
        <f>SUM(K95:L95)</f>
        <v>0</v>
      </c>
    </row>
    <row r="96" spans="1:29">
      <c r="A96" s="19"/>
      <c r="B96" s="19"/>
      <c r="C96" s="20" t="s">
        <v>16</v>
      </c>
      <c r="D96" s="21">
        <f>SUM(E96:AB96)</f>
        <v>79</v>
      </c>
      <c r="E96" s="21">
        <v>12</v>
      </c>
      <c r="F96" s="21">
        <v>19</v>
      </c>
      <c r="G96" s="21">
        <v>17</v>
      </c>
      <c r="H96" s="21">
        <v>2</v>
      </c>
      <c r="I96" s="21">
        <v>7</v>
      </c>
      <c r="J96" s="21">
        <v>22</v>
      </c>
      <c r="K96" s="21"/>
      <c r="L96" s="21"/>
      <c r="M96" s="21"/>
      <c r="N96" s="21"/>
      <c r="O96" s="21"/>
      <c r="P96" s="21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10">
        <f>SUM(K96:L96)</f>
        <v>0</v>
      </c>
    </row>
    <row r="97" spans="1:29">
      <c r="A97" s="19"/>
      <c r="B97" s="19"/>
      <c r="C97" s="20" t="s">
        <v>17</v>
      </c>
      <c r="D97" s="21">
        <f>SUM(E97:AB97)</f>
        <v>39</v>
      </c>
      <c r="E97" s="21">
        <v>8</v>
      </c>
      <c r="F97" s="21">
        <v>7</v>
      </c>
      <c r="G97" s="21">
        <v>7</v>
      </c>
      <c r="H97" s="21">
        <v>1</v>
      </c>
      <c r="I97" s="21">
        <v>3</v>
      </c>
      <c r="J97" s="21">
        <v>13</v>
      </c>
      <c r="K97" s="21"/>
      <c r="L97" s="21"/>
      <c r="M97" s="21"/>
      <c r="N97" s="21"/>
      <c r="O97" s="21"/>
      <c r="P97" s="21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10">
        <f>SUM(K97:L97)</f>
        <v>0</v>
      </c>
    </row>
    <row r="98" spans="1:29">
      <c r="A98" s="19"/>
      <c r="B98" s="19"/>
      <c r="C98" s="20" t="s">
        <v>18</v>
      </c>
      <c r="D98" s="21">
        <f>SUM(E98:AB98)</f>
        <v>40</v>
      </c>
      <c r="E98" s="21">
        <v>4</v>
      </c>
      <c r="F98" s="21">
        <v>12</v>
      </c>
      <c r="G98" s="21">
        <v>10</v>
      </c>
      <c r="H98" s="21">
        <v>1</v>
      </c>
      <c r="I98" s="21">
        <v>4</v>
      </c>
      <c r="J98" s="21">
        <v>9</v>
      </c>
      <c r="K98" s="21"/>
      <c r="L98" s="21"/>
      <c r="M98" s="21"/>
      <c r="N98" s="21"/>
      <c r="O98" s="21"/>
      <c r="P98" s="21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10">
        <f>SUM(K98:L98)</f>
        <v>0</v>
      </c>
    </row>
    <row r="99" spans="1:29">
      <c r="A99" s="19"/>
      <c r="B99" s="19"/>
      <c r="C99" s="20" t="s">
        <v>19</v>
      </c>
      <c r="D99" s="21">
        <f>SUM(E99:AB99)</f>
        <v>0</v>
      </c>
      <c r="E99" s="21">
        <v>0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/>
      <c r="L99" s="21"/>
      <c r="M99" s="21"/>
      <c r="N99" s="21"/>
      <c r="O99" s="21"/>
      <c r="P99" s="21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10">
        <f>SUM(K99:L99)</f>
        <v>0</v>
      </c>
    </row>
    <row r="100" spans="1:29" s="2" customFormat="1">
      <c r="A100" s="19"/>
      <c r="B100" s="19"/>
      <c r="C100" s="25" t="s">
        <v>2</v>
      </c>
      <c r="D100" s="26">
        <f xml:space="preserve"> IF(D94=0,100,D95/D94*100)</f>
        <v>98.053228191227205</v>
      </c>
      <c r="E100" s="26">
        <v>97.525773195876283</v>
      </c>
      <c r="F100" s="26">
        <v>97.054263565891475</v>
      </c>
      <c r="G100" s="26">
        <v>98.236514522821579</v>
      </c>
      <c r="H100" s="26">
        <v>99.469496021220152</v>
      </c>
      <c r="I100" s="26">
        <v>98.872785829307574</v>
      </c>
      <c r="J100" s="26">
        <v>97.722567287784685</v>
      </c>
      <c r="K100" s="26"/>
      <c r="L100" s="26"/>
      <c r="M100" s="26"/>
      <c r="N100" s="26"/>
      <c r="O100" s="26"/>
      <c r="P100" s="26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8">
        <f xml:space="preserve"> IF(AC94=0,100,AC95/AC94*100)</f>
        <v>100</v>
      </c>
    </row>
    <row r="101" spans="1:29" s="3" customFormat="1">
      <c r="A101" s="19"/>
      <c r="B101" s="19"/>
      <c r="C101" s="29" t="s">
        <v>20</v>
      </c>
      <c r="D101" s="30">
        <f xml:space="preserve"> IF(D96=0,0,D97/D96*100)</f>
        <v>49.367088607594937</v>
      </c>
      <c r="E101" s="30">
        <v>66.666666666666671</v>
      </c>
      <c r="F101" s="30">
        <v>36.842105263157897</v>
      </c>
      <c r="G101" s="30">
        <v>41.176470588235297</v>
      </c>
      <c r="H101" s="30">
        <v>50</v>
      </c>
      <c r="I101" s="30">
        <v>42.857142857142854</v>
      </c>
      <c r="J101" s="30">
        <v>59.090909090909093</v>
      </c>
      <c r="K101" s="30"/>
      <c r="L101" s="30"/>
      <c r="M101" s="30"/>
      <c r="N101" s="30"/>
      <c r="O101" s="30"/>
      <c r="P101" s="30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2">
        <f xml:space="preserve"> IF(AC96=0,0,AC97/AC96*100)</f>
        <v>0</v>
      </c>
    </row>
    <row r="102" spans="1:29" s="5" customFormat="1">
      <c r="A102" s="19"/>
      <c r="B102" s="19"/>
      <c r="C102" s="33" t="s">
        <v>3</v>
      </c>
      <c r="D102" s="34">
        <f xml:space="preserve"> IF(D94=0,100,(D97+D95)/D94*100)</f>
        <v>99.014292755051741</v>
      </c>
      <c r="E102" s="34">
        <v>99.175257731958766</v>
      </c>
      <c r="F102" s="34">
        <v>98.139534883720927</v>
      </c>
      <c r="G102" s="34">
        <v>98.962655601659748</v>
      </c>
      <c r="H102" s="34">
        <v>99.734748010610076</v>
      </c>
      <c r="I102" s="34">
        <v>99.355877616747179</v>
      </c>
      <c r="J102" s="34">
        <v>99.068322981366464</v>
      </c>
      <c r="K102" s="34"/>
      <c r="L102" s="34"/>
      <c r="M102" s="34"/>
      <c r="N102" s="34"/>
      <c r="O102" s="34"/>
      <c r="P102" s="34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6">
        <f xml:space="preserve"> IF(AC94=0,100,(AC97+AC95)/AC94*100)</f>
        <v>100</v>
      </c>
    </row>
    <row r="103" spans="1:29" s="6" customFormat="1">
      <c r="A103" s="19"/>
      <c r="B103" s="19"/>
      <c r="C103" s="37" t="s">
        <v>21</v>
      </c>
      <c r="D103" s="38">
        <f>IF(D94=0,100,(D97+D95+D99)/D94*100)</f>
        <v>99.014292755051741</v>
      </c>
      <c r="E103" s="38">
        <v>99.175257731958766</v>
      </c>
      <c r="F103" s="38">
        <v>98.139534883720927</v>
      </c>
      <c r="G103" s="38">
        <v>98.962655601659748</v>
      </c>
      <c r="H103" s="38">
        <v>99.734748010610076</v>
      </c>
      <c r="I103" s="38">
        <v>99.355877616747179</v>
      </c>
      <c r="J103" s="38">
        <v>99.068322981366464</v>
      </c>
      <c r="K103" s="38"/>
      <c r="L103" s="38"/>
      <c r="M103" s="38"/>
      <c r="N103" s="38"/>
      <c r="O103" s="38"/>
      <c r="P103" s="38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40">
        <f>IF(AC94=0,100,(AC97+AC95+AC99)/AC94*100)</f>
        <v>100</v>
      </c>
    </row>
    <row r="104" spans="1:29">
      <c r="A104" s="43" t="s">
        <v>22</v>
      </c>
      <c r="B104" s="41" t="s">
        <v>159</v>
      </c>
      <c r="C104" s="42" t="s">
        <v>164</v>
      </c>
      <c r="D104" s="41">
        <f>SUM(E104:AB104)</f>
        <v>39</v>
      </c>
      <c r="E104" s="41">
        <v>3</v>
      </c>
      <c r="F104" s="41">
        <v>9</v>
      </c>
      <c r="G104" s="41">
        <v>7</v>
      </c>
      <c r="H104" s="41">
        <v>1</v>
      </c>
      <c r="I104" s="41">
        <v>4</v>
      </c>
      <c r="J104" s="41">
        <v>15</v>
      </c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10"/>
    </row>
    <row r="105" spans="1:29">
      <c r="A105" s="43"/>
      <c r="B105" s="41" t="s">
        <v>10</v>
      </c>
      <c r="C105" s="42" t="s">
        <v>30</v>
      </c>
      <c r="D105" s="41">
        <f>SUM(E105:AB105)</f>
        <v>9</v>
      </c>
      <c r="E105" s="41">
        <v>3</v>
      </c>
      <c r="F105" s="41"/>
      <c r="G105" s="41">
        <v>2</v>
      </c>
      <c r="H105" s="41"/>
      <c r="I105" s="41">
        <v>2</v>
      </c>
      <c r="J105" s="41">
        <v>2</v>
      </c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10"/>
    </row>
    <row r="106" spans="1:29">
      <c r="A106" s="43"/>
      <c r="B106" s="41" t="s">
        <v>160</v>
      </c>
      <c r="C106" s="42" t="s">
        <v>161</v>
      </c>
      <c r="D106" s="41">
        <f>SUM(E106:AB106)</f>
        <v>27</v>
      </c>
      <c r="E106" s="41">
        <v>5</v>
      </c>
      <c r="F106" s="41">
        <v>8</v>
      </c>
      <c r="G106" s="41">
        <v>8</v>
      </c>
      <c r="H106" s="41">
        <v>1</v>
      </c>
      <c r="I106" s="41">
        <v>1</v>
      </c>
      <c r="J106" s="41">
        <v>4</v>
      </c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10"/>
    </row>
    <row r="107" spans="1:29">
      <c r="A107" s="43"/>
      <c r="B107" s="41" t="s">
        <v>162</v>
      </c>
      <c r="C107" s="42" t="s">
        <v>165</v>
      </c>
      <c r="D107" s="41">
        <f>SUM(E107:AB107)</f>
        <v>4</v>
      </c>
      <c r="E107" s="41">
        <v>1</v>
      </c>
      <c r="F107" s="41">
        <v>2</v>
      </c>
      <c r="G107" s="41"/>
      <c r="H107" s="41"/>
      <c r="I107" s="41"/>
      <c r="J107" s="41">
        <v>1</v>
      </c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10"/>
    </row>
    <row r="108" spans="1:29" ht="3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10"/>
    </row>
    <row r="109" spans="1:29">
      <c r="A109" s="19" t="s">
        <v>163</v>
      </c>
      <c r="B109" s="19"/>
      <c r="C109" s="20" t="s">
        <v>13</v>
      </c>
      <c r="D109" s="21">
        <f>SUM(E109:AB109)</f>
        <v>4040</v>
      </c>
      <c r="E109" s="21">
        <v>424</v>
      </c>
      <c r="F109" s="21">
        <v>767</v>
      </c>
      <c r="G109" s="21">
        <v>869</v>
      </c>
      <c r="H109" s="21">
        <v>482</v>
      </c>
      <c r="I109" s="21">
        <v>469</v>
      </c>
      <c r="J109" s="21">
        <v>1029</v>
      </c>
      <c r="K109" s="21"/>
      <c r="L109" s="21"/>
      <c r="M109" s="21"/>
      <c r="N109" s="21"/>
      <c r="O109" s="21"/>
      <c r="P109" s="21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10">
        <f>SUM(K109:L109)</f>
        <v>0</v>
      </c>
    </row>
    <row r="110" spans="1:29">
      <c r="A110" s="19"/>
      <c r="B110" s="19"/>
      <c r="C110" s="20" t="s">
        <v>14</v>
      </c>
      <c r="D110" s="21">
        <f>SUM(E110:AB110)</f>
        <v>4032</v>
      </c>
      <c r="E110" s="21">
        <v>424</v>
      </c>
      <c r="F110" s="21">
        <v>767</v>
      </c>
      <c r="G110" s="21">
        <v>864</v>
      </c>
      <c r="H110" s="21">
        <v>482</v>
      </c>
      <c r="I110" s="21">
        <v>467</v>
      </c>
      <c r="J110" s="21">
        <v>1028</v>
      </c>
      <c r="K110" s="21"/>
      <c r="L110" s="21"/>
      <c r="M110" s="21"/>
      <c r="N110" s="21"/>
      <c r="O110" s="21"/>
      <c r="P110" s="21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10">
        <f>SUM(K110:L110)</f>
        <v>0</v>
      </c>
    </row>
    <row r="111" spans="1:29">
      <c r="A111" s="19"/>
      <c r="B111" s="19"/>
      <c r="C111" s="20" t="s">
        <v>16</v>
      </c>
      <c r="D111" s="21">
        <f>SUM(E111:AB111)</f>
        <v>8</v>
      </c>
      <c r="E111" s="21"/>
      <c r="F111" s="21"/>
      <c r="G111" s="21">
        <v>5</v>
      </c>
      <c r="H111" s="21"/>
      <c r="I111" s="21">
        <v>2</v>
      </c>
      <c r="J111" s="21">
        <v>1</v>
      </c>
      <c r="K111" s="21"/>
      <c r="L111" s="21"/>
      <c r="M111" s="21"/>
      <c r="N111" s="21"/>
      <c r="O111" s="21"/>
      <c r="P111" s="21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10">
        <f>SUM(K111:L111)</f>
        <v>0</v>
      </c>
    </row>
    <row r="112" spans="1:29">
      <c r="A112" s="19"/>
      <c r="B112" s="19"/>
      <c r="C112" s="20" t="s">
        <v>17</v>
      </c>
      <c r="D112" s="21">
        <f>SUM(E112:AB112)</f>
        <v>6</v>
      </c>
      <c r="E112" s="21"/>
      <c r="F112" s="21"/>
      <c r="G112" s="21">
        <v>4</v>
      </c>
      <c r="H112" s="21"/>
      <c r="I112" s="21">
        <v>1</v>
      </c>
      <c r="J112" s="21">
        <v>1</v>
      </c>
      <c r="K112" s="21"/>
      <c r="L112" s="21"/>
      <c r="M112" s="21"/>
      <c r="N112" s="21"/>
      <c r="O112" s="21"/>
      <c r="P112" s="21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10">
        <f>SUM(K112:L112)</f>
        <v>0</v>
      </c>
    </row>
    <row r="113" spans="1:29">
      <c r="A113" s="19"/>
      <c r="B113" s="19"/>
      <c r="C113" s="20" t="s">
        <v>18</v>
      </c>
      <c r="D113" s="21">
        <f>SUM(E113:AB113)</f>
        <v>2</v>
      </c>
      <c r="E113" s="21"/>
      <c r="F113" s="21"/>
      <c r="G113" s="21">
        <v>1</v>
      </c>
      <c r="H113" s="21"/>
      <c r="I113" s="21">
        <v>1</v>
      </c>
      <c r="J113" s="21">
        <v>0</v>
      </c>
      <c r="K113" s="21"/>
      <c r="L113" s="21"/>
      <c r="M113" s="21"/>
      <c r="N113" s="21"/>
      <c r="O113" s="21"/>
      <c r="P113" s="21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10">
        <f>SUM(K113:L113)</f>
        <v>0</v>
      </c>
    </row>
    <row r="114" spans="1:29">
      <c r="A114" s="19"/>
      <c r="B114" s="19"/>
      <c r="C114" s="20" t="s">
        <v>19</v>
      </c>
      <c r="D114" s="21">
        <f>SUM(E114:AB114)</f>
        <v>0</v>
      </c>
      <c r="E114" s="21"/>
      <c r="F114" s="21"/>
      <c r="G114" s="21">
        <v>0</v>
      </c>
      <c r="H114" s="21"/>
      <c r="I114" s="21">
        <v>0</v>
      </c>
      <c r="J114" s="21">
        <v>0</v>
      </c>
      <c r="K114" s="21"/>
      <c r="L114" s="21"/>
      <c r="M114" s="21"/>
      <c r="N114" s="21"/>
      <c r="O114" s="21"/>
      <c r="P114" s="21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10">
        <f>SUM(K114:L114)</f>
        <v>0</v>
      </c>
    </row>
    <row r="115" spans="1:29" s="2" customFormat="1">
      <c r="A115" s="19"/>
      <c r="B115" s="19"/>
      <c r="C115" s="25" t="s">
        <v>2</v>
      </c>
      <c r="D115" s="26">
        <f xml:space="preserve"> IF(D109=0,100,D110/D109*100)</f>
        <v>99.801980198019805</v>
      </c>
      <c r="E115" s="26"/>
      <c r="F115" s="26"/>
      <c r="G115" s="26">
        <v>99.424626006904489</v>
      </c>
      <c r="H115" s="26"/>
      <c r="I115" s="26">
        <v>99.573560767590621</v>
      </c>
      <c r="J115" s="26">
        <v>99.902818270165213</v>
      </c>
      <c r="K115" s="26"/>
      <c r="L115" s="26"/>
      <c r="M115" s="26"/>
      <c r="N115" s="26"/>
      <c r="O115" s="26"/>
      <c r="P115" s="26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8">
        <f xml:space="preserve"> IF(AC109=0,100,AC110/AC109*100)</f>
        <v>100</v>
      </c>
    </row>
    <row r="116" spans="1:29" s="3" customFormat="1">
      <c r="A116" s="19"/>
      <c r="B116" s="19"/>
      <c r="C116" s="29" t="s">
        <v>20</v>
      </c>
      <c r="D116" s="30">
        <f xml:space="preserve"> IF(D111=0,0,D112/D111*100)</f>
        <v>75</v>
      </c>
      <c r="E116" s="30"/>
      <c r="F116" s="30"/>
      <c r="G116" s="30">
        <v>80</v>
      </c>
      <c r="H116" s="30"/>
      <c r="I116" s="30">
        <v>50</v>
      </c>
      <c r="J116" s="30">
        <v>100</v>
      </c>
      <c r="K116" s="30"/>
      <c r="L116" s="30"/>
      <c r="M116" s="30"/>
      <c r="N116" s="30"/>
      <c r="O116" s="30"/>
      <c r="P116" s="30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2">
        <f xml:space="preserve"> IF(AC111=0,0,AC112/AC111*100)</f>
        <v>0</v>
      </c>
    </row>
    <row r="117" spans="1:29" s="5" customFormat="1">
      <c r="A117" s="19"/>
      <c r="B117" s="19"/>
      <c r="C117" s="33" t="s">
        <v>3</v>
      </c>
      <c r="D117" s="34">
        <f xml:space="preserve"> IF(D109=0,100,(D112+D110)/D109*100)</f>
        <v>99.950495049504951</v>
      </c>
      <c r="E117" s="34"/>
      <c r="F117" s="34"/>
      <c r="G117" s="34">
        <v>99.884925201380895</v>
      </c>
      <c r="H117" s="34"/>
      <c r="I117" s="34">
        <v>99.786780383795303</v>
      </c>
      <c r="J117" s="34">
        <v>100</v>
      </c>
      <c r="K117" s="34"/>
      <c r="L117" s="34"/>
      <c r="M117" s="34"/>
      <c r="N117" s="34"/>
      <c r="O117" s="34"/>
      <c r="P117" s="34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6">
        <f xml:space="preserve"> IF(AC109=0,100,(AC112+AC110)/AC109*100)</f>
        <v>100</v>
      </c>
    </row>
    <row r="118" spans="1:29" s="6" customFormat="1">
      <c r="A118" s="19"/>
      <c r="B118" s="19"/>
      <c r="C118" s="37" t="s">
        <v>21</v>
      </c>
      <c r="D118" s="38">
        <f>IF(D109=0,100,(D112+D110+D114)/D109*100)</f>
        <v>99.950495049504951</v>
      </c>
      <c r="E118" s="38"/>
      <c r="F118" s="38"/>
      <c r="G118" s="38">
        <v>99.884925201380895</v>
      </c>
      <c r="H118" s="38"/>
      <c r="I118" s="38">
        <v>99.786780383795303</v>
      </c>
      <c r="J118" s="38">
        <v>100</v>
      </c>
      <c r="K118" s="38"/>
      <c r="L118" s="38"/>
      <c r="M118" s="38"/>
      <c r="N118" s="38"/>
      <c r="O118" s="38"/>
      <c r="P118" s="38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40">
        <f>IF(AC109=0,100,(AC112+AC110+AC114)/AC109*100)</f>
        <v>100</v>
      </c>
    </row>
    <row r="119" spans="1:29">
      <c r="A119" s="41" t="s">
        <v>22</v>
      </c>
      <c r="B119" s="41" t="s">
        <v>159</v>
      </c>
      <c r="C119" s="42" t="s">
        <v>164</v>
      </c>
      <c r="D119" s="41">
        <f>SUM(E119:AB119)</f>
        <v>8</v>
      </c>
      <c r="E119" s="41"/>
      <c r="F119" s="41"/>
      <c r="G119" s="41">
        <v>5</v>
      </c>
      <c r="H119" s="41"/>
      <c r="I119" s="41">
        <v>2</v>
      </c>
      <c r="J119" s="41">
        <v>1</v>
      </c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10"/>
    </row>
    <row r="120" spans="1:29" ht="3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10"/>
    </row>
    <row r="121" spans="1:29">
      <c r="A121" s="19" t="s">
        <v>48</v>
      </c>
      <c r="B121" s="19"/>
      <c r="C121" s="20" t="s">
        <v>13</v>
      </c>
      <c r="D121" s="21">
        <f>SUM(E121:AB121)</f>
        <v>2017</v>
      </c>
      <c r="E121" s="21">
        <v>168</v>
      </c>
      <c r="F121" s="21"/>
      <c r="G121" s="21">
        <v>1429</v>
      </c>
      <c r="H121" s="21">
        <v>420</v>
      </c>
      <c r="I121" s="21"/>
      <c r="J121" s="21"/>
      <c r="K121" s="21"/>
      <c r="L121" s="21"/>
      <c r="M121" s="21"/>
      <c r="N121" s="21"/>
      <c r="O121" s="21"/>
      <c r="P121" s="21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10">
        <f>SUM(K121:L121)</f>
        <v>0</v>
      </c>
    </row>
    <row r="122" spans="1:29">
      <c r="A122" s="19"/>
      <c r="B122" s="19"/>
      <c r="C122" s="20" t="s">
        <v>14</v>
      </c>
      <c r="D122" s="21">
        <f>SUM(E122:AB122)</f>
        <v>2016</v>
      </c>
      <c r="E122" s="21">
        <v>168</v>
      </c>
      <c r="F122" s="21"/>
      <c r="G122" s="21">
        <v>1428</v>
      </c>
      <c r="H122" s="21">
        <v>420</v>
      </c>
      <c r="I122" s="21"/>
      <c r="J122" s="21"/>
      <c r="K122" s="21"/>
      <c r="L122" s="21"/>
      <c r="M122" s="21"/>
      <c r="N122" s="21"/>
      <c r="O122" s="21"/>
      <c r="P122" s="21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10">
        <f>SUM(K122:L122)</f>
        <v>0</v>
      </c>
    </row>
    <row r="123" spans="1:29">
      <c r="A123" s="19"/>
      <c r="B123" s="19"/>
      <c r="C123" s="20" t="s">
        <v>16</v>
      </c>
      <c r="D123" s="21">
        <f>SUM(E123:AB123)</f>
        <v>1</v>
      </c>
      <c r="E123" s="21"/>
      <c r="F123" s="21"/>
      <c r="G123" s="21">
        <v>1</v>
      </c>
      <c r="H123" s="21"/>
      <c r="I123" s="21"/>
      <c r="J123" s="21"/>
      <c r="K123" s="21"/>
      <c r="L123" s="21"/>
      <c r="M123" s="21"/>
      <c r="N123" s="21"/>
      <c r="O123" s="21"/>
      <c r="P123" s="21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10">
        <f>SUM(K123:L123)</f>
        <v>0</v>
      </c>
    </row>
    <row r="124" spans="1:29">
      <c r="A124" s="19"/>
      <c r="B124" s="19"/>
      <c r="C124" s="20" t="s">
        <v>17</v>
      </c>
      <c r="D124" s="21">
        <f>SUM(E124:AB124)</f>
        <v>0</v>
      </c>
      <c r="E124" s="21"/>
      <c r="F124" s="21"/>
      <c r="G124" s="21">
        <v>0</v>
      </c>
      <c r="H124" s="21"/>
      <c r="I124" s="21"/>
      <c r="J124" s="21"/>
      <c r="K124" s="21"/>
      <c r="L124" s="21"/>
      <c r="M124" s="21"/>
      <c r="N124" s="21"/>
      <c r="O124" s="21"/>
      <c r="P124" s="21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10">
        <f>SUM(K124:L124)</f>
        <v>0</v>
      </c>
    </row>
    <row r="125" spans="1:29">
      <c r="A125" s="19"/>
      <c r="B125" s="19"/>
      <c r="C125" s="20" t="s">
        <v>18</v>
      </c>
      <c r="D125" s="21">
        <f>SUM(E125:AB125)</f>
        <v>1</v>
      </c>
      <c r="E125" s="21"/>
      <c r="F125" s="21"/>
      <c r="G125" s="21">
        <v>1</v>
      </c>
      <c r="H125" s="21"/>
      <c r="I125" s="21"/>
      <c r="J125" s="21"/>
      <c r="K125" s="21"/>
      <c r="L125" s="21"/>
      <c r="M125" s="21"/>
      <c r="N125" s="21"/>
      <c r="O125" s="21"/>
      <c r="P125" s="21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10">
        <f>SUM(K125:L125)</f>
        <v>0</v>
      </c>
    </row>
    <row r="126" spans="1:29">
      <c r="A126" s="19"/>
      <c r="B126" s="19"/>
      <c r="C126" s="20" t="s">
        <v>19</v>
      </c>
      <c r="D126" s="21">
        <f>SUM(E126:AB126)</f>
        <v>0</v>
      </c>
      <c r="E126" s="21"/>
      <c r="F126" s="21"/>
      <c r="G126" s="21">
        <v>0</v>
      </c>
      <c r="H126" s="21"/>
      <c r="I126" s="21"/>
      <c r="J126" s="21"/>
      <c r="K126" s="21"/>
      <c r="L126" s="21"/>
      <c r="M126" s="21"/>
      <c r="N126" s="21"/>
      <c r="O126" s="21"/>
      <c r="P126" s="21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10">
        <f>SUM(K126:L126)</f>
        <v>0</v>
      </c>
    </row>
    <row r="127" spans="1:29" s="2" customFormat="1">
      <c r="A127" s="19"/>
      <c r="B127" s="19"/>
      <c r="C127" s="25" t="s">
        <v>2</v>
      </c>
      <c r="D127" s="26">
        <f xml:space="preserve"> IF(D121=0,100,D122/D121*100)</f>
        <v>99.950421417947439</v>
      </c>
      <c r="E127" s="26"/>
      <c r="F127" s="26"/>
      <c r="G127" s="26">
        <v>99.930020993701888</v>
      </c>
      <c r="H127" s="26"/>
      <c r="I127" s="26"/>
      <c r="J127" s="26"/>
      <c r="K127" s="26"/>
      <c r="L127" s="26"/>
      <c r="M127" s="26"/>
      <c r="N127" s="26"/>
      <c r="O127" s="26"/>
      <c r="P127" s="26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8">
        <f xml:space="preserve"> IF(AC121=0,100,AC122/AC121*100)</f>
        <v>100</v>
      </c>
    </row>
    <row r="128" spans="1:29" s="3" customFormat="1">
      <c r="A128" s="19"/>
      <c r="B128" s="19"/>
      <c r="C128" s="29" t="s">
        <v>20</v>
      </c>
      <c r="D128" s="30">
        <f xml:space="preserve"> IF(D123=0,0,D124/D123*100)</f>
        <v>0</v>
      </c>
      <c r="E128" s="30"/>
      <c r="F128" s="30"/>
      <c r="G128" s="30">
        <v>0</v>
      </c>
      <c r="H128" s="30"/>
      <c r="I128" s="30"/>
      <c r="J128" s="30"/>
      <c r="K128" s="30"/>
      <c r="L128" s="30"/>
      <c r="M128" s="30"/>
      <c r="N128" s="30"/>
      <c r="O128" s="30"/>
      <c r="P128" s="30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2">
        <f xml:space="preserve"> IF(AC123=0,0,AC124/AC123*100)</f>
        <v>0</v>
      </c>
    </row>
    <row r="129" spans="1:29" s="5" customFormat="1">
      <c r="A129" s="19"/>
      <c r="B129" s="19"/>
      <c r="C129" s="33" t="s">
        <v>3</v>
      </c>
      <c r="D129" s="34">
        <f xml:space="preserve"> IF(D121=0,100,(D124+D122)/D121*100)</f>
        <v>99.950421417947439</v>
      </c>
      <c r="E129" s="34"/>
      <c r="F129" s="34"/>
      <c r="G129" s="34">
        <v>99.930020993701888</v>
      </c>
      <c r="H129" s="34"/>
      <c r="I129" s="34"/>
      <c r="J129" s="34"/>
      <c r="K129" s="34"/>
      <c r="L129" s="34"/>
      <c r="M129" s="34"/>
      <c r="N129" s="34"/>
      <c r="O129" s="34"/>
      <c r="P129" s="34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6">
        <f xml:space="preserve"> IF(AC121=0,100,(AC124+AC122)/AC121*100)</f>
        <v>100</v>
      </c>
    </row>
    <row r="130" spans="1:29" s="6" customFormat="1">
      <c r="A130" s="19"/>
      <c r="B130" s="19"/>
      <c r="C130" s="37" t="s">
        <v>21</v>
      </c>
      <c r="D130" s="38">
        <f>IF(D121=0,100,(D124+D122+D126)/D121*100)</f>
        <v>99.950421417947439</v>
      </c>
      <c r="E130" s="38"/>
      <c r="F130" s="38"/>
      <c r="G130" s="38">
        <v>99.930020993701888</v>
      </c>
      <c r="H130" s="38"/>
      <c r="I130" s="38"/>
      <c r="J130" s="38"/>
      <c r="K130" s="38"/>
      <c r="L130" s="38"/>
      <c r="M130" s="38"/>
      <c r="N130" s="38"/>
      <c r="O130" s="38"/>
      <c r="P130" s="38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40">
        <f>IF(AC121=0,100,(AC124+AC122+AC126)/AC121*100)</f>
        <v>100</v>
      </c>
    </row>
    <row r="131" spans="1:29">
      <c r="A131" s="41" t="s">
        <v>22</v>
      </c>
      <c r="B131" s="41" t="s">
        <v>49</v>
      </c>
      <c r="C131" s="42" t="s">
        <v>61</v>
      </c>
      <c r="D131" s="41">
        <f>SUM(E131:AB131)</f>
        <v>1</v>
      </c>
      <c r="E131" s="41"/>
      <c r="F131" s="41"/>
      <c r="G131" s="41">
        <v>1</v>
      </c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10"/>
    </row>
    <row r="132" spans="1:29" ht="3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</sheetData>
  <mergeCells count="57">
    <mergeCell ref="A120:N120"/>
    <mergeCell ref="A121:B130"/>
    <mergeCell ref="A132:N132"/>
    <mergeCell ref="A88:A92"/>
    <mergeCell ref="A93:N93"/>
    <mergeCell ref="A94:B103"/>
    <mergeCell ref="A104:A107"/>
    <mergeCell ref="A108:N108"/>
    <mergeCell ref="A109:B118"/>
    <mergeCell ref="A57:B58"/>
    <mergeCell ref="A59:N59"/>
    <mergeCell ref="A60:B69"/>
    <mergeCell ref="A70:A76"/>
    <mergeCell ref="A77:N77"/>
    <mergeCell ref="A78:B87"/>
    <mergeCell ref="A48:B49"/>
    <mergeCell ref="A50:N50"/>
    <mergeCell ref="A51:B52"/>
    <mergeCell ref="A53:N53"/>
    <mergeCell ref="A54:B55"/>
    <mergeCell ref="A56:N56"/>
    <mergeCell ref="A39:B40"/>
    <mergeCell ref="A41:N41"/>
    <mergeCell ref="A42:B43"/>
    <mergeCell ref="A44:N44"/>
    <mergeCell ref="A45:B46"/>
    <mergeCell ref="A47:N47"/>
    <mergeCell ref="Q35:R35"/>
    <mergeCell ref="E36:F36"/>
    <mergeCell ref="G36:H36"/>
    <mergeCell ref="I36:J36"/>
    <mergeCell ref="K36:L36"/>
    <mergeCell ref="M36:N36"/>
    <mergeCell ref="O36:P36"/>
    <mergeCell ref="Q36:R36"/>
    <mergeCell ref="E35:F35"/>
    <mergeCell ref="G35:H35"/>
    <mergeCell ref="I35:J35"/>
    <mergeCell ref="K35:L35"/>
    <mergeCell ref="M35:N35"/>
    <mergeCell ref="O35:P35"/>
    <mergeCell ref="G34:H34"/>
    <mergeCell ref="I34:J34"/>
    <mergeCell ref="K34:L34"/>
    <mergeCell ref="M34:N34"/>
    <mergeCell ref="O34:P34"/>
    <mergeCell ref="Q34:R34"/>
    <mergeCell ref="A1:AB1"/>
    <mergeCell ref="A38:B38"/>
    <mergeCell ref="E33:F33"/>
    <mergeCell ref="G33:H33"/>
    <mergeCell ref="I33:J33"/>
    <mergeCell ref="K33:L33"/>
    <mergeCell ref="M33:N33"/>
    <mergeCell ref="O33:P33"/>
    <mergeCell ref="Q33:R33"/>
    <mergeCell ref="E34:F34"/>
  </mergeCells>
  <phoneticPr fontId="4" type="noConversion"/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C82"/>
  <sheetViews>
    <sheetView workbookViewId="0"/>
  </sheetViews>
  <sheetFormatPr defaultRowHeight="16.5"/>
  <cols>
    <col min="1" max="1" width="13.125" customWidth="1"/>
    <col min="2" max="2" width="5.625" customWidth="1"/>
    <col min="3" max="3" width="12.625" style="9" customWidth="1"/>
    <col min="4" max="4" width="12.625" customWidth="1"/>
    <col min="5" max="28" width="6.125" customWidth="1"/>
  </cols>
  <sheetData>
    <row r="1" spans="1:29" ht="27.95" customHeight="1">
      <c r="A1" s="7" t="s">
        <v>166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>
      <c r="A2" s="8"/>
      <c r="B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>
      <c r="A3" s="8"/>
      <c r="B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>
      <c r="A4" s="8"/>
      <c r="B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>
      <c r="A5" s="8"/>
      <c r="B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>
      <c r="A6" s="8"/>
      <c r="B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>
      <c r="A7" s="8"/>
      <c r="B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>
      <c r="A8" s="8"/>
      <c r="B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>
      <c r="A9" s="8"/>
      <c r="B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>
      <c r="A10" s="8"/>
      <c r="B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>
      <c r="A11" s="8"/>
      <c r="B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>
      <c r="A12" s="8"/>
      <c r="B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>
      <c r="A13" s="8"/>
      <c r="B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7.25" thickBot="1">
      <c r="A14" s="10"/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7.25" thickTop="1">
      <c r="A15" s="10"/>
      <c r="B15" s="10"/>
      <c r="C15" s="11"/>
      <c r="D15" s="48"/>
      <c r="E15" s="49">
        <v>8</v>
      </c>
      <c r="F15" s="49">
        <v>9</v>
      </c>
      <c r="G15" s="49">
        <v>10</v>
      </c>
      <c r="H15" s="49">
        <v>11</v>
      </c>
      <c r="I15" s="49">
        <v>12</v>
      </c>
      <c r="J15" s="49">
        <v>13</v>
      </c>
      <c r="K15" s="49">
        <v>14</v>
      </c>
      <c r="L15" s="49">
        <v>15</v>
      </c>
      <c r="M15" s="49">
        <v>16</v>
      </c>
      <c r="N15" s="49">
        <v>17</v>
      </c>
      <c r="O15" s="49">
        <v>18</v>
      </c>
      <c r="P15" s="49">
        <v>19</v>
      </c>
      <c r="Q15" s="50">
        <v>20</v>
      </c>
      <c r="R15" s="50">
        <v>21</v>
      </c>
      <c r="S15" s="50">
        <v>22</v>
      </c>
      <c r="T15" s="50">
        <v>23</v>
      </c>
      <c r="U15" s="50">
        <v>0</v>
      </c>
      <c r="V15" s="50">
        <v>1</v>
      </c>
      <c r="W15" s="50">
        <v>2</v>
      </c>
      <c r="X15" s="50">
        <v>3</v>
      </c>
      <c r="Y15" s="50">
        <v>4</v>
      </c>
      <c r="Z15" s="50">
        <v>5</v>
      </c>
      <c r="AA15" s="50">
        <v>6</v>
      </c>
      <c r="AB15" s="50">
        <v>7</v>
      </c>
      <c r="AC15" s="53" t="s">
        <v>5</v>
      </c>
    </row>
    <row r="16" spans="1:29" s="4" customFormat="1">
      <c r="A16" s="44"/>
      <c r="B16" s="44"/>
      <c r="C16" s="45"/>
      <c r="D16" s="47" t="s">
        <v>1</v>
      </c>
      <c r="E16" s="46">
        <v>98</v>
      </c>
      <c r="F16" s="46">
        <v>98</v>
      </c>
      <c r="G16" s="46">
        <v>98</v>
      </c>
      <c r="H16" s="46">
        <v>98</v>
      </c>
      <c r="I16" s="46">
        <v>98</v>
      </c>
      <c r="J16" s="46">
        <v>98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54">
        <v>98</v>
      </c>
    </row>
    <row r="17" spans="1:29" s="4" customFormat="1">
      <c r="A17" s="44"/>
      <c r="B17" s="44"/>
      <c r="C17" s="45"/>
      <c r="D17" s="47" t="s">
        <v>2</v>
      </c>
      <c r="E17" s="46">
        <v>96.15</v>
      </c>
      <c r="F17" s="46">
        <v>0</v>
      </c>
      <c r="G17" s="46">
        <v>98.05</v>
      </c>
      <c r="H17" s="46">
        <v>97.01</v>
      </c>
      <c r="I17" s="46">
        <v>98.88</v>
      </c>
      <c r="J17" s="46">
        <v>97.86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54">
        <v>96.81</v>
      </c>
    </row>
    <row r="18" spans="1:29" s="4" customFormat="1">
      <c r="A18" s="44"/>
      <c r="B18" s="44"/>
      <c r="C18" s="45"/>
      <c r="D18" s="47" t="s">
        <v>3</v>
      </c>
      <c r="E18" s="46">
        <v>96.15</v>
      </c>
      <c r="F18" s="46">
        <v>0</v>
      </c>
      <c r="G18" s="46">
        <v>99.35</v>
      </c>
      <c r="H18" s="46">
        <v>98.11</v>
      </c>
      <c r="I18" s="46">
        <v>100</v>
      </c>
      <c r="J18" s="46">
        <v>98.44</v>
      </c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54">
        <v>97.84</v>
      </c>
    </row>
    <row r="19" spans="1:29" s="4" customFormat="1" ht="17.25" thickBot="1">
      <c r="A19" s="44"/>
      <c r="B19" s="44"/>
      <c r="C19" s="45"/>
      <c r="D19" s="51" t="s">
        <v>4</v>
      </c>
      <c r="E19" s="52">
        <v>97.115384615384613</v>
      </c>
      <c r="F19" s="52">
        <v>0</v>
      </c>
      <c r="G19" s="52">
        <v>99.350649350649348</v>
      </c>
      <c r="H19" s="52">
        <v>98.110146452687871</v>
      </c>
      <c r="I19" s="52">
        <v>100</v>
      </c>
      <c r="J19" s="52">
        <v>98.437499999999986</v>
      </c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5">
        <v>97.941966701002869</v>
      </c>
    </row>
    <row r="20" spans="1:29" ht="17.25" thickTop="1">
      <c r="A20" s="10"/>
      <c r="B20" s="10"/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>
      <c r="A21" s="10"/>
      <c r="B21" s="10"/>
      <c r="C21" s="1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>
      <c r="A22" s="10"/>
      <c r="B22" s="10"/>
      <c r="C22" s="1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>
      <c r="A23" s="10"/>
      <c r="B23" s="10"/>
      <c r="C23" s="11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>
      <c r="A24" s="10"/>
      <c r="B24" s="10"/>
      <c r="C24" s="11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>
      <c r="A25" s="10"/>
      <c r="B25" s="10"/>
      <c r="C25" s="11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>
      <c r="A26" s="10"/>
      <c r="B26" s="10"/>
      <c r="C26" s="11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>
      <c r="A27" s="10"/>
      <c r="B27" s="10"/>
      <c r="C27" s="11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>
      <c r="A28" s="10"/>
      <c r="B28" s="10"/>
      <c r="C28" s="11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>
      <c r="A29" s="10"/>
      <c r="B29" s="10"/>
      <c r="C29" s="11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>
      <c r="A30" s="10"/>
      <c r="B30" s="10"/>
      <c r="C30" s="11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>
      <c r="A31" s="10"/>
      <c r="B31" s="10"/>
      <c r="C31" s="11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>
      <c r="A32" s="10"/>
      <c r="B32" s="10"/>
      <c r="C32" s="11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>
      <c r="A33" s="10"/>
      <c r="B33" s="10"/>
      <c r="C33" s="11"/>
      <c r="D33" s="12"/>
      <c r="E33" s="13">
        <v>43281</v>
      </c>
      <c r="F33" s="13"/>
      <c r="G33" s="13">
        <v>43282</v>
      </c>
      <c r="H33" s="13"/>
      <c r="I33" s="13">
        <v>43283</v>
      </c>
      <c r="J33" s="13"/>
      <c r="K33" s="13">
        <v>43284</v>
      </c>
      <c r="L33" s="13"/>
      <c r="M33" s="13">
        <v>43285</v>
      </c>
      <c r="N33" s="13"/>
      <c r="O33" s="13">
        <v>43286</v>
      </c>
      <c r="P33" s="13"/>
      <c r="Q33" s="13">
        <v>43287</v>
      </c>
      <c r="R33" s="13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>
      <c r="A34" s="10"/>
      <c r="B34" s="10"/>
      <c r="C34" s="11"/>
      <c r="D34" s="12" t="s">
        <v>49</v>
      </c>
      <c r="E34" s="14"/>
      <c r="F34" s="14"/>
      <c r="G34" s="14"/>
      <c r="H34" s="14"/>
      <c r="I34" s="14"/>
      <c r="J34" s="14"/>
      <c r="K34" s="14"/>
      <c r="L34" s="14"/>
      <c r="M34" s="14">
        <v>0.66</v>
      </c>
      <c r="N34" s="14"/>
      <c r="O34" s="14">
        <v>0.25</v>
      </c>
      <c r="P34" s="14"/>
      <c r="Q34" s="14">
        <v>0.92</v>
      </c>
      <c r="R34" s="14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>
      <c r="A35" s="10"/>
      <c r="B35" s="10"/>
      <c r="C35" s="11"/>
      <c r="D35" s="12" t="s">
        <v>98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>
        <v>0.16</v>
      </c>
      <c r="P35" s="14"/>
      <c r="Q35" s="14">
        <v>0.38</v>
      </c>
      <c r="R35" s="14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>
      <c r="A36" s="10"/>
      <c r="B36" s="10"/>
      <c r="C36" s="11"/>
      <c r="D36" s="12" t="s">
        <v>9</v>
      </c>
      <c r="E36" s="14"/>
      <c r="F36" s="14"/>
      <c r="G36" s="14"/>
      <c r="H36" s="14"/>
      <c r="I36" s="14"/>
      <c r="J36" s="14"/>
      <c r="K36" s="14"/>
      <c r="L36" s="14"/>
      <c r="M36" s="14">
        <v>3.66</v>
      </c>
      <c r="N36" s="14"/>
      <c r="O36" s="14">
        <v>1.19</v>
      </c>
      <c r="P36" s="14"/>
      <c r="Q36" s="14">
        <v>0.38</v>
      </c>
      <c r="R36" s="14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>
      <c r="A37" s="10"/>
      <c r="B37" s="10"/>
      <c r="C37" s="11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>
      <c r="A38" s="15" t="s">
        <v>6</v>
      </c>
      <c r="B38" s="15"/>
      <c r="C38" s="16" t="s">
        <v>7</v>
      </c>
      <c r="D38" s="17" t="s">
        <v>8</v>
      </c>
      <c r="E38" s="17">
        <v>8</v>
      </c>
      <c r="F38" s="17">
        <v>9</v>
      </c>
      <c r="G38" s="17">
        <v>10</v>
      </c>
      <c r="H38" s="17">
        <v>11</v>
      </c>
      <c r="I38" s="17">
        <v>12</v>
      </c>
      <c r="J38" s="17">
        <v>13</v>
      </c>
      <c r="K38" s="17">
        <v>14</v>
      </c>
      <c r="L38" s="17">
        <v>15</v>
      </c>
      <c r="M38" s="17">
        <v>16</v>
      </c>
      <c r="N38" s="17">
        <v>17</v>
      </c>
      <c r="O38" s="17">
        <v>18</v>
      </c>
      <c r="P38" s="17">
        <v>19</v>
      </c>
      <c r="Q38" s="18">
        <v>20</v>
      </c>
      <c r="R38" s="18">
        <v>21</v>
      </c>
      <c r="S38" s="18">
        <v>22</v>
      </c>
      <c r="T38" s="18">
        <v>23</v>
      </c>
      <c r="U38" s="18">
        <v>0</v>
      </c>
      <c r="V38" s="18">
        <v>1</v>
      </c>
      <c r="W38" s="18">
        <v>2</v>
      </c>
      <c r="X38" s="18">
        <v>3</v>
      </c>
      <c r="Y38" s="18">
        <v>4</v>
      </c>
      <c r="Z38" s="18">
        <v>5</v>
      </c>
      <c r="AA38" s="18">
        <v>6</v>
      </c>
      <c r="AB38" s="18">
        <v>7</v>
      </c>
      <c r="AC38" s="10" t="s">
        <v>27</v>
      </c>
    </row>
    <row r="39" spans="1:29">
      <c r="A39" s="19" t="s">
        <v>39</v>
      </c>
      <c r="B39" s="19"/>
      <c r="C39" s="20" t="s">
        <v>13</v>
      </c>
      <c r="D39" s="21">
        <f>SUM(E39:AB39)</f>
        <v>958</v>
      </c>
      <c r="E39" s="21">
        <v>104</v>
      </c>
      <c r="F39" s="21">
        <v>168</v>
      </c>
      <c r="G39" s="21">
        <v>154</v>
      </c>
      <c r="H39" s="21">
        <v>181</v>
      </c>
      <c r="I39" s="21">
        <v>179</v>
      </c>
      <c r="J39" s="21">
        <v>172</v>
      </c>
      <c r="K39" s="21"/>
      <c r="L39" s="21"/>
      <c r="M39" s="21"/>
      <c r="N39" s="21"/>
      <c r="O39" s="21"/>
      <c r="P39" s="21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10">
        <f>SUM(K39:L39)</f>
        <v>0</v>
      </c>
    </row>
    <row r="40" spans="1:29">
      <c r="A40" s="19"/>
      <c r="B40" s="19"/>
      <c r="C40" s="20" t="s">
        <v>14</v>
      </c>
      <c r="D40" s="21">
        <f>SUM(E40:AB40)</f>
        <v>937</v>
      </c>
      <c r="E40" s="21">
        <v>100</v>
      </c>
      <c r="F40" s="21">
        <v>162</v>
      </c>
      <c r="G40" s="21">
        <v>151</v>
      </c>
      <c r="H40" s="21">
        <v>177</v>
      </c>
      <c r="I40" s="21">
        <v>177</v>
      </c>
      <c r="J40" s="21">
        <v>170</v>
      </c>
      <c r="K40" s="21"/>
      <c r="L40" s="21"/>
      <c r="M40" s="21"/>
      <c r="N40" s="21"/>
      <c r="O40" s="21"/>
      <c r="P40" s="21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10">
        <f>SUM(K40:L40)</f>
        <v>0</v>
      </c>
    </row>
    <row r="41" spans="1:29">
      <c r="A41" s="19"/>
      <c r="B41" s="19"/>
      <c r="C41" s="20" t="s">
        <v>16</v>
      </c>
      <c r="D41" s="21">
        <f>SUM(E41:AB41)</f>
        <v>21</v>
      </c>
      <c r="E41" s="21">
        <v>4</v>
      </c>
      <c r="F41" s="21">
        <v>6</v>
      </c>
      <c r="G41" s="21">
        <v>3</v>
      </c>
      <c r="H41" s="21">
        <v>4</v>
      </c>
      <c r="I41" s="21">
        <v>2</v>
      </c>
      <c r="J41" s="21">
        <v>2</v>
      </c>
      <c r="K41" s="21"/>
      <c r="L41" s="21"/>
      <c r="M41" s="21"/>
      <c r="N41" s="21"/>
      <c r="O41" s="21"/>
      <c r="P41" s="21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10">
        <f>SUM(K41:L41)</f>
        <v>0</v>
      </c>
    </row>
    <row r="42" spans="1:29">
      <c r="A42" s="19"/>
      <c r="B42" s="19"/>
      <c r="C42" s="20" t="s">
        <v>17</v>
      </c>
      <c r="D42" s="21">
        <f>SUM(E42:AB42)</f>
        <v>10</v>
      </c>
      <c r="E42" s="21">
        <v>0</v>
      </c>
      <c r="F42" s="21">
        <v>3</v>
      </c>
      <c r="G42" s="21">
        <v>2</v>
      </c>
      <c r="H42" s="21">
        <v>2</v>
      </c>
      <c r="I42" s="21">
        <v>2</v>
      </c>
      <c r="J42" s="21">
        <v>1</v>
      </c>
      <c r="K42" s="21"/>
      <c r="L42" s="21"/>
      <c r="M42" s="21"/>
      <c r="N42" s="21"/>
      <c r="O42" s="21"/>
      <c r="P42" s="21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10">
        <f>SUM(K42:L42)</f>
        <v>0</v>
      </c>
    </row>
    <row r="43" spans="1:29">
      <c r="A43" s="19"/>
      <c r="B43" s="19"/>
      <c r="C43" s="20" t="s">
        <v>18</v>
      </c>
      <c r="D43" s="21">
        <f>SUM(E43:AB43)</f>
        <v>11</v>
      </c>
      <c r="E43" s="21">
        <v>4</v>
      </c>
      <c r="F43" s="21">
        <v>3</v>
      </c>
      <c r="G43" s="21">
        <v>1</v>
      </c>
      <c r="H43" s="21">
        <v>2</v>
      </c>
      <c r="I43" s="21">
        <v>0</v>
      </c>
      <c r="J43" s="21">
        <v>1</v>
      </c>
      <c r="K43" s="21"/>
      <c r="L43" s="21"/>
      <c r="M43" s="21"/>
      <c r="N43" s="21"/>
      <c r="O43" s="21"/>
      <c r="P43" s="21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10">
        <f>SUM(K43:L43)</f>
        <v>0</v>
      </c>
    </row>
    <row r="44" spans="1:29">
      <c r="A44" s="19"/>
      <c r="B44" s="19"/>
      <c r="C44" s="20" t="s">
        <v>19</v>
      </c>
      <c r="D44" s="21">
        <f>SUM(E44:AB44)</f>
        <v>1</v>
      </c>
      <c r="E44" s="21">
        <v>1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/>
      <c r="L44" s="21"/>
      <c r="M44" s="21"/>
      <c r="N44" s="21"/>
      <c r="O44" s="21"/>
      <c r="P44" s="21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10">
        <f>SUM(K44:L44)</f>
        <v>0</v>
      </c>
    </row>
    <row r="45" spans="1:29" s="2" customFormat="1">
      <c r="A45" s="19"/>
      <c r="B45" s="19"/>
      <c r="C45" s="25" t="s">
        <v>2</v>
      </c>
      <c r="D45" s="26">
        <f xml:space="preserve"> IF(D39=0,100,D40/D39*100)</f>
        <v>97.807933194154487</v>
      </c>
      <c r="E45" s="26">
        <v>96.15384615384616</v>
      </c>
      <c r="F45" s="26">
        <v>96.428571428571431</v>
      </c>
      <c r="G45" s="26">
        <v>98.051948051948045</v>
      </c>
      <c r="H45" s="26">
        <v>97.790055248618785</v>
      </c>
      <c r="I45" s="26">
        <v>98.882681564245814</v>
      </c>
      <c r="J45" s="26">
        <v>98.837209302325576</v>
      </c>
      <c r="K45" s="26"/>
      <c r="L45" s="26"/>
      <c r="M45" s="26"/>
      <c r="N45" s="26"/>
      <c r="O45" s="26"/>
      <c r="P45" s="26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8">
        <f xml:space="preserve"> IF(AC39=0,100,AC40/AC39*100)</f>
        <v>100</v>
      </c>
    </row>
    <row r="46" spans="1:29" s="3" customFormat="1">
      <c r="A46" s="19"/>
      <c r="B46" s="19"/>
      <c r="C46" s="29" t="s">
        <v>20</v>
      </c>
      <c r="D46" s="30">
        <f xml:space="preserve"> IF(D41=0,0,D42/D41*100)</f>
        <v>47.619047619047613</v>
      </c>
      <c r="E46" s="30">
        <v>0</v>
      </c>
      <c r="F46" s="30">
        <v>50</v>
      </c>
      <c r="G46" s="30">
        <v>66.666666666666671</v>
      </c>
      <c r="H46" s="30">
        <v>50</v>
      </c>
      <c r="I46" s="30">
        <v>100</v>
      </c>
      <c r="J46" s="30">
        <v>50</v>
      </c>
      <c r="K46" s="30"/>
      <c r="L46" s="30"/>
      <c r="M46" s="30"/>
      <c r="N46" s="30"/>
      <c r="O46" s="30"/>
      <c r="P46" s="30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2">
        <f xml:space="preserve"> IF(AC41=0,0,AC42/AC41*100)</f>
        <v>0</v>
      </c>
    </row>
    <row r="47" spans="1:29" s="5" customFormat="1">
      <c r="A47" s="19"/>
      <c r="B47" s="19"/>
      <c r="C47" s="33" t="s">
        <v>3</v>
      </c>
      <c r="D47" s="34">
        <f xml:space="preserve"> IF(D39=0,100,(D42+D40)/D39*100)</f>
        <v>98.851774530271399</v>
      </c>
      <c r="E47" s="34">
        <v>96.15384615384616</v>
      </c>
      <c r="F47" s="34">
        <v>98.214285714285708</v>
      </c>
      <c r="G47" s="34">
        <v>99.350649350649348</v>
      </c>
      <c r="H47" s="34">
        <v>98.895027624309392</v>
      </c>
      <c r="I47" s="34">
        <v>100</v>
      </c>
      <c r="J47" s="34">
        <v>99.418604651162795</v>
      </c>
      <c r="K47" s="34"/>
      <c r="L47" s="34"/>
      <c r="M47" s="34"/>
      <c r="N47" s="34"/>
      <c r="O47" s="34"/>
      <c r="P47" s="34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6">
        <f xml:space="preserve"> IF(AC39=0,100,(AC42+AC40)/AC39*100)</f>
        <v>100</v>
      </c>
    </row>
    <row r="48" spans="1:29" s="6" customFormat="1">
      <c r="A48" s="19"/>
      <c r="B48" s="19"/>
      <c r="C48" s="37" t="s">
        <v>21</v>
      </c>
      <c r="D48" s="38">
        <f>IF(D39=0,100,(D42+D40+D44)/D39*100)</f>
        <v>98.956158663883087</v>
      </c>
      <c r="E48" s="38">
        <v>97.115384615384613</v>
      </c>
      <c r="F48" s="38">
        <v>98.214285714285708</v>
      </c>
      <c r="G48" s="38">
        <v>99.350649350649348</v>
      </c>
      <c r="H48" s="38">
        <v>98.895027624309392</v>
      </c>
      <c r="I48" s="38">
        <v>100</v>
      </c>
      <c r="J48" s="38">
        <v>99.418604651162795</v>
      </c>
      <c r="K48" s="38"/>
      <c r="L48" s="38"/>
      <c r="M48" s="38"/>
      <c r="N48" s="38"/>
      <c r="O48" s="38"/>
      <c r="P48" s="38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40">
        <f>IF(AC39=0,100,(AC42+AC40+AC44)/AC39*100)</f>
        <v>100</v>
      </c>
    </row>
    <row r="49" spans="1:29">
      <c r="A49" s="43" t="s">
        <v>22</v>
      </c>
      <c r="B49" s="41" t="s">
        <v>9</v>
      </c>
      <c r="C49" s="42" t="s">
        <v>29</v>
      </c>
      <c r="D49" s="41">
        <f>SUM(E49:AB49)</f>
        <v>4</v>
      </c>
      <c r="E49" s="41"/>
      <c r="F49" s="41"/>
      <c r="G49" s="41">
        <v>1</v>
      </c>
      <c r="H49" s="41">
        <v>1</v>
      </c>
      <c r="I49" s="41">
        <v>2</v>
      </c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10"/>
    </row>
    <row r="50" spans="1:29">
      <c r="A50" s="43"/>
      <c r="B50" s="41" t="s">
        <v>86</v>
      </c>
      <c r="C50" s="42" t="s">
        <v>97</v>
      </c>
      <c r="D50" s="41">
        <f>SUM(E50:AB50)</f>
        <v>1</v>
      </c>
      <c r="E50" s="41"/>
      <c r="F50" s="41"/>
      <c r="G50" s="41"/>
      <c r="H50" s="41"/>
      <c r="I50" s="41"/>
      <c r="J50" s="41">
        <v>1</v>
      </c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10"/>
    </row>
    <row r="51" spans="1:29">
      <c r="A51" s="43"/>
      <c r="B51" s="41" t="s">
        <v>129</v>
      </c>
      <c r="C51" s="42" t="s">
        <v>130</v>
      </c>
      <c r="D51" s="41">
        <f>SUM(E51:AB51)</f>
        <v>2</v>
      </c>
      <c r="E51" s="41"/>
      <c r="F51" s="41">
        <v>2</v>
      </c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10"/>
    </row>
    <row r="52" spans="1:29">
      <c r="A52" s="43"/>
      <c r="B52" s="41" t="s">
        <v>43</v>
      </c>
      <c r="C52" s="42" t="s">
        <v>53</v>
      </c>
      <c r="D52" s="41">
        <f>SUM(E52:AB52)</f>
        <v>1</v>
      </c>
      <c r="E52" s="41"/>
      <c r="F52" s="41">
        <v>1</v>
      </c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10"/>
    </row>
    <row r="53" spans="1:29">
      <c r="A53" s="43"/>
      <c r="B53" s="41" t="s">
        <v>98</v>
      </c>
      <c r="C53" s="42" t="s">
        <v>105</v>
      </c>
      <c r="D53" s="41">
        <f>SUM(E53:AB53)</f>
        <v>3</v>
      </c>
      <c r="E53" s="41"/>
      <c r="F53" s="41">
        <v>2</v>
      </c>
      <c r="G53" s="41">
        <v>1</v>
      </c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10"/>
    </row>
    <row r="54" spans="1:29">
      <c r="A54" s="43"/>
      <c r="B54" s="41" t="s">
        <v>44</v>
      </c>
      <c r="C54" s="42" t="s">
        <v>54</v>
      </c>
      <c r="D54" s="41">
        <f>SUM(E54:AB54)</f>
        <v>4</v>
      </c>
      <c r="E54" s="41"/>
      <c r="F54" s="41"/>
      <c r="G54" s="41"/>
      <c r="H54" s="41">
        <v>3</v>
      </c>
      <c r="I54" s="41"/>
      <c r="J54" s="41">
        <v>1</v>
      </c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10"/>
    </row>
    <row r="55" spans="1:29">
      <c r="A55" s="43"/>
      <c r="B55" s="41" t="s">
        <v>47</v>
      </c>
      <c r="C55" s="42" t="s">
        <v>57</v>
      </c>
      <c r="D55" s="41">
        <f>SUM(E55:AB55)</f>
        <v>2</v>
      </c>
      <c r="E55" s="41"/>
      <c r="F55" s="41">
        <v>1</v>
      </c>
      <c r="G55" s="41">
        <v>1</v>
      </c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10"/>
    </row>
    <row r="56" spans="1:29">
      <c r="A56" s="43"/>
      <c r="B56" s="41" t="s">
        <v>34</v>
      </c>
      <c r="C56" s="42" t="s">
        <v>58</v>
      </c>
      <c r="D56" s="41">
        <f>SUM(E56:AB56)</f>
        <v>4</v>
      </c>
      <c r="E56" s="41">
        <v>4</v>
      </c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10"/>
    </row>
    <row r="57" spans="1:29" ht="3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10"/>
    </row>
    <row r="58" spans="1:29">
      <c r="A58" s="19" t="s">
        <v>48</v>
      </c>
      <c r="B58" s="19"/>
      <c r="C58" s="20" t="s">
        <v>13</v>
      </c>
      <c r="D58" s="21">
        <f>SUM(E58:AB58)</f>
        <v>683</v>
      </c>
      <c r="E58" s="21"/>
      <c r="F58" s="21">
        <v>3</v>
      </c>
      <c r="G58" s="21">
        <v>250</v>
      </c>
      <c r="H58" s="21">
        <v>126</v>
      </c>
      <c r="I58" s="21"/>
      <c r="J58" s="21">
        <v>304</v>
      </c>
      <c r="K58" s="21"/>
      <c r="L58" s="21"/>
      <c r="M58" s="21"/>
      <c r="N58" s="21"/>
      <c r="O58" s="21"/>
      <c r="P58" s="21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10">
        <f>SUM(K58:L58)</f>
        <v>0</v>
      </c>
    </row>
    <row r="59" spans="1:29">
      <c r="A59" s="19"/>
      <c r="B59" s="19"/>
      <c r="C59" s="20" t="s">
        <v>14</v>
      </c>
      <c r="D59" s="21">
        <f>SUM(E59:AB59)</f>
        <v>676</v>
      </c>
      <c r="E59" s="21"/>
      <c r="F59" s="21">
        <v>0</v>
      </c>
      <c r="G59" s="21">
        <v>250</v>
      </c>
      <c r="H59" s="21">
        <v>125</v>
      </c>
      <c r="I59" s="21"/>
      <c r="J59" s="21">
        <v>301</v>
      </c>
      <c r="K59" s="21"/>
      <c r="L59" s="21"/>
      <c r="M59" s="21"/>
      <c r="N59" s="21"/>
      <c r="O59" s="21"/>
      <c r="P59" s="21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10">
        <f>SUM(K59:L59)</f>
        <v>0</v>
      </c>
    </row>
    <row r="60" spans="1:29">
      <c r="A60" s="19"/>
      <c r="B60" s="19"/>
      <c r="C60" s="20" t="s">
        <v>16</v>
      </c>
      <c r="D60" s="21">
        <f>SUM(E60:AB60)</f>
        <v>7</v>
      </c>
      <c r="E60" s="21"/>
      <c r="F60" s="21">
        <v>3</v>
      </c>
      <c r="G60" s="21"/>
      <c r="H60" s="21">
        <v>1</v>
      </c>
      <c r="I60" s="21"/>
      <c r="J60" s="21">
        <v>3</v>
      </c>
      <c r="K60" s="21"/>
      <c r="L60" s="21"/>
      <c r="M60" s="21"/>
      <c r="N60" s="21"/>
      <c r="O60" s="21"/>
      <c r="P60" s="21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10">
        <f>SUM(K60:L60)</f>
        <v>0</v>
      </c>
    </row>
    <row r="61" spans="1:29">
      <c r="A61" s="19"/>
      <c r="B61" s="19"/>
      <c r="C61" s="20" t="s">
        <v>17</v>
      </c>
      <c r="D61" s="21">
        <f>SUM(E61:AB61)</f>
        <v>0</v>
      </c>
      <c r="E61" s="21"/>
      <c r="F61" s="21">
        <v>0</v>
      </c>
      <c r="G61" s="21"/>
      <c r="H61" s="21">
        <v>0</v>
      </c>
      <c r="I61" s="21"/>
      <c r="J61" s="21">
        <v>0</v>
      </c>
      <c r="K61" s="21"/>
      <c r="L61" s="21"/>
      <c r="M61" s="21"/>
      <c r="N61" s="21"/>
      <c r="O61" s="21"/>
      <c r="P61" s="21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10">
        <f>SUM(K61:L61)</f>
        <v>0</v>
      </c>
    </row>
    <row r="62" spans="1:29">
      <c r="A62" s="19"/>
      <c r="B62" s="19"/>
      <c r="C62" s="20" t="s">
        <v>18</v>
      </c>
      <c r="D62" s="21">
        <f>SUM(E62:AB62)</f>
        <v>7</v>
      </c>
      <c r="E62" s="21"/>
      <c r="F62" s="21">
        <v>3</v>
      </c>
      <c r="G62" s="21"/>
      <c r="H62" s="21">
        <v>1</v>
      </c>
      <c r="I62" s="21"/>
      <c r="J62" s="21">
        <v>3</v>
      </c>
      <c r="K62" s="21"/>
      <c r="L62" s="21"/>
      <c r="M62" s="21"/>
      <c r="N62" s="21"/>
      <c r="O62" s="21"/>
      <c r="P62" s="21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10">
        <f>SUM(K62:L62)</f>
        <v>0</v>
      </c>
    </row>
    <row r="63" spans="1:29">
      <c r="A63" s="19"/>
      <c r="B63" s="19"/>
      <c r="C63" s="20" t="s">
        <v>19</v>
      </c>
      <c r="D63" s="21">
        <f>SUM(E63:AB63)</f>
        <v>0</v>
      </c>
      <c r="E63" s="21"/>
      <c r="F63" s="21">
        <v>0</v>
      </c>
      <c r="G63" s="21"/>
      <c r="H63" s="21">
        <v>0</v>
      </c>
      <c r="I63" s="21"/>
      <c r="J63" s="21">
        <v>0</v>
      </c>
      <c r="K63" s="21"/>
      <c r="L63" s="21"/>
      <c r="M63" s="21"/>
      <c r="N63" s="21"/>
      <c r="O63" s="21"/>
      <c r="P63" s="21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10">
        <f>SUM(K63:L63)</f>
        <v>0</v>
      </c>
    </row>
    <row r="64" spans="1:29" s="2" customFormat="1">
      <c r="A64" s="19"/>
      <c r="B64" s="19"/>
      <c r="C64" s="25" t="s">
        <v>2</v>
      </c>
      <c r="D64" s="26">
        <f xml:space="preserve"> IF(D58=0,100,D59/D58*100)</f>
        <v>98.975109809663252</v>
      </c>
      <c r="E64" s="26"/>
      <c r="F64" s="26">
        <v>0</v>
      </c>
      <c r="G64" s="26"/>
      <c r="H64" s="26">
        <v>99.206349206349202</v>
      </c>
      <c r="I64" s="26"/>
      <c r="J64" s="26">
        <v>99.013157894736835</v>
      </c>
      <c r="K64" s="26"/>
      <c r="L64" s="26"/>
      <c r="M64" s="26"/>
      <c r="N64" s="26"/>
      <c r="O64" s="26"/>
      <c r="P64" s="26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8">
        <f xml:space="preserve"> IF(AC58=0,100,AC59/AC58*100)</f>
        <v>100</v>
      </c>
    </row>
    <row r="65" spans="1:29" s="3" customFormat="1">
      <c r="A65" s="19"/>
      <c r="B65" s="19"/>
      <c r="C65" s="29" t="s">
        <v>20</v>
      </c>
      <c r="D65" s="30">
        <f xml:space="preserve"> IF(D60=0,0,D61/D60*100)</f>
        <v>0</v>
      </c>
      <c r="E65" s="30"/>
      <c r="F65" s="30">
        <v>0</v>
      </c>
      <c r="G65" s="30"/>
      <c r="H65" s="30">
        <v>0</v>
      </c>
      <c r="I65" s="30"/>
      <c r="J65" s="30">
        <v>0</v>
      </c>
      <c r="K65" s="30"/>
      <c r="L65" s="30"/>
      <c r="M65" s="30"/>
      <c r="N65" s="30"/>
      <c r="O65" s="30"/>
      <c r="P65" s="30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2">
        <f xml:space="preserve"> IF(AC60=0,0,AC61/AC60*100)</f>
        <v>0</v>
      </c>
    </row>
    <row r="66" spans="1:29" s="5" customFormat="1">
      <c r="A66" s="19"/>
      <c r="B66" s="19"/>
      <c r="C66" s="33" t="s">
        <v>3</v>
      </c>
      <c r="D66" s="34">
        <f xml:space="preserve"> IF(D58=0,100,(D61+D59)/D58*100)</f>
        <v>98.975109809663252</v>
      </c>
      <c r="E66" s="34"/>
      <c r="F66" s="34">
        <v>0</v>
      </c>
      <c r="G66" s="34"/>
      <c r="H66" s="34">
        <v>99.206349206349202</v>
      </c>
      <c r="I66" s="34"/>
      <c r="J66" s="34">
        <v>99.013157894736835</v>
      </c>
      <c r="K66" s="34"/>
      <c r="L66" s="34"/>
      <c r="M66" s="34"/>
      <c r="N66" s="34"/>
      <c r="O66" s="34"/>
      <c r="P66" s="34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6">
        <f xml:space="preserve"> IF(AC58=0,100,(AC61+AC59)/AC58*100)</f>
        <v>100</v>
      </c>
    </row>
    <row r="67" spans="1:29" s="6" customFormat="1">
      <c r="A67" s="19"/>
      <c r="B67" s="19"/>
      <c r="C67" s="37" t="s">
        <v>21</v>
      </c>
      <c r="D67" s="38">
        <f>IF(D58=0,100,(D61+D59+D63)/D58*100)</f>
        <v>98.975109809663252</v>
      </c>
      <c r="E67" s="38"/>
      <c r="F67" s="38">
        <v>0</v>
      </c>
      <c r="G67" s="38"/>
      <c r="H67" s="38">
        <v>99.206349206349202</v>
      </c>
      <c r="I67" s="38"/>
      <c r="J67" s="38">
        <v>99.013157894736835</v>
      </c>
      <c r="K67" s="38"/>
      <c r="L67" s="38"/>
      <c r="M67" s="38"/>
      <c r="N67" s="38"/>
      <c r="O67" s="38"/>
      <c r="P67" s="38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40">
        <f>IF(AC58=0,100,(AC61+AC59+AC63)/AC58*100)</f>
        <v>100</v>
      </c>
    </row>
    <row r="68" spans="1:29">
      <c r="A68" s="43" t="s">
        <v>22</v>
      </c>
      <c r="B68" s="41" t="s">
        <v>32</v>
      </c>
      <c r="C68" s="42" t="s">
        <v>59</v>
      </c>
      <c r="D68" s="41">
        <f>SUM(E68:AB68)</f>
        <v>1</v>
      </c>
      <c r="E68" s="41"/>
      <c r="F68" s="41">
        <v>1</v>
      </c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10"/>
    </row>
    <row r="69" spans="1:29">
      <c r="A69" s="43"/>
      <c r="B69" s="41" t="s">
        <v>49</v>
      </c>
      <c r="C69" s="42" t="s">
        <v>61</v>
      </c>
      <c r="D69" s="41">
        <f>SUM(E69:AB69)</f>
        <v>6</v>
      </c>
      <c r="E69" s="41"/>
      <c r="F69" s="41">
        <v>2</v>
      </c>
      <c r="G69" s="41"/>
      <c r="H69" s="41">
        <v>1</v>
      </c>
      <c r="I69" s="41"/>
      <c r="J69" s="41">
        <v>3</v>
      </c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10"/>
    </row>
    <row r="70" spans="1:29" ht="3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10"/>
    </row>
    <row r="71" spans="1:29">
      <c r="A71" s="19" t="s">
        <v>51</v>
      </c>
      <c r="B71" s="19"/>
      <c r="C71" s="20" t="s">
        <v>13</v>
      </c>
      <c r="D71" s="21">
        <f>SUM(E71:AB71)</f>
        <v>866</v>
      </c>
      <c r="E71" s="21">
        <v>150</v>
      </c>
      <c r="F71" s="21"/>
      <c r="G71" s="21">
        <v>291</v>
      </c>
      <c r="H71" s="21"/>
      <c r="I71" s="21"/>
      <c r="J71" s="21">
        <v>425</v>
      </c>
      <c r="K71" s="21"/>
      <c r="L71" s="21"/>
      <c r="M71" s="21"/>
      <c r="N71" s="21"/>
      <c r="O71" s="21"/>
      <c r="P71" s="21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10">
        <f>SUM(K71:L71)</f>
        <v>0</v>
      </c>
    </row>
    <row r="72" spans="1:29">
      <c r="A72" s="19"/>
      <c r="B72" s="19"/>
      <c r="C72" s="20" t="s">
        <v>14</v>
      </c>
      <c r="D72" s="21">
        <f>SUM(E72:AB72)</f>
        <v>866</v>
      </c>
      <c r="E72" s="21">
        <v>150</v>
      </c>
      <c r="F72" s="21"/>
      <c r="G72" s="21">
        <v>291</v>
      </c>
      <c r="H72" s="21"/>
      <c r="I72" s="21"/>
      <c r="J72" s="21">
        <v>425</v>
      </c>
      <c r="K72" s="21"/>
      <c r="L72" s="21"/>
      <c r="M72" s="21"/>
      <c r="N72" s="21"/>
      <c r="O72" s="21"/>
      <c r="P72" s="21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10">
        <f>SUM(K72:L72)</f>
        <v>0</v>
      </c>
    </row>
    <row r="73" spans="1:29" ht="3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10"/>
    </row>
    <row r="74" spans="1:29">
      <c r="A74" s="19" t="s">
        <v>84</v>
      </c>
      <c r="B74" s="19"/>
      <c r="C74" s="20" t="s">
        <v>13</v>
      </c>
      <c r="D74" s="21">
        <f>SUM(E74:AB74)</f>
        <v>2498</v>
      </c>
      <c r="E74" s="21"/>
      <c r="F74" s="21">
        <v>525</v>
      </c>
      <c r="G74" s="21">
        <v>1798</v>
      </c>
      <c r="H74" s="21"/>
      <c r="I74" s="21"/>
      <c r="J74" s="21">
        <v>175</v>
      </c>
      <c r="K74" s="21"/>
      <c r="L74" s="21"/>
      <c r="M74" s="21"/>
      <c r="N74" s="21"/>
      <c r="O74" s="21"/>
      <c r="P74" s="21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10">
        <f>SUM(K74:L74)</f>
        <v>0</v>
      </c>
    </row>
    <row r="75" spans="1:29">
      <c r="A75" s="19"/>
      <c r="B75" s="19"/>
      <c r="C75" s="20" t="s">
        <v>14</v>
      </c>
      <c r="D75" s="21">
        <f>SUM(E75:AB75)</f>
        <v>2498</v>
      </c>
      <c r="E75" s="21"/>
      <c r="F75" s="21">
        <v>525</v>
      </c>
      <c r="G75" s="21">
        <v>1798</v>
      </c>
      <c r="H75" s="21"/>
      <c r="I75" s="21"/>
      <c r="J75" s="21">
        <v>175</v>
      </c>
      <c r="K75" s="21"/>
      <c r="L75" s="21"/>
      <c r="M75" s="21"/>
      <c r="N75" s="21"/>
      <c r="O75" s="21"/>
      <c r="P75" s="21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10">
        <f>SUM(K75:L75)</f>
        <v>0</v>
      </c>
    </row>
    <row r="76" spans="1:29" ht="3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10"/>
    </row>
    <row r="77" spans="1:29">
      <c r="A77" s="19" t="s">
        <v>89</v>
      </c>
      <c r="B77" s="19"/>
      <c r="C77" s="20" t="s">
        <v>13</v>
      </c>
      <c r="D77" s="21">
        <f>SUM(E77:AB77)</f>
        <v>750</v>
      </c>
      <c r="E77" s="21"/>
      <c r="F77" s="21">
        <v>500</v>
      </c>
      <c r="G77" s="21">
        <v>250</v>
      </c>
      <c r="H77" s="21"/>
      <c r="I77" s="21"/>
      <c r="J77" s="21"/>
      <c r="K77" s="21"/>
      <c r="L77" s="21"/>
      <c r="M77" s="21"/>
      <c r="N77" s="21"/>
      <c r="O77" s="21"/>
      <c r="P77" s="21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10">
        <f>SUM(K77:L77)</f>
        <v>0</v>
      </c>
    </row>
    <row r="78" spans="1:29">
      <c r="A78" s="19"/>
      <c r="B78" s="19"/>
      <c r="C78" s="20" t="s">
        <v>14</v>
      </c>
      <c r="D78" s="21">
        <f>SUM(E78:AB78)</f>
        <v>750</v>
      </c>
      <c r="E78" s="21"/>
      <c r="F78" s="21">
        <v>500</v>
      </c>
      <c r="G78" s="21">
        <v>250</v>
      </c>
      <c r="H78" s="21"/>
      <c r="I78" s="21"/>
      <c r="J78" s="21"/>
      <c r="K78" s="21"/>
      <c r="L78" s="21"/>
      <c r="M78" s="21"/>
      <c r="N78" s="21"/>
      <c r="O78" s="21"/>
      <c r="P78" s="21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10">
        <f>SUM(K78:L78)</f>
        <v>0</v>
      </c>
    </row>
    <row r="79" spans="1:29" ht="3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10"/>
    </row>
    <row r="80" spans="1:29">
      <c r="A80" s="19" t="s">
        <v>90</v>
      </c>
      <c r="B80" s="19"/>
      <c r="C80" s="20" t="s">
        <v>13</v>
      </c>
      <c r="D80" s="21">
        <f>SUM(E80:AB80)</f>
        <v>2000</v>
      </c>
      <c r="E80" s="21"/>
      <c r="F80" s="21"/>
      <c r="G80" s="21">
        <v>2000</v>
      </c>
      <c r="H80" s="21"/>
      <c r="I80" s="21"/>
      <c r="J80" s="21"/>
      <c r="K80" s="21"/>
      <c r="L80" s="21"/>
      <c r="M80" s="21"/>
      <c r="N80" s="21"/>
      <c r="O80" s="21"/>
      <c r="P80" s="21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10">
        <f>SUM(K80:L80)</f>
        <v>0</v>
      </c>
    </row>
    <row r="81" spans="1:29">
      <c r="A81" s="19"/>
      <c r="B81" s="19"/>
      <c r="C81" s="20" t="s">
        <v>14</v>
      </c>
      <c r="D81" s="21">
        <f>SUM(E81:AB81)</f>
        <v>2000</v>
      </c>
      <c r="E81" s="21"/>
      <c r="F81" s="21"/>
      <c r="G81" s="21">
        <v>2000</v>
      </c>
      <c r="H81" s="21"/>
      <c r="I81" s="21"/>
      <c r="J81" s="21"/>
      <c r="K81" s="21"/>
      <c r="L81" s="21"/>
      <c r="M81" s="21"/>
      <c r="N81" s="21"/>
      <c r="O81" s="21"/>
      <c r="P81" s="21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10">
        <f>SUM(K81:L81)</f>
        <v>0</v>
      </c>
    </row>
    <row r="82" spans="1:29" ht="3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</sheetData>
  <mergeCells count="44">
    <mergeCell ref="A80:B81"/>
    <mergeCell ref="A82:N82"/>
    <mergeCell ref="A71:B72"/>
    <mergeCell ref="A73:N73"/>
    <mergeCell ref="A74:B75"/>
    <mergeCell ref="A76:N76"/>
    <mergeCell ref="A77:B78"/>
    <mergeCell ref="A79:N79"/>
    <mergeCell ref="A39:B48"/>
    <mergeCell ref="A49:A56"/>
    <mergeCell ref="A57:N57"/>
    <mergeCell ref="A58:B67"/>
    <mergeCell ref="A68:A69"/>
    <mergeCell ref="A70:N70"/>
    <mergeCell ref="Q35:R35"/>
    <mergeCell ref="E36:F36"/>
    <mergeCell ref="G36:H36"/>
    <mergeCell ref="I36:J36"/>
    <mergeCell ref="K36:L36"/>
    <mergeCell ref="M36:N36"/>
    <mergeCell ref="O36:P36"/>
    <mergeCell ref="Q36:R36"/>
    <mergeCell ref="E35:F35"/>
    <mergeCell ref="G35:H35"/>
    <mergeCell ref="I35:J35"/>
    <mergeCell ref="K35:L35"/>
    <mergeCell ref="M35:N35"/>
    <mergeCell ref="O35:P35"/>
    <mergeCell ref="G34:H34"/>
    <mergeCell ref="I34:J34"/>
    <mergeCell ref="K34:L34"/>
    <mergeCell ref="M34:N34"/>
    <mergeCell ref="O34:P34"/>
    <mergeCell ref="Q34:R34"/>
    <mergeCell ref="A1:AB1"/>
    <mergeCell ref="A38:B38"/>
    <mergeCell ref="E33:F33"/>
    <mergeCell ref="G33:H33"/>
    <mergeCell ref="I33:J33"/>
    <mergeCell ref="K33:L33"/>
    <mergeCell ref="M33:N33"/>
    <mergeCell ref="O33:P33"/>
    <mergeCell ref="Q33:R33"/>
    <mergeCell ref="E34:F34"/>
  </mergeCells>
  <phoneticPr fontId="4" type="noConversion"/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C90"/>
  <sheetViews>
    <sheetView workbookViewId="0"/>
  </sheetViews>
  <sheetFormatPr defaultRowHeight="16.5"/>
  <cols>
    <col min="1" max="1" width="13.125" customWidth="1"/>
    <col min="2" max="2" width="5.625" customWidth="1"/>
    <col min="3" max="3" width="12.625" style="9" customWidth="1"/>
    <col min="4" max="4" width="12.625" customWidth="1"/>
    <col min="5" max="28" width="6.125" customWidth="1"/>
  </cols>
  <sheetData>
    <row r="1" spans="1:29" ht="27.95" customHeight="1">
      <c r="A1" s="7" t="s">
        <v>167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>
      <c r="A2" s="8"/>
      <c r="B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>
      <c r="A3" s="8"/>
      <c r="B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>
      <c r="A4" s="8"/>
      <c r="B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>
      <c r="A5" s="8"/>
      <c r="B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>
      <c r="A6" s="8"/>
      <c r="B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>
      <c r="A7" s="8"/>
      <c r="B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>
      <c r="A8" s="8"/>
      <c r="B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>
      <c r="A9" s="8"/>
      <c r="B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>
      <c r="A10" s="8"/>
      <c r="B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>
      <c r="A11" s="8"/>
      <c r="B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>
      <c r="A12" s="8"/>
      <c r="B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>
      <c r="A13" s="8"/>
      <c r="B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7.25" thickBot="1">
      <c r="A14" s="10"/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7.25" thickTop="1">
      <c r="A15" s="10"/>
      <c r="B15" s="10"/>
      <c r="C15" s="11"/>
      <c r="D15" s="48"/>
      <c r="E15" s="49">
        <v>8</v>
      </c>
      <c r="F15" s="49">
        <v>9</v>
      </c>
      <c r="G15" s="49">
        <v>10</v>
      </c>
      <c r="H15" s="49">
        <v>11</v>
      </c>
      <c r="I15" s="49">
        <v>12</v>
      </c>
      <c r="J15" s="49">
        <v>13</v>
      </c>
      <c r="K15" s="49">
        <v>14</v>
      </c>
      <c r="L15" s="49">
        <v>15</v>
      </c>
      <c r="M15" s="49">
        <v>16</v>
      </c>
      <c r="N15" s="49">
        <v>17</v>
      </c>
      <c r="O15" s="49">
        <v>18</v>
      </c>
      <c r="P15" s="49">
        <v>19</v>
      </c>
      <c r="Q15" s="50">
        <v>20</v>
      </c>
      <c r="R15" s="50">
        <v>21</v>
      </c>
      <c r="S15" s="50">
        <v>22</v>
      </c>
      <c r="T15" s="50">
        <v>23</v>
      </c>
      <c r="U15" s="50">
        <v>0</v>
      </c>
      <c r="V15" s="50">
        <v>1</v>
      </c>
      <c r="W15" s="50">
        <v>2</v>
      </c>
      <c r="X15" s="50">
        <v>3</v>
      </c>
      <c r="Y15" s="50">
        <v>4</v>
      </c>
      <c r="Z15" s="50">
        <v>5</v>
      </c>
      <c r="AA15" s="50">
        <v>6</v>
      </c>
      <c r="AB15" s="50">
        <v>7</v>
      </c>
      <c r="AC15" s="53" t="s">
        <v>5</v>
      </c>
    </row>
    <row r="16" spans="1:29" s="4" customFormat="1">
      <c r="A16" s="44"/>
      <c r="B16" s="44"/>
      <c r="C16" s="45"/>
      <c r="D16" s="47" t="s">
        <v>1</v>
      </c>
      <c r="E16" s="46">
        <v>98</v>
      </c>
      <c r="F16" s="46">
        <v>98</v>
      </c>
      <c r="G16" s="46">
        <v>98</v>
      </c>
      <c r="H16" s="46">
        <v>98</v>
      </c>
      <c r="I16" s="46">
        <v>98</v>
      </c>
      <c r="J16" s="46">
        <v>98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54">
        <v>98</v>
      </c>
    </row>
    <row r="17" spans="1:29" s="4" customFormat="1">
      <c r="A17" s="44"/>
      <c r="B17" s="44"/>
      <c r="C17" s="45"/>
      <c r="D17" s="47" t="s">
        <v>2</v>
      </c>
      <c r="E17" s="46">
        <v>99.94</v>
      </c>
      <c r="F17" s="46">
        <v>99.88</v>
      </c>
      <c r="G17" s="46">
        <v>100</v>
      </c>
      <c r="H17" s="46">
        <v>99.68</v>
      </c>
      <c r="I17" s="46">
        <v>99.36</v>
      </c>
      <c r="J17" s="46">
        <v>99.67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54">
        <v>99.75</v>
      </c>
    </row>
    <row r="18" spans="1:29" s="4" customFormat="1">
      <c r="A18" s="44"/>
      <c r="B18" s="44"/>
      <c r="C18" s="45"/>
      <c r="D18" s="47" t="s">
        <v>3</v>
      </c>
      <c r="E18" s="46">
        <v>99.94</v>
      </c>
      <c r="F18" s="46">
        <v>99.88</v>
      </c>
      <c r="G18" s="46">
        <v>100</v>
      </c>
      <c r="H18" s="46">
        <v>99.68</v>
      </c>
      <c r="I18" s="46">
        <v>99.36</v>
      </c>
      <c r="J18" s="46">
        <v>99.67</v>
      </c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54">
        <v>99.75</v>
      </c>
    </row>
    <row r="19" spans="1:29" s="4" customFormat="1" ht="17.25" thickBot="1">
      <c r="A19" s="44"/>
      <c r="B19" s="44"/>
      <c r="C19" s="45"/>
      <c r="D19" s="51" t="s">
        <v>4</v>
      </c>
      <c r="E19" s="52">
        <v>99.941724941724928</v>
      </c>
      <c r="F19" s="52">
        <v>99.875930521091817</v>
      </c>
      <c r="G19" s="52">
        <v>100</v>
      </c>
      <c r="H19" s="52">
        <v>99.797570850202433</v>
      </c>
      <c r="I19" s="52">
        <v>99.358974358974379</v>
      </c>
      <c r="J19" s="52">
        <v>99.670329670329664</v>
      </c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5">
        <v>99.768153378215217</v>
      </c>
    </row>
    <row r="20" spans="1:29" ht="17.25" thickTop="1">
      <c r="A20" s="10"/>
      <c r="B20" s="10"/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>
      <c r="A21" s="10"/>
      <c r="B21" s="10"/>
      <c r="C21" s="1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>
      <c r="A22" s="10"/>
      <c r="B22" s="10"/>
      <c r="C22" s="1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>
      <c r="A23" s="10"/>
      <c r="B23" s="10"/>
      <c r="C23" s="11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>
      <c r="A24" s="10"/>
      <c r="B24" s="10"/>
      <c r="C24" s="11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>
      <c r="A25" s="10"/>
      <c r="B25" s="10"/>
      <c r="C25" s="11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>
      <c r="A26" s="10"/>
      <c r="B26" s="10"/>
      <c r="C26" s="11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>
      <c r="A27" s="10"/>
      <c r="B27" s="10"/>
      <c r="C27" s="11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>
      <c r="A28" s="10"/>
      <c r="B28" s="10"/>
      <c r="C28" s="11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>
      <c r="A29" s="10"/>
      <c r="B29" s="10"/>
      <c r="C29" s="11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>
      <c r="A30" s="10"/>
      <c r="B30" s="10"/>
      <c r="C30" s="11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>
      <c r="A31" s="10"/>
      <c r="B31" s="10"/>
      <c r="C31" s="11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>
      <c r="A32" s="10"/>
      <c r="B32" s="10"/>
      <c r="C32" s="11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>
      <c r="A33" s="10"/>
      <c r="B33" s="10"/>
      <c r="C33" s="11"/>
      <c r="D33" s="12"/>
      <c r="E33" s="13">
        <v>43281</v>
      </c>
      <c r="F33" s="13"/>
      <c r="G33" s="13">
        <v>43282</v>
      </c>
      <c r="H33" s="13"/>
      <c r="I33" s="13">
        <v>43283</v>
      </c>
      <c r="J33" s="13"/>
      <c r="K33" s="13">
        <v>43284</v>
      </c>
      <c r="L33" s="13"/>
      <c r="M33" s="13">
        <v>43285</v>
      </c>
      <c r="N33" s="13"/>
      <c r="O33" s="13">
        <v>43286</v>
      </c>
      <c r="P33" s="13"/>
      <c r="Q33" s="13">
        <v>43287</v>
      </c>
      <c r="R33" s="13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>
      <c r="A34" s="10"/>
      <c r="B34" s="10"/>
      <c r="C34" s="11"/>
      <c r="D34" s="12" t="s">
        <v>92</v>
      </c>
      <c r="E34" s="14"/>
      <c r="F34" s="14"/>
      <c r="G34" s="14"/>
      <c r="H34" s="14"/>
      <c r="I34" s="14"/>
      <c r="J34" s="14"/>
      <c r="K34" s="14">
        <v>4.8099999999999996</v>
      </c>
      <c r="L34" s="14"/>
      <c r="M34" s="14"/>
      <c r="N34" s="14"/>
      <c r="O34" s="14"/>
      <c r="P34" s="14"/>
      <c r="Q34" s="14">
        <v>0.14000000000000001</v>
      </c>
      <c r="R34" s="14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>
      <c r="A35" s="10"/>
      <c r="B35" s="10"/>
      <c r="C35" s="11"/>
      <c r="D35" s="12" t="s">
        <v>95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>
        <v>0.05</v>
      </c>
      <c r="R35" s="14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>
      <c r="A36" s="10"/>
      <c r="B36" s="10"/>
      <c r="C36" s="11"/>
      <c r="D36" s="12" t="s">
        <v>11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>
        <v>0.11</v>
      </c>
      <c r="P36" s="14"/>
      <c r="Q36" s="14">
        <v>0.02</v>
      </c>
      <c r="R36" s="14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>
      <c r="A37" s="10"/>
      <c r="B37" s="10"/>
      <c r="C37" s="11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>
      <c r="A38" s="15" t="s">
        <v>6</v>
      </c>
      <c r="B38" s="15"/>
      <c r="C38" s="16" t="s">
        <v>7</v>
      </c>
      <c r="D38" s="17" t="s">
        <v>8</v>
      </c>
      <c r="E38" s="17">
        <v>8</v>
      </c>
      <c r="F38" s="17">
        <v>9</v>
      </c>
      <c r="G38" s="17">
        <v>10</v>
      </c>
      <c r="H38" s="17">
        <v>11</v>
      </c>
      <c r="I38" s="17">
        <v>12</v>
      </c>
      <c r="J38" s="17">
        <v>13</v>
      </c>
      <c r="K38" s="17">
        <v>14</v>
      </c>
      <c r="L38" s="17">
        <v>15</v>
      </c>
      <c r="M38" s="17">
        <v>16</v>
      </c>
      <c r="N38" s="17">
        <v>17</v>
      </c>
      <c r="O38" s="17">
        <v>18</v>
      </c>
      <c r="P38" s="17">
        <v>19</v>
      </c>
      <c r="Q38" s="18">
        <v>20</v>
      </c>
      <c r="R38" s="18">
        <v>21</v>
      </c>
      <c r="S38" s="18">
        <v>22</v>
      </c>
      <c r="T38" s="18">
        <v>23</v>
      </c>
      <c r="U38" s="18">
        <v>0</v>
      </c>
      <c r="V38" s="18">
        <v>1</v>
      </c>
      <c r="W38" s="18">
        <v>2</v>
      </c>
      <c r="X38" s="18">
        <v>3</v>
      </c>
      <c r="Y38" s="18">
        <v>4</v>
      </c>
      <c r="Z38" s="18">
        <v>5</v>
      </c>
      <c r="AA38" s="18">
        <v>6</v>
      </c>
      <c r="AB38" s="18">
        <v>7</v>
      </c>
      <c r="AC38" s="10" t="s">
        <v>27</v>
      </c>
    </row>
    <row r="39" spans="1:29">
      <c r="A39" s="19" t="s">
        <v>12</v>
      </c>
      <c r="B39" s="19"/>
      <c r="C39" s="20" t="s">
        <v>13</v>
      </c>
      <c r="D39" s="21">
        <f>SUM(E39:AB39)</f>
        <v>5122</v>
      </c>
      <c r="E39" s="21">
        <v>910</v>
      </c>
      <c r="F39" s="21">
        <v>702</v>
      </c>
      <c r="G39" s="21">
        <v>910</v>
      </c>
      <c r="H39" s="21">
        <v>858</v>
      </c>
      <c r="I39" s="21">
        <v>832</v>
      </c>
      <c r="J39" s="21">
        <v>910</v>
      </c>
      <c r="K39" s="21"/>
      <c r="L39" s="21"/>
      <c r="M39" s="21"/>
      <c r="N39" s="21"/>
      <c r="O39" s="21"/>
      <c r="P39" s="21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10">
        <f>SUM(K39:L39)</f>
        <v>0</v>
      </c>
    </row>
    <row r="40" spans="1:29">
      <c r="A40" s="19"/>
      <c r="B40" s="19"/>
      <c r="C40" s="20" t="s">
        <v>14</v>
      </c>
      <c r="D40" s="21">
        <f>SUM(E40:AB40)</f>
        <v>5122</v>
      </c>
      <c r="E40" s="21">
        <v>910</v>
      </c>
      <c r="F40" s="21">
        <v>702</v>
      </c>
      <c r="G40" s="21">
        <v>910</v>
      </c>
      <c r="H40" s="21">
        <v>858</v>
      </c>
      <c r="I40" s="21">
        <v>832</v>
      </c>
      <c r="J40" s="21">
        <v>910</v>
      </c>
      <c r="K40" s="21"/>
      <c r="L40" s="21"/>
      <c r="M40" s="21"/>
      <c r="N40" s="21"/>
      <c r="O40" s="21"/>
      <c r="P40" s="21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10">
        <f>SUM(K40:L40)</f>
        <v>0</v>
      </c>
    </row>
    <row r="41" spans="1:29" ht="3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10"/>
    </row>
    <row r="42" spans="1:29">
      <c r="A42" s="19" t="s">
        <v>15</v>
      </c>
      <c r="B42" s="19"/>
      <c r="C42" s="20" t="s">
        <v>13</v>
      </c>
      <c r="D42" s="21">
        <f>SUM(E42:AB42)</f>
        <v>5044</v>
      </c>
      <c r="E42" s="21">
        <v>806</v>
      </c>
      <c r="F42" s="21">
        <v>754</v>
      </c>
      <c r="G42" s="21">
        <v>910</v>
      </c>
      <c r="H42" s="21">
        <v>858</v>
      </c>
      <c r="I42" s="21">
        <v>832</v>
      </c>
      <c r="J42" s="21">
        <v>884</v>
      </c>
      <c r="K42" s="21"/>
      <c r="L42" s="21"/>
      <c r="M42" s="21"/>
      <c r="N42" s="21"/>
      <c r="O42" s="21"/>
      <c r="P42" s="21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10">
        <f>SUM(K42:L42)</f>
        <v>0</v>
      </c>
    </row>
    <row r="43" spans="1:29">
      <c r="A43" s="19"/>
      <c r="B43" s="19"/>
      <c r="C43" s="20" t="s">
        <v>14</v>
      </c>
      <c r="D43" s="21">
        <f>SUM(E43:AB43)</f>
        <v>5043</v>
      </c>
      <c r="E43" s="21">
        <v>806</v>
      </c>
      <c r="F43" s="21">
        <v>754</v>
      </c>
      <c r="G43" s="21">
        <v>910</v>
      </c>
      <c r="H43" s="21">
        <v>857</v>
      </c>
      <c r="I43" s="21">
        <v>832</v>
      </c>
      <c r="J43" s="21">
        <v>884</v>
      </c>
      <c r="K43" s="21"/>
      <c r="L43" s="21"/>
      <c r="M43" s="21"/>
      <c r="N43" s="21"/>
      <c r="O43" s="21"/>
      <c r="P43" s="21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10">
        <f>SUM(K43:L43)</f>
        <v>0</v>
      </c>
    </row>
    <row r="44" spans="1:29">
      <c r="A44" s="19"/>
      <c r="B44" s="19"/>
      <c r="C44" s="20" t="s">
        <v>16</v>
      </c>
      <c r="D44" s="21">
        <f>SUM(E44:AB44)</f>
        <v>1</v>
      </c>
      <c r="E44" s="21"/>
      <c r="F44" s="21"/>
      <c r="G44" s="21"/>
      <c r="H44" s="21">
        <v>1</v>
      </c>
      <c r="I44" s="21"/>
      <c r="J44" s="21"/>
      <c r="K44" s="21"/>
      <c r="L44" s="21"/>
      <c r="M44" s="21"/>
      <c r="N44" s="21"/>
      <c r="O44" s="21"/>
      <c r="P44" s="21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10">
        <f>SUM(K44:L44)</f>
        <v>0</v>
      </c>
    </row>
    <row r="45" spans="1:29">
      <c r="A45" s="19"/>
      <c r="B45" s="19"/>
      <c r="C45" s="20" t="s">
        <v>17</v>
      </c>
      <c r="D45" s="21">
        <f>SUM(E45:AB45)</f>
        <v>0</v>
      </c>
      <c r="E45" s="21"/>
      <c r="F45" s="21"/>
      <c r="G45" s="21"/>
      <c r="H45" s="21">
        <v>0</v>
      </c>
      <c r="I45" s="21"/>
      <c r="J45" s="21"/>
      <c r="K45" s="21"/>
      <c r="L45" s="21"/>
      <c r="M45" s="21"/>
      <c r="N45" s="21"/>
      <c r="O45" s="21"/>
      <c r="P45" s="21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10">
        <f>SUM(K45:L45)</f>
        <v>0</v>
      </c>
    </row>
    <row r="46" spans="1:29">
      <c r="A46" s="19"/>
      <c r="B46" s="19"/>
      <c r="C46" s="20" t="s">
        <v>18</v>
      </c>
      <c r="D46" s="21">
        <f>SUM(E46:AB46)</f>
        <v>1</v>
      </c>
      <c r="E46" s="21"/>
      <c r="F46" s="21"/>
      <c r="G46" s="21"/>
      <c r="H46" s="21">
        <v>1</v>
      </c>
      <c r="I46" s="21"/>
      <c r="J46" s="21"/>
      <c r="K46" s="21"/>
      <c r="L46" s="21"/>
      <c r="M46" s="21"/>
      <c r="N46" s="21"/>
      <c r="O46" s="21"/>
      <c r="P46" s="21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10">
        <f>SUM(K46:L46)</f>
        <v>0</v>
      </c>
    </row>
    <row r="47" spans="1:29">
      <c r="A47" s="19"/>
      <c r="B47" s="19"/>
      <c r="C47" s="20" t="s">
        <v>19</v>
      </c>
      <c r="D47" s="21">
        <f>SUM(E47:AB47)</f>
        <v>1</v>
      </c>
      <c r="E47" s="21"/>
      <c r="F47" s="21"/>
      <c r="G47" s="21"/>
      <c r="H47" s="21">
        <v>1</v>
      </c>
      <c r="I47" s="21"/>
      <c r="J47" s="21"/>
      <c r="K47" s="21"/>
      <c r="L47" s="21"/>
      <c r="M47" s="21"/>
      <c r="N47" s="21"/>
      <c r="O47" s="21"/>
      <c r="P47" s="21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10">
        <f>SUM(K47:L47)</f>
        <v>0</v>
      </c>
    </row>
    <row r="48" spans="1:29" s="2" customFormat="1">
      <c r="A48" s="19"/>
      <c r="B48" s="19"/>
      <c r="C48" s="25" t="s">
        <v>2</v>
      </c>
      <c r="D48" s="26">
        <f xml:space="preserve"> IF(D42=0,100,D43/D42*100)</f>
        <v>99.980174464710544</v>
      </c>
      <c r="E48" s="26"/>
      <c r="F48" s="26"/>
      <c r="G48" s="26"/>
      <c r="H48" s="26">
        <v>99.883449883449885</v>
      </c>
      <c r="I48" s="26"/>
      <c r="J48" s="26"/>
      <c r="K48" s="26"/>
      <c r="L48" s="26"/>
      <c r="M48" s="26"/>
      <c r="N48" s="26"/>
      <c r="O48" s="26"/>
      <c r="P48" s="26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8">
        <f xml:space="preserve"> IF(AC42=0,100,AC43/AC42*100)</f>
        <v>100</v>
      </c>
    </row>
    <row r="49" spans="1:29" s="3" customFormat="1">
      <c r="A49" s="19"/>
      <c r="B49" s="19"/>
      <c r="C49" s="29" t="s">
        <v>20</v>
      </c>
      <c r="D49" s="30">
        <f xml:space="preserve"> IF(D44=0,0,D45/D44*100)</f>
        <v>0</v>
      </c>
      <c r="E49" s="30"/>
      <c r="F49" s="30"/>
      <c r="G49" s="30"/>
      <c r="H49" s="30">
        <v>0</v>
      </c>
      <c r="I49" s="30"/>
      <c r="J49" s="30"/>
      <c r="K49" s="30"/>
      <c r="L49" s="30"/>
      <c r="M49" s="30"/>
      <c r="N49" s="30"/>
      <c r="O49" s="30"/>
      <c r="P49" s="30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2">
        <f xml:space="preserve"> IF(AC44=0,0,AC45/AC44*100)</f>
        <v>0</v>
      </c>
    </row>
    <row r="50" spans="1:29" s="5" customFormat="1">
      <c r="A50" s="19"/>
      <c r="B50" s="19"/>
      <c r="C50" s="33" t="s">
        <v>3</v>
      </c>
      <c r="D50" s="34">
        <f xml:space="preserve"> IF(D42=0,100,(D45+D43)/D42*100)</f>
        <v>99.980174464710544</v>
      </c>
      <c r="E50" s="34"/>
      <c r="F50" s="34"/>
      <c r="G50" s="34"/>
      <c r="H50" s="34">
        <v>99.883449883449885</v>
      </c>
      <c r="I50" s="34"/>
      <c r="J50" s="34"/>
      <c r="K50" s="34"/>
      <c r="L50" s="34"/>
      <c r="M50" s="34"/>
      <c r="N50" s="34"/>
      <c r="O50" s="34"/>
      <c r="P50" s="34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6">
        <f xml:space="preserve"> IF(AC42=0,100,(AC45+AC43)/AC42*100)</f>
        <v>100</v>
      </c>
    </row>
    <row r="51" spans="1:29" s="6" customFormat="1">
      <c r="A51" s="19"/>
      <c r="B51" s="19"/>
      <c r="C51" s="37" t="s">
        <v>21</v>
      </c>
      <c r="D51" s="38">
        <f>IF(D42=0,100,(D45+D43+D47)/D42*100)</f>
        <v>100</v>
      </c>
      <c r="E51" s="38"/>
      <c r="F51" s="38"/>
      <c r="G51" s="38"/>
      <c r="H51" s="38">
        <v>100</v>
      </c>
      <c r="I51" s="38"/>
      <c r="J51" s="38"/>
      <c r="K51" s="38"/>
      <c r="L51" s="38"/>
      <c r="M51" s="38"/>
      <c r="N51" s="38"/>
      <c r="O51" s="38"/>
      <c r="P51" s="38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40">
        <f>IF(AC42=0,100,(AC45+AC43+AC47)/AC42*100)</f>
        <v>100</v>
      </c>
    </row>
    <row r="52" spans="1:29">
      <c r="A52" s="41" t="s">
        <v>22</v>
      </c>
      <c r="B52" s="41" t="s">
        <v>11</v>
      </c>
      <c r="C52" s="42" t="s">
        <v>28</v>
      </c>
      <c r="D52" s="41">
        <f>SUM(E52:AB52)</f>
        <v>1</v>
      </c>
      <c r="E52" s="41"/>
      <c r="F52" s="41"/>
      <c r="G52" s="41"/>
      <c r="H52" s="41">
        <v>1</v>
      </c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10"/>
    </row>
    <row r="53" spans="1:29" ht="3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10"/>
    </row>
    <row r="54" spans="1:29">
      <c r="A54" s="19" t="s">
        <v>23</v>
      </c>
      <c r="B54" s="19"/>
      <c r="C54" s="20" t="s">
        <v>13</v>
      </c>
      <c r="D54" s="21">
        <f>SUM(E54:AB54)</f>
        <v>5096</v>
      </c>
      <c r="E54" s="21">
        <v>936</v>
      </c>
      <c r="F54" s="21">
        <v>806</v>
      </c>
      <c r="G54" s="21">
        <v>676</v>
      </c>
      <c r="H54" s="21">
        <v>988</v>
      </c>
      <c r="I54" s="21">
        <v>780</v>
      </c>
      <c r="J54" s="21">
        <v>910</v>
      </c>
      <c r="K54" s="21"/>
      <c r="L54" s="21"/>
      <c r="M54" s="21"/>
      <c r="N54" s="21"/>
      <c r="O54" s="21"/>
      <c r="P54" s="21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10">
        <f>SUM(K54:L54)</f>
        <v>0</v>
      </c>
    </row>
    <row r="55" spans="1:29">
      <c r="A55" s="19"/>
      <c r="B55" s="19"/>
      <c r="C55" s="20" t="s">
        <v>14</v>
      </c>
      <c r="D55" s="21">
        <f>SUM(E55:AB55)</f>
        <v>5085</v>
      </c>
      <c r="E55" s="21">
        <v>936</v>
      </c>
      <c r="F55" s="21">
        <v>805</v>
      </c>
      <c r="G55" s="21">
        <v>676</v>
      </c>
      <c r="H55" s="21">
        <v>986</v>
      </c>
      <c r="I55" s="21">
        <v>775</v>
      </c>
      <c r="J55" s="21">
        <v>907</v>
      </c>
      <c r="K55" s="21"/>
      <c r="L55" s="21"/>
      <c r="M55" s="21"/>
      <c r="N55" s="21"/>
      <c r="O55" s="21"/>
      <c r="P55" s="21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10">
        <f>SUM(K55:L55)</f>
        <v>0</v>
      </c>
    </row>
    <row r="56" spans="1:29">
      <c r="A56" s="19"/>
      <c r="B56" s="19"/>
      <c r="C56" s="20" t="s">
        <v>16</v>
      </c>
      <c r="D56" s="21">
        <f>SUM(E56:AB56)</f>
        <v>11</v>
      </c>
      <c r="E56" s="21"/>
      <c r="F56" s="21">
        <v>1</v>
      </c>
      <c r="G56" s="21"/>
      <c r="H56" s="21">
        <v>2</v>
      </c>
      <c r="I56" s="21">
        <v>5</v>
      </c>
      <c r="J56" s="21">
        <v>3</v>
      </c>
      <c r="K56" s="21"/>
      <c r="L56" s="21"/>
      <c r="M56" s="21"/>
      <c r="N56" s="21"/>
      <c r="O56" s="21"/>
      <c r="P56" s="21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10">
        <f>SUM(K56:L56)</f>
        <v>0</v>
      </c>
    </row>
    <row r="57" spans="1:29">
      <c r="A57" s="19"/>
      <c r="B57" s="19"/>
      <c r="C57" s="20" t="s">
        <v>17</v>
      </c>
      <c r="D57" s="21">
        <f>SUM(E57:AB57)</f>
        <v>0</v>
      </c>
      <c r="E57" s="21"/>
      <c r="F57" s="21">
        <v>0</v>
      </c>
      <c r="G57" s="21"/>
      <c r="H57" s="21">
        <v>0</v>
      </c>
      <c r="I57" s="21">
        <v>0</v>
      </c>
      <c r="J57" s="21">
        <v>0</v>
      </c>
      <c r="K57" s="21"/>
      <c r="L57" s="21"/>
      <c r="M57" s="21"/>
      <c r="N57" s="21"/>
      <c r="O57" s="21"/>
      <c r="P57" s="21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10">
        <f>SUM(K57:L57)</f>
        <v>0</v>
      </c>
    </row>
    <row r="58" spans="1:29">
      <c r="A58" s="19"/>
      <c r="B58" s="19"/>
      <c r="C58" s="20" t="s">
        <v>18</v>
      </c>
      <c r="D58" s="21">
        <f>SUM(E58:AB58)</f>
        <v>11</v>
      </c>
      <c r="E58" s="21"/>
      <c r="F58" s="21">
        <v>1</v>
      </c>
      <c r="G58" s="21"/>
      <c r="H58" s="21">
        <v>2</v>
      </c>
      <c r="I58" s="21">
        <v>5</v>
      </c>
      <c r="J58" s="21">
        <v>3</v>
      </c>
      <c r="K58" s="21"/>
      <c r="L58" s="21"/>
      <c r="M58" s="21"/>
      <c r="N58" s="21"/>
      <c r="O58" s="21"/>
      <c r="P58" s="21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10">
        <f>SUM(K58:L58)</f>
        <v>0</v>
      </c>
    </row>
    <row r="59" spans="1:29">
      <c r="A59" s="19"/>
      <c r="B59" s="19"/>
      <c r="C59" s="20" t="s">
        <v>19</v>
      </c>
      <c r="D59" s="21">
        <f>SUM(E59:AB59)</f>
        <v>0</v>
      </c>
      <c r="E59" s="21"/>
      <c r="F59" s="21">
        <v>0</v>
      </c>
      <c r="G59" s="21"/>
      <c r="H59" s="21">
        <v>0</v>
      </c>
      <c r="I59" s="21">
        <v>0</v>
      </c>
      <c r="J59" s="21">
        <v>0</v>
      </c>
      <c r="K59" s="21"/>
      <c r="L59" s="21"/>
      <c r="M59" s="21"/>
      <c r="N59" s="21"/>
      <c r="O59" s="21"/>
      <c r="P59" s="21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10">
        <f>SUM(K59:L59)</f>
        <v>0</v>
      </c>
    </row>
    <row r="60" spans="1:29" s="2" customFormat="1">
      <c r="A60" s="19"/>
      <c r="B60" s="19"/>
      <c r="C60" s="25" t="s">
        <v>2</v>
      </c>
      <c r="D60" s="26">
        <f xml:space="preserve"> IF(D54=0,100,D55/D54*100)</f>
        <v>99.784144427001578</v>
      </c>
      <c r="E60" s="26"/>
      <c r="F60" s="26">
        <v>99.875930521091817</v>
      </c>
      <c r="G60" s="26"/>
      <c r="H60" s="26">
        <v>99.797570850202433</v>
      </c>
      <c r="I60" s="26">
        <v>99.358974358974365</v>
      </c>
      <c r="J60" s="26">
        <v>99.670329670329664</v>
      </c>
      <c r="K60" s="26"/>
      <c r="L60" s="26"/>
      <c r="M60" s="26"/>
      <c r="N60" s="26"/>
      <c r="O60" s="26"/>
      <c r="P60" s="26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8">
        <f xml:space="preserve"> IF(AC54=0,100,AC55/AC54*100)</f>
        <v>100</v>
      </c>
    </row>
    <row r="61" spans="1:29" s="3" customFormat="1">
      <c r="A61" s="19"/>
      <c r="B61" s="19"/>
      <c r="C61" s="29" t="s">
        <v>20</v>
      </c>
      <c r="D61" s="30">
        <f xml:space="preserve"> IF(D56=0,0,D57/D56*100)</f>
        <v>0</v>
      </c>
      <c r="E61" s="30"/>
      <c r="F61" s="30">
        <v>0</v>
      </c>
      <c r="G61" s="30"/>
      <c r="H61" s="30">
        <v>0</v>
      </c>
      <c r="I61" s="30">
        <v>0</v>
      </c>
      <c r="J61" s="30">
        <v>0</v>
      </c>
      <c r="K61" s="30"/>
      <c r="L61" s="30"/>
      <c r="M61" s="30"/>
      <c r="N61" s="30"/>
      <c r="O61" s="30"/>
      <c r="P61" s="30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2">
        <f xml:space="preserve"> IF(AC56=0,0,AC57/AC56*100)</f>
        <v>0</v>
      </c>
    </row>
    <row r="62" spans="1:29" s="5" customFormat="1">
      <c r="A62" s="19"/>
      <c r="B62" s="19"/>
      <c r="C62" s="33" t="s">
        <v>3</v>
      </c>
      <c r="D62" s="34">
        <f xml:space="preserve"> IF(D54=0,100,(D57+D55)/D54*100)</f>
        <v>99.784144427001578</v>
      </c>
      <c r="E62" s="34"/>
      <c r="F62" s="34">
        <v>99.875930521091817</v>
      </c>
      <c r="G62" s="34"/>
      <c r="H62" s="34">
        <v>99.797570850202433</v>
      </c>
      <c r="I62" s="34">
        <v>99.358974358974365</v>
      </c>
      <c r="J62" s="34">
        <v>99.670329670329664</v>
      </c>
      <c r="K62" s="34"/>
      <c r="L62" s="34"/>
      <c r="M62" s="34"/>
      <c r="N62" s="34"/>
      <c r="O62" s="34"/>
      <c r="P62" s="34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6">
        <f xml:space="preserve"> IF(AC54=0,100,(AC57+AC55)/AC54*100)</f>
        <v>100</v>
      </c>
    </row>
    <row r="63" spans="1:29" s="6" customFormat="1">
      <c r="A63" s="19"/>
      <c r="B63" s="19"/>
      <c r="C63" s="37" t="s">
        <v>21</v>
      </c>
      <c r="D63" s="38">
        <f>IF(D54=0,100,(D57+D55+D59)/D54*100)</f>
        <v>99.784144427001578</v>
      </c>
      <c r="E63" s="38"/>
      <c r="F63" s="38">
        <v>99.875930521091817</v>
      </c>
      <c r="G63" s="38"/>
      <c r="H63" s="38">
        <v>99.797570850202433</v>
      </c>
      <c r="I63" s="38">
        <v>99.358974358974365</v>
      </c>
      <c r="J63" s="38">
        <v>99.670329670329664</v>
      </c>
      <c r="K63" s="38"/>
      <c r="L63" s="38"/>
      <c r="M63" s="38"/>
      <c r="N63" s="38"/>
      <c r="O63" s="38"/>
      <c r="P63" s="38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40">
        <f>IF(AC54=0,100,(AC57+AC55+AC59)/AC54*100)</f>
        <v>100</v>
      </c>
    </row>
    <row r="64" spans="1:29">
      <c r="A64" s="43" t="s">
        <v>22</v>
      </c>
      <c r="B64" s="41" t="s">
        <v>92</v>
      </c>
      <c r="C64" s="42" t="s">
        <v>101</v>
      </c>
      <c r="D64" s="41">
        <f>SUM(E64:AB64)</f>
        <v>8</v>
      </c>
      <c r="E64" s="41"/>
      <c r="F64" s="41">
        <v>1</v>
      </c>
      <c r="G64" s="41"/>
      <c r="H64" s="41">
        <v>1</v>
      </c>
      <c r="I64" s="41">
        <v>5</v>
      </c>
      <c r="J64" s="41">
        <v>1</v>
      </c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10"/>
    </row>
    <row r="65" spans="1:29">
      <c r="A65" s="43"/>
      <c r="B65" s="41" t="s">
        <v>95</v>
      </c>
      <c r="C65" s="42" t="s">
        <v>102</v>
      </c>
      <c r="D65" s="41">
        <f>SUM(E65:AB65)</f>
        <v>3</v>
      </c>
      <c r="E65" s="41"/>
      <c r="F65" s="41"/>
      <c r="G65" s="41"/>
      <c r="H65" s="41">
        <v>1</v>
      </c>
      <c r="I65" s="41"/>
      <c r="J65" s="41">
        <v>2</v>
      </c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10"/>
    </row>
    <row r="66" spans="1:29" ht="3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10"/>
    </row>
    <row r="67" spans="1:29">
      <c r="A67" s="19" t="s">
        <v>24</v>
      </c>
      <c r="B67" s="19"/>
      <c r="C67" s="20" t="s">
        <v>13</v>
      </c>
      <c r="D67" s="21">
        <f>SUM(E67:AB67)</f>
        <v>6240</v>
      </c>
      <c r="E67" s="21">
        <v>1716</v>
      </c>
      <c r="F67" s="21">
        <v>962</v>
      </c>
      <c r="G67" s="21">
        <v>624</v>
      </c>
      <c r="H67" s="21">
        <v>520</v>
      </c>
      <c r="I67" s="21">
        <v>1456</v>
      </c>
      <c r="J67" s="21">
        <v>962</v>
      </c>
      <c r="K67" s="21"/>
      <c r="L67" s="21"/>
      <c r="M67" s="21"/>
      <c r="N67" s="21"/>
      <c r="O67" s="21"/>
      <c r="P67" s="21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10">
        <f>SUM(K67:L67)</f>
        <v>0</v>
      </c>
    </row>
    <row r="68" spans="1:29">
      <c r="A68" s="19"/>
      <c r="B68" s="19"/>
      <c r="C68" s="20" t="s">
        <v>14</v>
      </c>
      <c r="D68" s="21">
        <f>SUM(E68:AB68)</f>
        <v>6239</v>
      </c>
      <c r="E68" s="21">
        <v>1715</v>
      </c>
      <c r="F68" s="21">
        <v>962</v>
      </c>
      <c r="G68" s="21">
        <v>624</v>
      </c>
      <c r="H68" s="21">
        <v>520</v>
      </c>
      <c r="I68" s="21">
        <v>1456</v>
      </c>
      <c r="J68" s="21">
        <v>962</v>
      </c>
      <c r="K68" s="21"/>
      <c r="L68" s="21"/>
      <c r="M68" s="21"/>
      <c r="N68" s="21"/>
      <c r="O68" s="21"/>
      <c r="P68" s="21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10">
        <f>SUM(K68:L68)</f>
        <v>0</v>
      </c>
    </row>
    <row r="69" spans="1:29">
      <c r="A69" s="19"/>
      <c r="B69" s="19"/>
      <c r="C69" s="20" t="s">
        <v>16</v>
      </c>
      <c r="D69" s="21">
        <f>SUM(E69:AB69)</f>
        <v>1</v>
      </c>
      <c r="E69" s="21">
        <v>1</v>
      </c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10">
        <f>SUM(K69:L69)</f>
        <v>0</v>
      </c>
    </row>
    <row r="70" spans="1:29">
      <c r="A70" s="19"/>
      <c r="B70" s="19"/>
      <c r="C70" s="20" t="s">
        <v>17</v>
      </c>
      <c r="D70" s="21">
        <f>SUM(E70:AB70)</f>
        <v>0</v>
      </c>
      <c r="E70" s="21">
        <v>0</v>
      </c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10">
        <f>SUM(K70:L70)</f>
        <v>0</v>
      </c>
    </row>
    <row r="71" spans="1:29">
      <c r="A71" s="19"/>
      <c r="B71" s="19"/>
      <c r="C71" s="20" t="s">
        <v>18</v>
      </c>
      <c r="D71" s="21">
        <f>SUM(E71:AB71)</f>
        <v>1</v>
      </c>
      <c r="E71" s="21">
        <v>1</v>
      </c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10">
        <f>SUM(K71:L71)</f>
        <v>0</v>
      </c>
    </row>
    <row r="72" spans="1:29">
      <c r="A72" s="19"/>
      <c r="B72" s="19"/>
      <c r="C72" s="20" t="s">
        <v>19</v>
      </c>
      <c r="D72" s="21">
        <f>SUM(E72:AB72)</f>
        <v>0</v>
      </c>
      <c r="E72" s="21">
        <v>0</v>
      </c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10">
        <f>SUM(K72:L72)</f>
        <v>0</v>
      </c>
    </row>
    <row r="73" spans="1:29" s="2" customFormat="1">
      <c r="A73" s="19"/>
      <c r="B73" s="19"/>
      <c r="C73" s="25" t="s">
        <v>2</v>
      </c>
      <c r="D73" s="26">
        <f xml:space="preserve"> IF(D67=0,100,D68/D67*100)</f>
        <v>99.983974358974365</v>
      </c>
      <c r="E73" s="26">
        <v>99.941724941724942</v>
      </c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8">
        <f xml:space="preserve"> IF(AC67=0,100,AC68/AC67*100)</f>
        <v>100</v>
      </c>
    </row>
    <row r="74" spans="1:29" s="3" customFormat="1">
      <c r="A74" s="19"/>
      <c r="B74" s="19"/>
      <c r="C74" s="29" t="s">
        <v>20</v>
      </c>
      <c r="D74" s="30">
        <f xml:space="preserve"> IF(D69=0,0,D70/D69*100)</f>
        <v>0</v>
      </c>
      <c r="E74" s="30">
        <v>0</v>
      </c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2">
        <f xml:space="preserve"> IF(AC69=0,0,AC70/AC69*100)</f>
        <v>0</v>
      </c>
    </row>
    <row r="75" spans="1:29" s="5" customFormat="1">
      <c r="A75" s="19"/>
      <c r="B75" s="19"/>
      <c r="C75" s="33" t="s">
        <v>3</v>
      </c>
      <c r="D75" s="34">
        <f xml:space="preserve"> IF(D67=0,100,(D70+D68)/D67*100)</f>
        <v>99.983974358974365</v>
      </c>
      <c r="E75" s="34">
        <v>99.941724941724942</v>
      </c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6">
        <f xml:space="preserve"> IF(AC67=0,100,(AC70+AC68)/AC67*100)</f>
        <v>100</v>
      </c>
    </row>
    <row r="76" spans="1:29" s="6" customFormat="1">
      <c r="A76" s="19"/>
      <c r="B76" s="19"/>
      <c r="C76" s="37" t="s">
        <v>21</v>
      </c>
      <c r="D76" s="38">
        <f>IF(D67=0,100,(D70+D68+D72)/D67*100)</f>
        <v>99.983974358974365</v>
      </c>
      <c r="E76" s="38">
        <v>99.941724941724942</v>
      </c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40">
        <f>IF(AC67=0,100,(AC70+AC68+AC72)/AC67*100)</f>
        <v>100</v>
      </c>
    </row>
    <row r="77" spans="1:29">
      <c r="A77" s="41" t="s">
        <v>22</v>
      </c>
      <c r="B77" s="41" t="s">
        <v>168</v>
      </c>
      <c r="C77" s="42" t="s">
        <v>169</v>
      </c>
      <c r="D77" s="41">
        <f>SUM(E77:AB77)</f>
        <v>1</v>
      </c>
      <c r="E77" s="41">
        <v>1</v>
      </c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10"/>
    </row>
    <row r="78" spans="1:29" ht="3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10"/>
    </row>
    <row r="79" spans="1:29">
      <c r="A79" s="19" t="s">
        <v>25</v>
      </c>
      <c r="B79" s="19"/>
      <c r="C79" s="20" t="s">
        <v>13</v>
      </c>
      <c r="D79" s="21">
        <f>SUM(E79:AB79)</f>
        <v>0</v>
      </c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10">
        <f>SUM(K79:L79)</f>
        <v>0</v>
      </c>
    </row>
    <row r="80" spans="1:29">
      <c r="A80" s="19"/>
      <c r="B80" s="19"/>
      <c r="C80" s="20" t="s">
        <v>14</v>
      </c>
      <c r="D80" s="21">
        <f>SUM(E80:AB80)</f>
        <v>0</v>
      </c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10">
        <f>SUM(K80:L80)</f>
        <v>0</v>
      </c>
    </row>
    <row r="81" spans="1:29" ht="3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10"/>
    </row>
    <row r="82" spans="1:29">
      <c r="A82" s="19" t="s">
        <v>84</v>
      </c>
      <c r="B82" s="19"/>
      <c r="C82" s="20" t="s">
        <v>13</v>
      </c>
      <c r="D82" s="21">
        <f>SUM(E82:AB82)</f>
        <v>384</v>
      </c>
      <c r="E82" s="21"/>
      <c r="F82" s="21"/>
      <c r="G82" s="21"/>
      <c r="H82" s="21"/>
      <c r="I82" s="21"/>
      <c r="J82" s="21">
        <v>384</v>
      </c>
      <c r="K82" s="21"/>
      <c r="L82" s="21"/>
      <c r="M82" s="21"/>
      <c r="N82" s="21"/>
      <c r="O82" s="21"/>
      <c r="P82" s="21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10">
        <f>SUM(K82:L82)</f>
        <v>0</v>
      </c>
    </row>
    <row r="83" spans="1:29">
      <c r="A83" s="19"/>
      <c r="B83" s="19"/>
      <c r="C83" s="20" t="s">
        <v>14</v>
      </c>
      <c r="D83" s="21">
        <f>SUM(E83:AB83)</f>
        <v>384</v>
      </c>
      <c r="E83" s="21"/>
      <c r="F83" s="21"/>
      <c r="G83" s="21"/>
      <c r="H83" s="21"/>
      <c r="I83" s="21"/>
      <c r="J83" s="21">
        <v>384</v>
      </c>
      <c r="K83" s="21"/>
      <c r="L83" s="21"/>
      <c r="M83" s="21"/>
      <c r="N83" s="21"/>
      <c r="O83" s="21"/>
      <c r="P83" s="21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10">
        <f>SUM(K83:L83)</f>
        <v>0</v>
      </c>
    </row>
    <row r="84" spans="1:29" ht="3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10"/>
    </row>
    <row r="85" spans="1:29">
      <c r="A85" s="19" t="s">
        <v>89</v>
      </c>
      <c r="B85" s="19"/>
      <c r="C85" s="20" t="s">
        <v>13</v>
      </c>
      <c r="D85" s="21">
        <f>SUM(E85:AB85)</f>
        <v>1225</v>
      </c>
      <c r="E85" s="21"/>
      <c r="F85" s="21">
        <v>25</v>
      </c>
      <c r="G85" s="21">
        <v>200</v>
      </c>
      <c r="H85" s="21"/>
      <c r="I85" s="21"/>
      <c r="J85" s="21">
        <v>1000</v>
      </c>
      <c r="K85" s="21"/>
      <c r="L85" s="21"/>
      <c r="M85" s="21"/>
      <c r="N85" s="21"/>
      <c r="O85" s="21"/>
      <c r="P85" s="21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10">
        <f>SUM(K85:L85)</f>
        <v>0</v>
      </c>
    </row>
    <row r="86" spans="1:29">
      <c r="A86" s="19"/>
      <c r="B86" s="19"/>
      <c r="C86" s="20" t="s">
        <v>14</v>
      </c>
      <c r="D86" s="21">
        <f>SUM(E86:AB86)</f>
        <v>1225</v>
      </c>
      <c r="E86" s="21"/>
      <c r="F86" s="21">
        <v>25</v>
      </c>
      <c r="G86" s="21">
        <v>200</v>
      </c>
      <c r="H86" s="21"/>
      <c r="I86" s="21"/>
      <c r="J86" s="21">
        <v>1000</v>
      </c>
      <c r="K86" s="21"/>
      <c r="L86" s="21"/>
      <c r="M86" s="21"/>
      <c r="N86" s="21"/>
      <c r="O86" s="21"/>
      <c r="P86" s="21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10">
        <f>SUM(K86:L86)</f>
        <v>0</v>
      </c>
    </row>
    <row r="87" spans="1:29" ht="3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10"/>
    </row>
    <row r="88" spans="1:29">
      <c r="A88" s="19" t="s">
        <v>90</v>
      </c>
      <c r="B88" s="19"/>
      <c r="C88" s="20" t="s">
        <v>13</v>
      </c>
      <c r="D88" s="21">
        <f>SUM(E88:AB88)</f>
        <v>500</v>
      </c>
      <c r="E88" s="21"/>
      <c r="F88" s="21">
        <v>500</v>
      </c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10">
        <f>SUM(K88:L88)</f>
        <v>0</v>
      </c>
    </row>
    <row r="89" spans="1:29">
      <c r="A89" s="19"/>
      <c r="B89" s="19"/>
      <c r="C89" s="20" t="s">
        <v>14</v>
      </c>
      <c r="D89" s="21">
        <f>SUM(E89:AB89)</f>
        <v>500</v>
      </c>
      <c r="E89" s="21"/>
      <c r="F89" s="21">
        <v>500</v>
      </c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10">
        <f>SUM(K89:L89)</f>
        <v>0</v>
      </c>
    </row>
    <row r="90" spans="1:29" ht="3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</sheetData>
  <mergeCells count="47">
    <mergeCell ref="A84:N84"/>
    <mergeCell ref="A85:B86"/>
    <mergeCell ref="A87:N87"/>
    <mergeCell ref="A88:B89"/>
    <mergeCell ref="A90:N90"/>
    <mergeCell ref="A66:N66"/>
    <mergeCell ref="A67:B76"/>
    <mergeCell ref="A78:N78"/>
    <mergeCell ref="A79:B80"/>
    <mergeCell ref="A81:N81"/>
    <mergeCell ref="A82:B83"/>
    <mergeCell ref="A39:B40"/>
    <mergeCell ref="A41:N41"/>
    <mergeCell ref="A42:B51"/>
    <mergeCell ref="A53:N53"/>
    <mergeCell ref="A54:B63"/>
    <mergeCell ref="A64:A65"/>
    <mergeCell ref="Q35:R35"/>
    <mergeCell ref="E36:F36"/>
    <mergeCell ref="G36:H36"/>
    <mergeCell ref="I36:J36"/>
    <mergeCell ref="K36:L36"/>
    <mergeCell ref="M36:N36"/>
    <mergeCell ref="O36:P36"/>
    <mergeCell ref="Q36:R36"/>
    <mergeCell ref="E35:F35"/>
    <mergeCell ref="G35:H35"/>
    <mergeCell ref="I35:J35"/>
    <mergeCell ref="K35:L35"/>
    <mergeCell ref="M35:N35"/>
    <mergeCell ref="O35:P35"/>
    <mergeCell ref="G34:H34"/>
    <mergeCell ref="I34:J34"/>
    <mergeCell ref="K34:L34"/>
    <mergeCell ref="M34:N34"/>
    <mergeCell ref="O34:P34"/>
    <mergeCell ref="Q34:R34"/>
    <mergeCell ref="A1:AB1"/>
    <mergeCell ref="A38:B38"/>
    <mergeCell ref="E33:F33"/>
    <mergeCell ref="G33:H33"/>
    <mergeCell ref="I33:J33"/>
    <mergeCell ref="K33:L33"/>
    <mergeCell ref="M33:N33"/>
    <mergeCell ref="O33:P33"/>
    <mergeCell ref="Q33:R33"/>
    <mergeCell ref="E34:F34"/>
  </mergeCells>
  <phoneticPr fontId="4" type="noConversion"/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C27"/>
  <sheetViews>
    <sheetView workbookViewId="0"/>
  </sheetViews>
  <sheetFormatPr defaultRowHeight="16.5"/>
  <cols>
    <col min="1" max="1" width="13.125" customWidth="1"/>
    <col min="2" max="2" width="5.625" customWidth="1"/>
    <col min="3" max="3" width="12.625" style="9" customWidth="1"/>
    <col min="4" max="4" width="12.625" customWidth="1"/>
    <col min="5" max="28" width="6.125" customWidth="1"/>
  </cols>
  <sheetData>
    <row r="1" spans="1:29" ht="27.95" customHeight="1">
      <c r="A1" s="7" t="s">
        <v>170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>
      <c r="A2" s="8"/>
      <c r="B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>
      <c r="A3" s="8"/>
      <c r="B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>
      <c r="A4" s="8"/>
      <c r="B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>
      <c r="A5" s="8"/>
      <c r="B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>
      <c r="A6" s="8"/>
      <c r="B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>
      <c r="A7" s="8"/>
      <c r="B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>
      <c r="A8" s="8"/>
      <c r="B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>
      <c r="A9" s="8"/>
      <c r="B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>
      <c r="A10" s="8"/>
      <c r="B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>
      <c r="A11" s="8"/>
      <c r="B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>
      <c r="A12" s="8"/>
      <c r="B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>
      <c r="A13" s="8"/>
      <c r="B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7.25" thickBot="1">
      <c r="A14" s="10"/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7.25" thickTop="1">
      <c r="A15" s="10"/>
      <c r="B15" s="10"/>
      <c r="C15" s="11"/>
      <c r="D15" s="48"/>
      <c r="E15" s="49">
        <v>8</v>
      </c>
      <c r="F15" s="49">
        <v>9</v>
      </c>
      <c r="G15" s="49">
        <v>10</v>
      </c>
      <c r="H15" s="49">
        <v>11</v>
      </c>
      <c r="I15" s="49">
        <v>12</v>
      </c>
      <c r="J15" s="49">
        <v>13</v>
      </c>
      <c r="K15" s="49">
        <v>14</v>
      </c>
      <c r="L15" s="49">
        <v>15</v>
      </c>
      <c r="M15" s="49">
        <v>16</v>
      </c>
      <c r="N15" s="49">
        <v>17</v>
      </c>
      <c r="O15" s="49">
        <v>18</v>
      </c>
      <c r="P15" s="49">
        <v>19</v>
      </c>
      <c r="Q15" s="50">
        <v>20</v>
      </c>
      <c r="R15" s="50">
        <v>21</v>
      </c>
      <c r="S15" s="50">
        <v>22</v>
      </c>
      <c r="T15" s="50">
        <v>23</v>
      </c>
      <c r="U15" s="50">
        <v>0</v>
      </c>
      <c r="V15" s="50">
        <v>1</v>
      </c>
      <c r="W15" s="50">
        <v>2</v>
      </c>
      <c r="X15" s="50">
        <v>3</v>
      </c>
      <c r="Y15" s="50">
        <v>4</v>
      </c>
      <c r="Z15" s="50">
        <v>5</v>
      </c>
      <c r="AA15" s="50">
        <v>6</v>
      </c>
      <c r="AB15" s="50">
        <v>7</v>
      </c>
      <c r="AC15" s="53" t="s">
        <v>5</v>
      </c>
    </row>
    <row r="16" spans="1:29" s="4" customFormat="1">
      <c r="A16" s="44"/>
      <c r="B16" s="44"/>
      <c r="C16" s="45"/>
      <c r="D16" s="47" t="s">
        <v>1</v>
      </c>
      <c r="E16" s="46">
        <v>98</v>
      </c>
      <c r="F16" s="46"/>
      <c r="G16" s="46">
        <v>98</v>
      </c>
      <c r="H16" s="46">
        <v>98</v>
      </c>
      <c r="I16" s="46">
        <v>98</v>
      </c>
      <c r="J16" s="46">
        <v>98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54">
        <v>98</v>
      </c>
    </row>
    <row r="17" spans="1:29" s="4" customFormat="1">
      <c r="A17" s="44"/>
      <c r="B17" s="44"/>
      <c r="C17" s="45"/>
      <c r="D17" s="47" t="s">
        <v>2</v>
      </c>
      <c r="E17" s="46">
        <v>100</v>
      </c>
      <c r="F17" s="46"/>
      <c r="G17" s="46">
        <v>100</v>
      </c>
      <c r="H17" s="46">
        <v>100</v>
      </c>
      <c r="I17" s="46">
        <v>100</v>
      </c>
      <c r="J17" s="46">
        <v>100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54">
        <v>100</v>
      </c>
    </row>
    <row r="18" spans="1:29" s="4" customFormat="1">
      <c r="A18" s="44"/>
      <c r="B18" s="44"/>
      <c r="C18" s="45"/>
      <c r="D18" s="47" t="s">
        <v>3</v>
      </c>
      <c r="E18" s="46">
        <v>100</v>
      </c>
      <c r="F18" s="46"/>
      <c r="G18" s="46">
        <v>100</v>
      </c>
      <c r="H18" s="46">
        <v>100</v>
      </c>
      <c r="I18" s="46">
        <v>100</v>
      </c>
      <c r="J18" s="46">
        <v>100</v>
      </c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54">
        <v>100</v>
      </c>
    </row>
    <row r="19" spans="1:29" s="4" customFormat="1" ht="17.25" thickBot="1">
      <c r="A19" s="44"/>
      <c r="B19" s="44"/>
      <c r="C19" s="45"/>
      <c r="D19" s="51" t="s">
        <v>4</v>
      </c>
      <c r="E19" s="52">
        <v>100</v>
      </c>
      <c r="F19" s="52"/>
      <c r="G19" s="52">
        <v>100</v>
      </c>
      <c r="H19" s="52">
        <v>100</v>
      </c>
      <c r="I19" s="52">
        <v>100</v>
      </c>
      <c r="J19" s="52">
        <v>100</v>
      </c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5">
        <v>100</v>
      </c>
    </row>
    <row r="20" spans="1:29" ht="17.25" thickTop="1">
      <c r="A20" s="10"/>
      <c r="B20" s="10"/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>
      <c r="A21" s="56" t="s">
        <v>6</v>
      </c>
      <c r="B21" s="56"/>
      <c r="C21" s="57" t="s">
        <v>7</v>
      </c>
      <c r="D21" s="58" t="s">
        <v>8</v>
      </c>
      <c r="E21" s="58">
        <v>8</v>
      </c>
      <c r="F21" s="58">
        <v>9</v>
      </c>
      <c r="G21" s="58">
        <v>10</v>
      </c>
      <c r="H21" s="58">
        <v>11</v>
      </c>
      <c r="I21" s="58">
        <v>12</v>
      </c>
      <c r="J21" s="58">
        <v>13</v>
      </c>
      <c r="K21" s="58">
        <v>14</v>
      </c>
      <c r="L21" s="58">
        <v>15</v>
      </c>
      <c r="M21" s="58">
        <v>16</v>
      </c>
      <c r="N21" s="58">
        <v>17</v>
      </c>
      <c r="O21" s="58">
        <v>18</v>
      </c>
      <c r="P21" s="58">
        <v>19</v>
      </c>
      <c r="Q21" s="24">
        <v>20</v>
      </c>
      <c r="R21" s="24">
        <v>21</v>
      </c>
      <c r="S21" s="24">
        <v>22</v>
      </c>
      <c r="T21" s="24">
        <v>23</v>
      </c>
      <c r="U21" s="24">
        <v>0</v>
      </c>
      <c r="V21" s="24">
        <v>1</v>
      </c>
      <c r="W21" s="24">
        <v>2</v>
      </c>
      <c r="X21" s="24">
        <v>3</v>
      </c>
      <c r="Y21" s="24">
        <v>4</v>
      </c>
      <c r="Z21" s="24">
        <v>5</v>
      </c>
      <c r="AA21" s="24">
        <v>6</v>
      </c>
      <c r="AB21" s="24">
        <v>7</v>
      </c>
      <c r="AC21" s="10"/>
    </row>
    <row r="22" spans="1:29">
      <c r="A22" s="19" t="s">
        <v>38</v>
      </c>
      <c r="B22" s="19"/>
      <c r="C22" s="20" t="s">
        <v>13</v>
      </c>
      <c r="D22" s="21">
        <f>SUM(E22:AB22)</f>
        <v>757</v>
      </c>
      <c r="E22" s="21">
        <v>319</v>
      </c>
      <c r="F22" s="21"/>
      <c r="G22" s="21"/>
      <c r="H22" s="21">
        <v>437</v>
      </c>
      <c r="I22" s="21"/>
      <c r="J22" s="21">
        <v>1</v>
      </c>
      <c r="K22" s="21"/>
      <c r="L22" s="21"/>
      <c r="M22" s="21"/>
      <c r="N22" s="21"/>
      <c r="O22" s="21"/>
      <c r="P22" s="21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10">
        <f>SUM(K22:L22)</f>
        <v>0</v>
      </c>
    </row>
    <row r="23" spans="1:29">
      <c r="A23" s="19"/>
      <c r="B23" s="19"/>
      <c r="C23" s="20" t="s">
        <v>14</v>
      </c>
      <c r="D23" s="21">
        <f>SUM(E23:AB23)</f>
        <v>757</v>
      </c>
      <c r="E23" s="21">
        <v>319</v>
      </c>
      <c r="F23" s="21"/>
      <c r="G23" s="21"/>
      <c r="H23" s="21">
        <v>437</v>
      </c>
      <c r="I23" s="21"/>
      <c r="J23" s="21">
        <v>1</v>
      </c>
      <c r="K23" s="21"/>
      <c r="L23" s="21"/>
      <c r="M23" s="21"/>
      <c r="N23" s="21"/>
      <c r="O23" s="21"/>
      <c r="P23" s="21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10">
        <f>SUM(K23:L23)</f>
        <v>0</v>
      </c>
    </row>
    <row r="24" spans="1:29" ht="3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10"/>
    </row>
    <row r="25" spans="1:29">
      <c r="A25" s="19" t="s">
        <v>96</v>
      </c>
      <c r="B25" s="19"/>
      <c r="C25" s="20" t="s">
        <v>13</v>
      </c>
      <c r="D25" s="21">
        <f>SUM(E25:AB25)</f>
        <v>289</v>
      </c>
      <c r="E25" s="21"/>
      <c r="F25" s="21"/>
      <c r="G25" s="21">
        <v>190</v>
      </c>
      <c r="H25" s="21"/>
      <c r="I25" s="21">
        <v>99</v>
      </c>
      <c r="J25" s="21"/>
      <c r="K25" s="21"/>
      <c r="L25" s="21"/>
      <c r="M25" s="21"/>
      <c r="N25" s="21"/>
      <c r="O25" s="21"/>
      <c r="P25" s="21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10">
        <f>SUM(K25:L25)</f>
        <v>0</v>
      </c>
    </row>
    <row r="26" spans="1:29">
      <c r="A26" s="19"/>
      <c r="B26" s="19"/>
      <c r="C26" s="20" t="s">
        <v>14</v>
      </c>
      <c r="D26" s="21">
        <f>SUM(E26:AB26)</f>
        <v>289</v>
      </c>
      <c r="E26" s="21"/>
      <c r="F26" s="21"/>
      <c r="G26" s="21">
        <v>190</v>
      </c>
      <c r="H26" s="21"/>
      <c r="I26" s="21">
        <v>99</v>
      </c>
      <c r="J26" s="21"/>
      <c r="K26" s="21"/>
      <c r="L26" s="21"/>
      <c r="M26" s="21"/>
      <c r="N26" s="21"/>
      <c r="O26" s="21"/>
      <c r="P26" s="21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10">
        <f>SUM(K26:L26)</f>
        <v>0</v>
      </c>
    </row>
    <row r="27" spans="1:29" ht="3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mergeCells count="6">
    <mergeCell ref="A1:AB1"/>
    <mergeCell ref="A21:B21"/>
    <mergeCell ref="A22:B23"/>
    <mergeCell ref="A24:N24"/>
    <mergeCell ref="A25:B26"/>
    <mergeCell ref="A27:N27"/>
  </mergeCells>
  <phoneticPr fontId="4" type="noConversion"/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C79"/>
  <sheetViews>
    <sheetView workbookViewId="0"/>
  </sheetViews>
  <sheetFormatPr defaultRowHeight="16.5"/>
  <cols>
    <col min="1" max="1" width="13.125" customWidth="1"/>
    <col min="2" max="2" width="5.625" customWidth="1"/>
    <col min="3" max="3" width="12.625" style="9" customWidth="1"/>
    <col min="4" max="4" width="12.625" customWidth="1"/>
    <col min="5" max="28" width="6.125" customWidth="1"/>
  </cols>
  <sheetData>
    <row r="1" spans="1:29" ht="27.95" customHeight="1">
      <c r="A1" s="7" t="s">
        <v>171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>
      <c r="A2" s="8"/>
      <c r="B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>
      <c r="A3" s="8"/>
      <c r="B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>
      <c r="A4" s="8"/>
      <c r="B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>
      <c r="A5" s="8"/>
      <c r="B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>
      <c r="A6" s="8"/>
      <c r="B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>
      <c r="A7" s="8"/>
      <c r="B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>
      <c r="A8" s="8"/>
      <c r="B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>
      <c r="A9" s="8"/>
      <c r="B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>
      <c r="A10" s="8"/>
      <c r="B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>
      <c r="A11" s="8"/>
      <c r="B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>
      <c r="A12" s="8"/>
      <c r="B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>
      <c r="A13" s="8"/>
      <c r="B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7.25" thickBot="1">
      <c r="A14" s="10"/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7.25" thickTop="1">
      <c r="A15" s="10"/>
      <c r="B15" s="10"/>
      <c r="C15" s="11"/>
      <c r="D15" s="48"/>
      <c r="E15" s="49">
        <v>8</v>
      </c>
      <c r="F15" s="49">
        <v>9</v>
      </c>
      <c r="G15" s="49">
        <v>10</v>
      </c>
      <c r="H15" s="49">
        <v>11</v>
      </c>
      <c r="I15" s="49">
        <v>12</v>
      </c>
      <c r="J15" s="49">
        <v>13</v>
      </c>
      <c r="K15" s="49">
        <v>14</v>
      </c>
      <c r="L15" s="49">
        <v>15</v>
      </c>
      <c r="M15" s="49">
        <v>16</v>
      </c>
      <c r="N15" s="49">
        <v>17</v>
      </c>
      <c r="O15" s="49">
        <v>18</v>
      </c>
      <c r="P15" s="49">
        <v>19</v>
      </c>
      <c r="Q15" s="50">
        <v>20</v>
      </c>
      <c r="R15" s="50">
        <v>21</v>
      </c>
      <c r="S15" s="50">
        <v>22</v>
      </c>
      <c r="T15" s="50">
        <v>23</v>
      </c>
      <c r="U15" s="50">
        <v>0</v>
      </c>
      <c r="V15" s="50">
        <v>1</v>
      </c>
      <c r="W15" s="50">
        <v>2</v>
      </c>
      <c r="X15" s="50">
        <v>3</v>
      </c>
      <c r="Y15" s="50">
        <v>4</v>
      </c>
      <c r="Z15" s="50">
        <v>5</v>
      </c>
      <c r="AA15" s="50">
        <v>6</v>
      </c>
      <c r="AB15" s="50">
        <v>7</v>
      </c>
      <c r="AC15" s="53" t="s">
        <v>5</v>
      </c>
    </row>
    <row r="16" spans="1:29" s="4" customFormat="1">
      <c r="A16" s="44"/>
      <c r="B16" s="44"/>
      <c r="C16" s="45"/>
      <c r="D16" s="47" t="s">
        <v>1</v>
      </c>
      <c r="E16" s="46">
        <v>98</v>
      </c>
      <c r="F16" s="46">
        <v>98</v>
      </c>
      <c r="G16" s="46">
        <v>98</v>
      </c>
      <c r="H16" s="46">
        <v>98</v>
      </c>
      <c r="I16" s="46">
        <v>98</v>
      </c>
      <c r="J16" s="46">
        <v>98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54">
        <v>98</v>
      </c>
    </row>
    <row r="17" spans="1:29" s="4" customFormat="1">
      <c r="A17" s="44"/>
      <c r="B17" s="44"/>
      <c r="C17" s="45"/>
      <c r="D17" s="47" t="s">
        <v>2</v>
      </c>
      <c r="E17" s="46">
        <v>89.74</v>
      </c>
      <c r="F17" s="46">
        <v>88.13</v>
      </c>
      <c r="G17" s="46">
        <v>86.37</v>
      </c>
      <c r="H17" s="46">
        <v>87.5</v>
      </c>
      <c r="I17" s="46">
        <v>75</v>
      </c>
      <c r="J17" s="46">
        <v>89.42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54">
        <v>87.35</v>
      </c>
    </row>
    <row r="18" spans="1:29" s="4" customFormat="1">
      <c r="A18" s="44"/>
      <c r="B18" s="44"/>
      <c r="C18" s="45"/>
      <c r="D18" s="47" t="s">
        <v>3</v>
      </c>
      <c r="E18" s="46">
        <v>97.44</v>
      </c>
      <c r="F18" s="46">
        <v>94.65</v>
      </c>
      <c r="G18" s="46">
        <v>91.23</v>
      </c>
      <c r="H18" s="46">
        <v>100</v>
      </c>
      <c r="I18" s="46">
        <v>75</v>
      </c>
      <c r="J18" s="46">
        <v>94.63</v>
      </c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54">
        <v>94.75</v>
      </c>
    </row>
    <row r="19" spans="1:29" s="4" customFormat="1" ht="17.25" thickBot="1">
      <c r="A19" s="44"/>
      <c r="B19" s="44"/>
      <c r="C19" s="45"/>
      <c r="D19" s="51" t="s">
        <v>4</v>
      </c>
      <c r="E19" s="52">
        <v>97.435897435897417</v>
      </c>
      <c r="F19" s="52">
        <v>94.652777777777786</v>
      </c>
      <c r="G19" s="52">
        <v>91.234347048300535</v>
      </c>
      <c r="H19" s="52">
        <v>100</v>
      </c>
      <c r="I19" s="52">
        <v>75</v>
      </c>
      <c r="J19" s="52">
        <v>94.628323385784043</v>
      </c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5">
        <v>94.75302955562556</v>
      </c>
    </row>
    <row r="20" spans="1:29" ht="17.25" thickTop="1">
      <c r="A20" s="10"/>
      <c r="B20" s="10"/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>
      <c r="A21" s="10"/>
      <c r="B21" s="10"/>
      <c r="C21" s="1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>
      <c r="A22" s="10"/>
      <c r="B22" s="10"/>
      <c r="C22" s="1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>
      <c r="A23" s="10"/>
      <c r="B23" s="10"/>
      <c r="C23" s="11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>
      <c r="A24" s="10"/>
      <c r="B24" s="10"/>
      <c r="C24" s="11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>
      <c r="A25" s="10"/>
      <c r="B25" s="10"/>
      <c r="C25" s="11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>
      <c r="A26" s="10"/>
      <c r="B26" s="10"/>
      <c r="C26" s="11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>
      <c r="A27" s="10"/>
      <c r="B27" s="10"/>
      <c r="C27" s="11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>
      <c r="A28" s="10"/>
      <c r="B28" s="10"/>
      <c r="C28" s="11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>
      <c r="A29" s="10"/>
      <c r="B29" s="10"/>
      <c r="C29" s="11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>
      <c r="A30" s="10"/>
      <c r="B30" s="10"/>
      <c r="C30" s="11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>
      <c r="A31" s="10"/>
      <c r="B31" s="10"/>
      <c r="C31" s="11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>
      <c r="A32" s="10"/>
      <c r="B32" s="10"/>
      <c r="C32" s="11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>
      <c r="A33" s="10"/>
      <c r="B33" s="10"/>
      <c r="C33" s="11"/>
      <c r="D33" s="12"/>
      <c r="E33" s="13">
        <v>43281</v>
      </c>
      <c r="F33" s="13"/>
      <c r="G33" s="13">
        <v>43282</v>
      </c>
      <c r="H33" s="13"/>
      <c r="I33" s="13">
        <v>43283</v>
      </c>
      <c r="J33" s="13"/>
      <c r="K33" s="13">
        <v>43284</v>
      </c>
      <c r="L33" s="13"/>
      <c r="M33" s="13">
        <v>43285</v>
      </c>
      <c r="N33" s="13"/>
      <c r="O33" s="13">
        <v>43286</v>
      </c>
      <c r="P33" s="13"/>
      <c r="Q33" s="13">
        <v>43287</v>
      </c>
      <c r="R33" s="13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>
      <c r="A34" s="10"/>
      <c r="B34" s="10"/>
      <c r="C34" s="11"/>
      <c r="D34" s="12" t="s">
        <v>93</v>
      </c>
      <c r="E34" s="14"/>
      <c r="F34" s="14"/>
      <c r="G34" s="14">
        <v>5.87</v>
      </c>
      <c r="H34" s="14"/>
      <c r="I34" s="14">
        <v>9.0399999999999991</v>
      </c>
      <c r="J34" s="14"/>
      <c r="K34" s="14">
        <v>8.3699999999999992</v>
      </c>
      <c r="L34" s="14"/>
      <c r="M34" s="14">
        <v>5.49</v>
      </c>
      <c r="N34" s="14"/>
      <c r="O34" s="14">
        <v>4.38</v>
      </c>
      <c r="P34" s="14"/>
      <c r="Q34" s="14">
        <v>6.19</v>
      </c>
      <c r="R34" s="14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>
      <c r="A35" s="10"/>
      <c r="B35" s="10"/>
      <c r="C35" s="11"/>
      <c r="D35" s="12" t="s">
        <v>44</v>
      </c>
      <c r="E35" s="14"/>
      <c r="F35" s="14"/>
      <c r="G35" s="14">
        <v>6.22</v>
      </c>
      <c r="H35" s="14"/>
      <c r="I35" s="14">
        <v>6.58</v>
      </c>
      <c r="J35" s="14"/>
      <c r="K35" s="14">
        <v>7.74</v>
      </c>
      <c r="L35" s="14"/>
      <c r="M35" s="14">
        <v>2.5299999999999998</v>
      </c>
      <c r="N35" s="14"/>
      <c r="O35" s="14">
        <v>3.72</v>
      </c>
      <c r="P35" s="14"/>
      <c r="Q35" s="14">
        <v>2.17</v>
      </c>
      <c r="R35" s="14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>
      <c r="A36" s="10"/>
      <c r="B36" s="10"/>
      <c r="C36" s="11"/>
      <c r="D36" s="12" t="s">
        <v>172</v>
      </c>
      <c r="E36" s="14"/>
      <c r="F36" s="14"/>
      <c r="G36" s="14"/>
      <c r="H36" s="14"/>
      <c r="I36" s="14"/>
      <c r="J36" s="14"/>
      <c r="K36" s="14"/>
      <c r="L36" s="14"/>
      <c r="M36" s="14">
        <v>0.05</v>
      </c>
      <c r="N36" s="14"/>
      <c r="O36" s="14"/>
      <c r="P36" s="14"/>
      <c r="Q36" s="14">
        <v>0.67</v>
      </c>
      <c r="R36" s="14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>
      <c r="A37" s="10"/>
      <c r="B37" s="10"/>
      <c r="C37" s="11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>
      <c r="A38" s="15" t="s">
        <v>6</v>
      </c>
      <c r="B38" s="15"/>
      <c r="C38" s="16" t="s">
        <v>7</v>
      </c>
      <c r="D38" s="17" t="s">
        <v>8</v>
      </c>
      <c r="E38" s="17">
        <v>8</v>
      </c>
      <c r="F38" s="17">
        <v>9</v>
      </c>
      <c r="G38" s="17">
        <v>10</v>
      </c>
      <c r="H38" s="17">
        <v>11</v>
      </c>
      <c r="I38" s="17">
        <v>12</v>
      </c>
      <c r="J38" s="17">
        <v>13</v>
      </c>
      <c r="K38" s="17">
        <v>14</v>
      </c>
      <c r="L38" s="17">
        <v>15</v>
      </c>
      <c r="M38" s="17">
        <v>16</v>
      </c>
      <c r="N38" s="17">
        <v>17</v>
      </c>
      <c r="O38" s="17">
        <v>18</v>
      </c>
      <c r="P38" s="17">
        <v>19</v>
      </c>
      <c r="Q38" s="18">
        <v>20</v>
      </c>
      <c r="R38" s="18">
        <v>21</v>
      </c>
      <c r="S38" s="18">
        <v>22</v>
      </c>
      <c r="T38" s="18">
        <v>23</v>
      </c>
      <c r="U38" s="18">
        <v>0</v>
      </c>
      <c r="V38" s="18">
        <v>1</v>
      </c>
      <c r="W38" s="18">
        <v>2</v>
      </c>
      <c r="X38" s="18">
        <v>3</v>
      </c>
      <c r="Y38" s="18">
        <v>4</v>
      </c>
      <c r="Z38" s="18">
        <v>5</v>
      </c>
      <c r="AA38" s="18">
        <v>6</v>
      </c>
      <c r="AB38" s="18">
        <v>7</v>
      </c>
      <c r="AC38" s="10" t="s">
        <v>27</v>
      </c>
    </row>
    <row r="39" spans="1:29">
      <c r="A39" s="19" t="s">
        <v>39</v>
      </c>
      <c r="B39" s="19"/>
      <c r="C39" s="20" t="s">
        <v>13</v>
      </c>
      <c r="D39" s="21">
        <f>SUM(E39:AB39)</f>
        <v>516</v>
      </c>
      <c r="E39" s="21">
        <v>78</v>
      </c>
      <c r="F39" s="21">
        <v>120</v>
      </c>
      <c r="G39" s="21">
        <v>80</v>
      </c>
      <c r="H39" s="21">
        <v>120</v>
      </c>
      <c r="I39" s="21">
        <v>4</v>
      </c>
      <c r="J39" s="21">
        <v>114</v>
      </c>
      <c r="K39" s="21"/>
      <c r="L39" s="21"/>
      <c r="M39" s="21"/>
      <c r="N39" s="21"/>
      <c r="O39" s="21"/>
      <c r="P39" s="21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10">
        <f>SUM(K39:L39)</f>
        <v>0</v>
      </c>
    </row>
    <row r="40" spans="1:29">
      <c r="A40" s="19"/>
      <c r="B40" s="19"/>
      <c r="C40" s="20" t="s">
        <v>14</v>
      </c>
      <c r="D40" s="21">
        <f>SUM(E40:AB40)</f>
        <v>460</v>
      </c>
      <c r="E40" s="21">
        <v>70</v>
      </c>
      <c r="F40" s="21">
        <v>108</v>
      </c>
      <c r="G40" s="21">
        <v>71</v>
      </c>
      <c r="H40" s="21">
        <v>105</v>
      </c>
      <c r="I40" s="21">
        <v>3</v>
      </c>
      <c r="J40" s="21">
        <v>103</v>
      </c>
      <c r="K40" s="21"/>
      <c r="L40" s="21"/>
      <c r="M40" s="21"/>
      <c r="N40" s="21"/>
      <c r="O40" s="21"/>
      <c r="P40" s="21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10">
        <f>SUM(K40:L40)</f>
        <v>0</v>
      </c>
    </row>
    <row r="41" spans="1:29">
      <c r="A41" s="19"/>
      <c r="B41" s="19"/>
      <c r="C41" s="20" t="s">
        <v>16</v>
      </c>
      <c r="D41" s="21">
        <f>SUM(E41:AB41)</f>
        <v>56</v>
      </c>
      <c r="E41" s="21">
        <v>8</v>
      </c>
      <c r="F41" s="21">
        <v>12</v>
      </c>
      <c r="G41" s="21">
        <v>9</v>
      </c>
      <c r="H41" s="21">
        <v>15</v>
      </c>
      <c r="I41" s="21">
        <v>1</v>
      </c>
      <c r="J41" s="21">
        <v>11</v>
      </c>
      <c r="K41" s="21"/>
      <c r="L41" s="21"/>
      <c r="M41" s="21"/>
      <c r="N41" s="21"/>
      <c r="O41" s="21"/>
      <c r="P41" s="21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10">
        <f>SUM(K41:L41)</f>
        <v>0</v>
      </c>
    </row>
    <row r="42" spans="1:29">
      <c r="A42" s="19"/>
      <c r="B42" s="19"/>
      <c r="C42" s="20" t="s">
        <v>17</v>
      </c>
      <c r="D42" s="21">
        <f>SUM(E42:AB42)</f>
        <v>39</v>
      </c>
      <c r="E42" s="21">
        <v>6</v>
      </c>
      <c r="F42" s="21">
        <v>8</v>
      </c>
      <c r="G42" s="21">
        <v>4</v>
      </c>
      <c r="H42" s="21">
        <v>15</v>
      </c>
      <c r="I42" s="21">
        <v>0</v>
      </c>
      <c r="J42" s="21">
        <v>6</v>
      </c>
      <c r="K42" s="21"/>
      <c r="L42" s="21"/>
      <c r="M42" s="21"/>
      <c r="N42" s="21"/>
      <c r="O42" s="21"/>
      <c r="P42" s="21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10">
        <f>SUM(K42:L42)</f>
        <v>0</v>
      </c>
    </row>
    <row r="43" spans="1:29">
      <c r="A43" s="19"/>
      <c r="B43" s="19"/>
      <c r="C43" s="20" t="s">
        <v>18</v>
      </c>
      <c r="D43" s="21">
        <f>SUM(E43:AB43)</f>
        <v>17</v>
      </c>
      <c r="E43" s="21">
        <v>2</v>
      </c>
      <c r="F43" s="21">
        <v>4</v>
      </c>
      <c r="G43" s="21">
        <v>5</v>
      </c>
      <c r="H43" s="21">
        <v>0</v>
      </c>
      <c r="I43" s="21">
        <v>1</v>
      </c>
      <c r="J43" s="21">
        <v>5</v>
      </c>
      <c r="K43" s="21"/>
      <c r="L43" s="21"/>
      <c r="M43" s="21"/>
      <c r="N43" s="21"/>
      <c r="O43" s="21"/>
      <c r="P43" s="21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10">
        <f>SUM(K43:L43)</f>
        <v>0</v>
      </c>
    </row>
    <row r="44" spans="1:29">
      <c r="A44" s="19"/>
      <c r="B44" s="19"/>
      <c r="C44" s="20" t="s">
        <v>19</v>
      </c>
      <c r="D44" s="21">
        <f>SUM(E44:AB44)</f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/>
      <c r="L44" s="21"/>
      <c r="M44" s="21"/>
      <c r="N44" s="21"/>
      <c r="O44" s="21"/>
      <c r="P44" s="21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10">
        <f>SUM(K44:L44)</f>
        <v>0</v>
      </c>
    </row>
    <row r="45" spans="1:29" s="2" customFormat="1">
      <c r="A45" s="19"/>
      <c r="B45" s="19"/>
      <c r="C45" s="25" t="s">
        <v>2</v>
      </c>
      <c r="D45" s="26">
        <f xml:space="preserve"> IF(D39=0,100,D40/D39*100)</f>
        <v>89.147286821705436</v>
      </c>
      <c r="E45" s="26">
        <v>89.743589743589737</v>
      </c>
      <c r="F45" s="26">
        <v>90</v>
      </c>
      <c r="G45" s="26">
        <v>88.75</v>
      </c>
      <c r="H45" s="26">
        <v>87.5</v>
      </c>
      <c r="I45" s="26">
        <v>75</v>
      </c>
      <c r="J45" s="26">
        <v>90.350877192982452</v>
      </c>
      <c r="K45" s="26"/>
      <c r="L45" s="26"/>
      <c r="M45" s="26"/>
      <c r="N45" s="26"/>
      <c r="O45" s="26"/>
      <c r="P45" s="26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8">
        <f xml:space="preserve"> IF(AC39=0,100,AC40/AC39*100)</f>
        <v>100</v>
      </c>
    </row>
    <row r="46" spans="1:29" s="3" customFormat="1">
      <c r="A46" s="19"/>
      <c r="B46" s="19"/>
      <c r="C46" s="29" t="s">
        <v>20</v>
      </c>
      <c r="D46" s="30">
        <f xml:space="preserve"> IF(D41=0,0,D42/D41*100)</f>
        <v>69.642857142857139</v>
      </c>
      <c r="E46" s="30">
        <v>75</v>
      </c>
      <c r="F46" s="30">
        <v>66.666666666666671</v>
      </c>
      <c r="G46" s="30">
        <v>44.444444444444443</v>
      </c>
      <c r="H46" s="30">
        <v>100</v>
      </c>
      <c r="I46" s="30">
        <v>0</v>
      </c>
      <c r="J46" s="30">
        <v>54.545454545454547</v>
      </c>
      <c r="K46" s="30"/>
      <c r="L46" s="30"/>
      <c r="M46" s="30"/>
      <c r="N46" s="30"/>
      <c r="O46" s="30"/>
      <c r="P46" s="30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2">
        <f xml:space="preserve"> IF(AC41=0,0,AC42/AC41*100)</f>
        <v>0</v>
      </c>
    </row>
    <row r="47" spans="1:29" s="5" customFormat="1">
      <c r="A47" s="19"/>
      <c r="B47" s="19"/>
      <c r="C47" s="33" t="s">
        <v>3</v>
      </c>
      <c r="D47" s="34">
        <f xml:space="preserve"> IF(D39=0,100,(D42+D40)/D39*100)</f>
        <v>96.705426356589157</v>
      </c>
      <c r="E47" s="34">
        <v>97.435897435897431</v>
      </c>
      <c r="F47" s="34">
        <v>96.666666666666671</v>
      </c>
      <c r="G47" s="34">
        <v>93.75</v>
      </c>
      <c r="H47" s="34">
        <v>100</v>
      </c>
      <c r="I47" s="34">
        <v>75</v>
      </c>
      <c r="J47" s="34">
        <v>95.614035087719301</v>
      </c>
      <c r="K47" s="34"/>
      <c r="L47" s="34"/>
      <c r="M47" s="34"/>
      <c r="N47" s="34"/>
      <c r="O47" s="34"/>
      <c r="P47" s="34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6">
        <f xml:space="preserve"> IF(AC39=0,100,(AC42+AC40)/AC39*100)</f>
        <v>100</v>
      </c>
    </row>
    <row r="48" spans="1:29" s="6" customFormat="1">
      <c r="A48" s="19"/>
      <c r="B48" s="19"/>
      <c r="C48" s="37" t="s">
        <v>21</v>
      </c>
      <c r="D48" s="38">
        <f>IF(D39=0,100,(D42+D40+D44)/D39*100)</f>
        <v>96.705426356589157</v>
      </c>
      <c r="E48" s="38">
        <v>97.435897435897431</v>
      </c>
      <c r="F48" s="38">
        <v>96.666666666666671</v>
      </c>
      <c r="G48" s="38">
        <v>93.75</v>
      </c>
      <c r="H48" s="38">
        <v>100</v>
      </c>
      <c r="I48" s="38">
        <v>75</v>
      </c>
      <c r="J48" s="38">
        <v>95.614035087719301</v>
      </c>
      <c r="K48" s="38"/>
      <c r="L48" s="38"/>
      <c r="M48" s="38"/>
      <c r="N48" s="38"/>
      <c r="O48" s="38"/>
      <c r="P48" s="38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40">
        <f>IF(AC39=0,100,(AC42+AC40+AC44)/AC39*100)</f>
        <v>100</v>
      </c>
    </row>
    <row r="49" spans="1:29">
      <c r="A49" s="43" t="s">
        <v>22</v>
      </c>
      <c r="B49" s="41" t="s">
        <v>40</v>
      </c>
      <c r="C49" s="42" t="s">
        <v>41</v>
      </c>
      <c r="D49" s="41">
        <f>SUM(E49:AB49)</f>
        <v>1</v>
      </c>
      <c r="E49" s="41"/>
      <c r="F49" s="41"/>
      <c r="G49" s="41"/>
      <c r="H49" s="41"/>
      <c r="I49" s="41"/>
      <c r="J49" s="41">
        <v>1</v>
      </c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10"/>
    </row>
    <row r="50" spans="1:29">
      <c r="A50" s="43"/>
      <c r="B50" s="41" t="s">
        <v>93</v>
      </c>
      <c r="C50" s="42" t="s">
        <v>103</v>
      </c>
      <c r="D50" s="41">
        <f>SUM(E50:AB50)</f>
        <v>36</v>
      </c>
      <c r="E50" s="41">
        <v>6</v>
      </c>
      <c r="F50" s="41">
        <v>7</v>
      </c>
      <c r="G50" s="41">
        <v>7</v>
      </c>
      <c r="H50" s="41">
        <v>12</v>
      </c>
      <c r="I50" s="41"/>
      <c r="J50" s="41">
        <v>4</v>
      </c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10"/>
    </row>
    <row r="51" spans="1:29">
      <c r="A51" s="43"/>
      <c r="B51" s="41" t="s">
        <v>86</v>
      </c>
      <c r="C51" s="42" t="s">
        <v>97</v>
      </c>
      <c r="D51" s="41">
        <f>SUM(E51:AB51)</f>
        <v>1</v>
      </c>
      <c r="E51" s="41"/>
      <c r="F51" s="41">
        <v>1</v>
      </c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10"/>
    </row>
    <row r="52" spans="1:29">
      <c r="A52" s="43"/>
      <c r="B52" s="41" t="s">
        <v>44</v>
      </c>
      <c r="C52" s="42" t="s">
        <v>54</v>
      </c>
      <c r="D52" s="41">
        <f>SUM(E52:AB52)</f>
        <v>11</v>
      </c>
      <c r="E52" s="41">
        <v>2</v>
      </c>
      <c r="F52" s="41">
        <v>1</v>
      </c>
      <c r="G52" s="41">
        <v>2</v>
      </c>
      <c r="H52" s="41">
        <v>3</v>
      </c>
      <c r="I52" s="41">
        <v>1</v>
      </c>
      <c r="J52" s="41">
        <v>2</v>
      </c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10"/>
    </row>
    <row r="53" spans="1:29">
      <c r="A53" s="43"/>
      <c r="B53" s="41" t="s">
        <v>46</v>
      </c>
      <c r="C53" s="42" t="s">
        <v>56</v>
      </c>
      <c r="D53" s="41">
        <f>SUM(E53:AB53)</f>
        <v>3</v>
      </c>
      <c r="E53" s="41"/>
      <c r="F53" s="41">
        <v>3</v>
      </c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10"/>
    </row>
    <row r="54" spans="1:29">
      <c r="A54" s="43"/>
      <c r="B54" s="41" t="s">
        <v>172</v>
      </c>
      <c r="C54" s="42" t="s">
        <v>173</v>
      </c>
      <c r="D54" s="41">
        <f>SUM(E54:AB54)</f>
        <v>4</v>
      </c>
      <c r="E54" s="41"/>
      <c r="F54" s="41"/>
      <c r="G54" s="41"/>
      <c r="H54" s="41"/>
      <c r="I54" s="41"/>
      <c r="J54" s="41">
        <v>4</v>
      </c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10"/>
    </row>
    <row r="55" spans="1:29" ht="3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10"/>
    </row>
    <row r="56" spans="1:29">
      <c r="A56" s="19" t="s">
        <v>67</v>
      </c>
      <c r="B56" s="19"/>
      <c r="C56" s="20" t="s">
        <v>13</v>
      </c>
      <c r="D56" s="21">
        <f>SUM(E56:AB56)</f>
        <v>182</v>
      </c>
      <c r="E56" s="21">
        <v>10</v>
      </c>
      <c r="F56" s="21">
        <v>48</v>
      </c>
      <c r="G56" s="21">
        <v>86</v>
      </c>
      <c r="H56" s="21">
        <v>30</v>
      </c>
      <c r="I56" s="21"/>
      <c r="J56" s="21">
        <v>8</v>
      </c>
      <c r="K56" s="21"/>
      <c r="L56" s="21"/>
      <c r="M56" s="21"/>
      <c r="N56" s="21"/>
      <c r="O56" s="21"/>
      <c r="P56" s="21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10">
        <f>SUM(K56:L56)</f>
        <v>0</v>
      </c>
    </row>
    <row r="57" spans="1:29">
      <c r="A57" s="19"/>
      <c r="B57" s="19"/>
      <c r="C57" s="20" t="s">
        <v>14</v>
      </c>
      <c r="D57" s="21">
        <f>SUM(E57:AB57)</f>
        <v>180</v>
      </c>
      <c r="E57" s="21">
        <v>10</v>
      </c>
      <c r="F57" s="21">
        <v>47</v>
      </c>
      <c r="G57" s="21">
        <v>85</v>
      </c>
      <c r="H57" s="21">
        <v>30</v>
      </c>
      <c r="I57" s="21"/>
      <c r="J57" s="21">
        <v>8</v>
      </c>
      <c r="K57" s="21"/>
      <c r="L57" s="21"/>
      <c r="M57" s="21"/>
      <c r="N57" s="21"/>
      <c r="O57" s="21"/>
      <c r="P57" s="21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10">
        <f>SUM(K57:L57)</f>
        <v>0</v>
      </c>
    </row>
    <row r="58" spans="1:29">
      <c r="A58" s="19"/>
      <c r="B58" s="19"/>
      <c r="C58" s="20" t="s">
        <v>16</v>
      </c>
      <c r="D58" s="21">
        <f>SUM(E58:AB58)</f>
        <v>2</v>
      </c>
      <c r="E58" s="21"/>
      <c r="F58" s="21">
        <v>1</v>
      </c>
      <c r="G58" s="21">
        <v>1</v>
      </c>
      <c r="H58" s="21"/>
      <c r="I58" s="21"/>
      <c r="J58" s="21"/>
      <c r="K58" s="21"/>
      <c r="L58" s="21"/>
      <c r="M58" s="21"/>
      <c r="N58" s="21"/>
      <c r="O58" s="21"/>
      <c r="P58" s="21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10">
        <f>SUM(K58:L58)</f>
        <v>0</v>
      </c>
    </row>
    <row r="59" spans="1:29">
      <c r="A59" s="19"/>
      <c r="B59" s="19"/>
      <c r="C59" s="20" t="s">
        <v>17</v>
      </c>
      <c r="D59" s="21">
        <f>SUM(E59:AB59)</f>
        <v>0</v>
      </c>
      <c r="E59" s="21"/>
      <c r="F59" s="21">
        <v>0</v>
      </c>
      <c r="G59" s="21">
        <v>0</v>
      </c>
      <c r="H59" s="21"/>
      <c r="I59" s="21"/>
      <c r="J59" s="21"/>
      <c r="K59" s="21"/>
      <c r="L59" s="21"/>
      <c r="M59" s="21"/>
      <c r="N59" s="21"/>
      <c r="O59" s="21"/>
      <c r="P59" s="21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10">
        <f>SUM(K59:L59)</f>
        <v>0</v>
      </c>
    </row>
    <row r="60" spans="1:29">
      <c r="A60" s="19"/>
      <c r="B60" s="19"/>
      <c r="C60" s="20" t="s">
        <v>18</v>
      </c>
      <c r="D60" s="21">
        <f>SUM(E60:AB60)</f>
        <v>2</v>
      </c>
      <c r="E60" s="21"/>
      <c r="F60" s="21">
        <v>1</v>
      </c>
      <c r="G60" s="21">
        <v>1</v>
      </c>
      <c r="H60" s="21"/>
      <c r="I60" s="21"/>
      <c r="J60" s="21"/>
      <c r="K60" s="21"/>
      <c r="L60" s="21"/>
      <c r="M60" s="21"/>
      <c r="N60" s="21"/>
      <c r="O60" s="21"/>
      <c r="P60" s="21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10">
        <f>SUM(K60:L60)</f>
        <v>0</v>
      </c>
    </row>
    <row r="61" spans="1:29">
      <c r="A61" s="19"/>
      <c r="B61" s="19"/>
      <c r="C61" s="20" t="s">
        <v>19</v>
      </c>
      <c r="D61" s="21">
        <f>SUM(E61:AB61)</f>
        <v>0</v>
      </c>
      <c r="E61" s="21"/>
      <c r="F61" s="21">
        <v>0</v>
      </c>
      <c r="G61" s="21">
        <v>0</v>
      </c>
      <c r="H61" s="21"/>
      <c r="I61" s="21"/>
      <c r="J61" s="21"/>
      <c r="K61" s="21"/>
      <c r="L61" s="21"/>
      <c r="M61" s="21"/>
      <c r="N61" s="21"/>
      <c r="O61" s="21"/>
      <c r="P61" s="21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10">
        <f>SUM(K61:L61)</f>
        <v>0</v>
      </c>
    </row>
    <row r="62" spans="1:29" s="2" customFormat="1">
      <c r="A62" s="19"/>
      <c r="B62" s="19"/>
      <c r="C62" s="25" t="s">
        <v>2</v>
      </c>
      <c r="D62" s="26">
        <f xml:space="preserve"> IF(D56=0,100,D57/D56*100)</f>
        <v>98.901098901098905</v>
      </c>
      <c r="E62" s="26"/>
      <c r="F62" s="26">
        <v>97.916666666666671</v>
      </c>
      <c r="G62" s="26">
        <v>98.837209302325576</v>
      </c>
      <c r="H62" s="26"/>
      <c r="I62" s="26"/>
      <c r="J62" s="26"/>
      <c r="K62" s="26"/>
      <c r="L62" s="26"/>
      <c r="M62" s="26"/>
      <c r="N62" s="26"/>
      <c r="O62" s="26"/>
      <c r="P62" s="26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8">
        <f xml:space="preserve"> IF(AC56=0,100,AC57/AC56*100)</f>
        <v>100</v>
      </c>
    </row>
    <row r="63" spans="1:29" s="3" customFormat="1">
      <c r="A63" s="19"/>
      <c r="B63" s="19"/>
      <c r="C63" s="29" t="s">
        <v>20</v>
      </c>
      <c r="D63" s="30">
        <f xml:space="preserve"> IF(D58=0,0,D59/D58*100)</f>
        <v>0</v>
      </c>
      <c r="E63" s="30"/>
      <c r="F63" s="30">
        <v>0</v>
      </c>
      <c r="G63" s="30">
        <v>0</v>
      </c>
      <c r="H63" s="30"/>
      <c r="I63" s="30"/>
      <c r="J63" s="30"/>
      <c r="K63" s="30"/>
      <c r="L63" s="30"/>
      <c r="M63" s="30"/>
      <c r="N63" s="30"/>
      <c r="O63" s="30"/>
      <c r="P63" s="30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2">
        <f xml:space="preserve"> IF(AC58=0,0,AC59/AC58*100)</f>
        <v>0</v>
      </c>
    </row>
    <row r="64" spans="1:29" s="5" customFormat="1">
      <c r="A64" s="19"/>
      <c r="B64" s="19"/>
      <c r="C64" s="33" t="s">
        <v>3</v>
      </c>
      <c r="D64" s="34">
        <f xml:space="preserve"> IF(D56=0,100,(D59+D57)/D56*100)</f>
        <v>98.901098901098905</v>
      </c>
      <c r="E64" s="34"/>
      <c r="F64" s="34">
        <v>97.916666666666671</v>
      </c>
      <c r="G64" s="34">
        <v>98.837209302325576</v>
      </c>
      <c r="H64" s="34"/>
      <c r="I64" s="34"/>
      <c r="J64" s="34"/>
      <c r="K64" s="34"/>
      <c r="L64" s="34"/>
      <c r="M64" s="34"/>
      <c r="N64" s="34"/>
      <c r="O64" s="34"/>
      <c r="P64" s="34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6">
        <f xml:space="preserve"> IF(AC56=0,100,(AC59+AC57)/AC56*100)</f>
        <v>100</v>
      </c>
    </row>
    <row r="65" spans="1:29" s="6" customFormat="1">
      <c r="A65" s="19"/>
      <c r="B65" s="19"/>
      <c r="C65" s="37" t="s">
        <v>21</v>
      </c>
      <c r="D65" s="38">
        <f>IF(D56=0,100,(D59+D57+D61)/D56*100)</f>
        <v>98.901098901098905</v>
      </c>
      <c r="E65" s="38"/>
      <c r="F65" s="38">
        <v>97.916666666666671</v>
      </c>
      <c r="G65" s="38">
        <v>98.837209302325576</v>
      </c>
      <c r="H65" s="38"/>
      <c r="I65" s="38"/>
      <c r="J65" s="38"/>
      <c r="K65" s="38"/>
      <c r="L65" s="38"/>
      <c r="M65" s="38"/>
      <c r="N65" s="38"/>
      <c r="O65" s="38"/>
      <c r="P65" s="38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40">
        <f>IF(AC56=0,100,(AC59+AC57+AC61)/AC56*100)</f>
        <v>100</v>
      </c>
    </row>
    <row r="66" spans="1:29">
      <c r="A66" s="41" t="s">
        <v>22</v>
      </c>
      <c r="B66" s="41">
        <v>123</v>
      </c>
      <c r="C66" s="42" t="s">
        <v>54</v>
      </c>
      <c r="D66" s="41">
        <f>SUM(E66:AB66)</f>
        <v>2</v>
      </c>
      <c r="E66" s="41"/>
      <c r="F66" s="41">
        <v>1</v>
      </c>
      <c r="G66" s="41">
        <v>1</v>
      </c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10"/>
    </row>
    <row r="67" spans="1:29" ht="3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10"/>
    </row>
    <row r="68" spans="1:29">
      <c r="A68" s="19" t="s">
        <v>48</v>
      </c>
      <c r="B68" s="19"/>
      <c r="C68" s="20" t="s">
        <v>13</v>
      </c>
      <c r="D68" s="21">
        <f>SUM(E68:AB68)</f>
        <v>215</v>
      </c>
      <c r="E68" s="21">
        <v>53</v>
      </c>
      <c r="F68" s="21"/>
      <c r="G68" s="21">
        <v>65</v>
      </c>
      <c r="H68" s="21"/>
      <c r="I68" s="21"/>
      <c r="J68" s="21">
        <v>97</v>
      </c>
      <c r="K68" s="21"/>
      <c r="L68" s="21"/>
      <c r="M68" s="21"/>
      <c r="N68" s="21"/>
      <c r="O68" s="21"/>
      <c r="P68" s="21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10">
        <f>SUM(K68:L68)</f>
        <v>0</v>
      </c>
    </row>
    <row r="69" spans="1:29">
      <c r="A69" s="19"/>
      <c r="B69" s="19"/>
      <c r="C69" s="20" t="s">
        <v>14</v>
      </c>
      <c r="D69" s="21">
        <f>SUM(E69:AB69)</f>
        <v>213</v>
      </c>
      <c r="E69" s="21">
        <v>53</v>
      </c>
      <c r="F69" s="21"/>
      <c r="G69" s="21">
        <v>64</v>
      </c>
      <c r="H69" s="21"/>
      <c r="I69" s="21"/>
      <c r="J69" s="21">
        <v>96</v>
      </c>
      <c r="K69" s="21"/>
      <c r="L69" s="21"/>
      <c r="M69" s="21"/>
      <c r="N69" s="21"/>
      <c r="O69" s="21"/>
      <c r="P69" s="21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10">
        <f>SUM(K69:L69)</f>
        <v>0</v>
      </c>
    </row>
    <row r="70" spans="1:29">
      <c r="A70" s="19"/>
      <c r="B70" s="19"/>
      <c r="C70" s="20" t="s">
        <v>16</v>
      </c>
      <c r="D70" s="21">
        <f>SUM(E70:AB70)</f>
        <v>2</v>
      </c>
      <c r="E70" s="21"/>
      <c r="F70" s="21"/>
      <c r="G70" s="21">
        <v>1</v>
      </c>
      <c r="H70" s="21"/>
      <c r="I70" s="21"/>
      <c r="J70" s="21">
        <v>1</v>
      </c>
      <c r="K70" s="21"/>
      <c r="L70" s="21"/>
      <c r="M70" s="21"/>
      <c r="N70" s="21"/>
      <c r="O70" s="21"/>
      <c r="P70" s="21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10">
        <f>SUM(K70:L70)</f>
        <v>0</v>
      </c>
    </row>
    <row r="71" spans="1:29">
      <c r="A71" s="19"/>
      <c r="B71" s="19"/>
      <c r="C71" s="20" t="s">
        <v>17</v>
      </c>
      <c r="D71" s="21">
        <f>SUM(E71:AB71)</f>
        <v>0</v>
      </c>
      <c r="E71" s="21"/>
      <c r="F71" s="21"/>
      <c r="G71" s="21">
        <v>0</v>
      </c>
      <c r="H71" s="21"/>
      <c r="I71" s="21"/>
      <c r="J71" s="21">
        <v>0</v>
      </c>
      <c r="K71" s="21"/>
      <c r="L71" s="21"/>
      <c r="M71" s="21"/>
      <c r="N71" s="21"/>
      <c r="O71" s="21"/>
      <c r="P71" s="21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10">
        <f>SUM(K71:L71)</f>
        <v>0</v>
      </c>
    </row>
    <row r="72" spans="1:29">
      <c r="A72" s="19"/>
      <c r="B72" s="19"/>
      <c r="C72" s="20" t="s">
        <v>18</v>
      </c>
      <c r="D72" s="21">
        <f>SUM(E72:AB72)</f>
        <v>2</v>
      </c>
      <c r="E72" s="21"/>
      <c r="F72" s="21"/>
      <c r="G72" s="21">
        <v>1</v>
      </c>
      <c r="H72" s="21"/>
      <c r="I72" s="21"/>
      <c r="J72" s="21">
        <v>1</v>
      </c>
      <c r="K72" s="21"/>
      <c r="L72" s="21"/>
      <c r="M72" s="21"/>
      <c r="N72" s="21"/>
      <c r="O72" s="21"/>
      <c r="P72" s="21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10">
        <f>SUM(K72:L72)</f>
        <v>0</v>
      </c>
    </row>
    <row r="73" spans="1:29">
      <c r="A73" s="19"/>
      <c r="B73" s="19"/>
      <c r="C73" s="20" t="s">
        <v>19</v>
      </c>
      <c r="D73" s="21">
        <f>SUM(E73:AB73)</f>
        <v>0</v>
      </c>
      <c r="E73" s="21"/>
      <c r="F73" s="21"/>
      <c r="G73" s="21">
        <v>0</v>
      </c>
      <c r="H73" s="21"/>
      <c r="I73" s="21"/>
      <c r="J73" s="21">
        <v>0</v>
      </c>
      <c r="K73" s="21"/>
      <c r="L73" s="21"/>
      <c r="M73" s="21"/>
      <c r="N73" s="21"/>
      <c r="O73" s="21"/>
      <c r="P73" s="21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10">
        <f>SUM(K73:L73)</f>
        <v>0</v>
      </c>
    </row>
    <row r="74" spans="1:29" s="2" customFormat="1">
      <c r="A74" s="19"/>
      <c r="B74" s="19"/>
      <c r="C74" s="25" t="s">
        <v>2</v>
      </c>
      <c r="D74" s="26">
        <f xml:space="preserve"> IF(D68=0,100,D69/D68*100)</f>
        <v>99.069767441860463</v>
      </c>
      <c r="E74" s="26"/>
      <c r="F74" s="26"/>
      <c r="G74" s="26">
        <v>98.461538461538467</v>
      </c>
      <c r="H74" s="26"/>
      <c r="I74" s="26"/>
      <c r="J74" s="26">
        <v>98.969072164948457</v>
      </c>
      <c r="K74" s="26"/>
      <c r="L74" s="26"/>
      <c r="M74" s="26"/>
      <c r="N74" s="26"/>
      <c r="O74" s="26"/>
      <c r="P74" s="26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8">
        <f xml:space="preserve"> IF(AC68=0,100,AC69/AC68*100)</f>
        <v>100</v>
      </c>
    </row>
    <row r="75" spans="1:29" s="3" customFormat="1">
      <c r="A75" s="19"/>
      <c r="B75" s="19"/>
      <c r="C75" s="29" t="s">
        <v>20</v>
      </c>
      <c r="D75" s="30">
        <f xml:space="preserve"> IF(D70=0,0,D71/D70*100)</f>
        <v>0</v>
      </c>
      <c r="E75" s="30"/>
      <c r="F75" s="30"/>
      <c r="G75" s="30">
        <v>0</v>
      </c>
      <c r="H75" s="30"/>
      <c r="I75" s="30"/>
      <c r="J75" s="30">
        <v>0</v>
      </c>
      <c r="K75" s="30"/>
      <c r="L75" s="30"/>
      <c r="M75" s="30"/>
      <c r="N75" s="30"/>
      <c r="O75" s="30"/>
      <c r="P75" s="30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2">
        <f xml:space="preserve"> IF(AC70=0,0,AC71/AC70*100)</f>
        <v>0</v>
      </c>
    </row>
    <row r="76" spans="1:29" s="5" customFormat="1">
      <c r="A76" s="19"/>
      <c r="B76" s="19"/>
      <c r="C76" s="33" t="s">
        <v>3</v>
      </c>
      <c r="D76" s="34">
        <f xml:space="preserve"> IF(D68=0,100,(D71+D69)/D68*100)</f>
        <v>99.069767441860463</v>
      </c>
      <c r="E76" s="34"/>
      <c r="F76" s="34"/>
      <c r="G76" s="34">
        <v>98.461538461538467</v>
      </c>
      <c r="H76" s="34"/>
      <c r="I76" s="34"/>
      <c r="J76" s="34">
        <v>98.969072164948457</v>
      </c>
      <c r="K76" s="34"/>
      <c r="L76" s="34"/>
      <c r="M76" s="34"/>
      <c r="N76" s="34"/>
      <c r="O76" s="34"/>
      <c r="P76" s="34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6">
        <f xml:space="preserve"> IF(AC68=0,100,(AC71+AC69)/AC68*100)</f>
        <v>100</v>
      </c>
    </row>
    <row r="77" spans="1:29" s="6" customFormat="1">
      <c r="A77" s="19"/>
      <c r="B77" s="19"/>
      <c r="C77" s="37" t="s">
        <v>21</v>
      </c>
      <c r="D77" s="38">
        <f>IF(D68=0,100,(D71+D69+D73)/D68*100)</f>
        <v>99.069767441860463</v>
      </c>
      <c r="E77" s="38"/>
      <c r="F77" s="38"/>
      <c r="G77" s="38">
        <v>98.461538461538467</v>
      </c>
      <c r="H77" s="38"/>
      <c r="I77" s="38"/>
      <c r="J77" s="38">
        <v>98.969072164948457</v>
      </c>
      <c r="K77" s="38"/>
      <c r="L77" s="38"/>
      <c r="M77" s="38"/>
      <c r="N77" s="38"/>
      <c r="O77" s="38"/>
      <c r="P77" s="38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40">
        <f>IF(AC68=0,100,(AC71+AC69+AC73)/AC68*100)</f>
        <v>100</v>
      </c>
    </row>
    <row r="78" spans="1:29">
      <c r="A78" s="41" t="s">
        <v>22</v>
      </c>
      <c r="B78" s="41" t="s">
        <v>125</v>
      </c>
      <c r="C78" s="42" t="s">
        <v>126</v>
      </c>
      <c r="D78" s="41">
        <f>SUM(E78:AB78)</f>
        <v>2</v>
      </c>
      <c r="E78" s="41"/>
      <c r="F78" s="41"/>
      <c r="G78" s="41">
        <v>1</v>
      </c>
      <c r="H78" s="41"/>
      <c r="I78" s="41"/>
      <c r="J78" s="41">
        <v>1</v>
      </c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10"/>
    </row>
    <row r="79" spans="1:29" ht="3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</sheetData>
  <mergeCells count="37">
    <mergeCell ref="A79:N79"/>
    <mergeCell ref="A39:B48"/>
    <mergeCell ref="A49:A54"/>
    <mergeCell ref="A55:N55"/>
    <mergeCell ref="A56:B65"/>
    <mergeCell ref="A67:N67"/>
    <mergeCell ref="A68:B77"/>
    <mergeCell ref="Q35:R35"/>
    <mergeCell ref="E36:F36"/>
    <mergeCell ref="G36:H36"/>
    <mergeCell ref="I36:J36"/>
    <mergeCell ref="K36:L36"/>
    <mergeCell ref="M36:N36"/>
    <mergeCell ref="O36:P36"/>
    <mergeCell ref="Q36:R36"/>
    <mergeCell ref="E35:F35"/>
    <mergeCell ref="G35:H35"/>
    <mergeCell ref="I35:J35"/>
    <mergeCell ref="K35:L35"/>
    <mergeCell ref="M35:N35"/>
    <mergeCell ref="O35:P35"/>
    <mergeCell ref="G34:H34"/>
    <mergeCell ref="I34:J34"/>
    <mergeCell ref="K34:L34"/>
    <mergeCell ref="M34:N34"/>
    <mergeCell ref="O34:P34"/>
    <mergeCell ref="Q34:R34"/>
    <mergeCell ref="A1:AB1"/>
    <mergeCell ref="A38:B38"/>
    <mergeCell ref="E33:F33"/>
    <mergeCell ref="G33:H33"/>
    <mergeCell ref="I33:J33"/>
    <mergeCell ref="K33:L33"/>
    <mergeCell ref="M33:N33"/>
    <mergeCell ref="O33:P33"/>
    <mergeCell ref="Q33:R33"/>
    <mergeCell ref="E34:F34"/>
  </mergeCells>
  <phoneticPr fontId="4" type="noConversion"/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C111"/>
  <sheetViews>
    <sheetView workbookViewId="0"/>
  </sheetViews>
  <sheetFormatPr defaultRowHeight="16.5"/>
  <cols>
    <col min="1" max="1" width="13.125" customWidth="1"/>
    <col min="2" max="2" width="5.625" customWidth="1"/>
    <col min="3" max="3" width="12.625" style="9" customWidth="1"/>
    <col min="4" max="4" width="12.625" customWidth="1"/>
    <col min="5" max="28" width="6.125" customWidth="1"/>
  </cols>
  <sheetData>
    <row r="1" spans="1:29" ht="27.95" customHeight="1">
      <c r="A1" s="7" t="s">
        <v>174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>
      <c r="A2" s="8"/>
      <c r="B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>
      <c r="A3" s="8"/>
      <c r="B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>
      <c r="A4" s="8"/>
      <c r="B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>
      <c r="A5" s="8"/>
      <c r="B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>
      <c r="A6" s="8"/>
      <c r="B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>
      <c r="A7" s="8"/>
      <c r="B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>
      <c r="A8" s="8"/>
      <c r="B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>
      <c r="A9" s="8"/>
      <c r="B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>
      <c r="A10" s="8"/>
      <c r="B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>
      <c r="A11" s="8"/>
      <c r="B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>
      <c r="A12" s="8"/>
      <c r="B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>
      <c r="A13" s="8"/>
      <c r="B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7.25" thickBot="1">
      <c r="A14" s="10"/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7.25" thickTop="1">
      <c r="A15" s="10"/>
      <c r="B15" s="10"/>
      <c r="C15" s="11"/>
      <c r="D15" s="48"/>
      <c r="E15" s="49">
        <v>8</v>
      </c>
      <c r="F15" s="49">
        <v>9</v>
      </c>
      <c r="G15" s="49">
        <v>10</v>
      </c>
      <c r="H15" s="49">
        <v>11</v>
      </c>
      <c r="I15" s="49">
        <v>12</v>
      </c>
      <c r="J15" s="49">
        <v>13</v>
      </c>
      <c r="K15" s="49">
        <v>14</v>
      </c>
      <c r="L15" s="49">
        <v>15</v>
      </c>
      <c r="M15" s="49">
        <v>16</v>
      </c>
      <c r="N15" s="49">
        <v>17</v>
      </c>
      <c r="O15" s="49">
        <v>18</v>
      </c>
      <c r="P15" s="49">
        <v>19</v>
      </c>
      <c r="Q15" s="50">
        <v>20</v>
      </c>
      <c r="R15" s="50">
        <v>21</v>
      </c>
      <c r="S15" s="50">
        <v>22</v>
      </c>
      <c r="T15" s="50">
        <v>23</v>
      </c>
      <c r="U15" s="50">
        <v>0</v>
      </c>
      <c r="V15" s="50">
        <v>1</v>
      </c>
      <c r="W15" s="50">
        <v>2</v>
      </c>
      <c r="X15" s="50">
        <v>3</v>
      </c>
      <c r="Y15" s="50">
        <v>4</v>
      </c>
      <c r="Z15" s="50">
        <v>5</v>
      </c>
      <c r="AA15" s="50">
        <v>6</v>
      </c>
      <c r="AB15" s="50">
        <v>7</v>
      </c>
      <c r="AC15" s="53" t="s">
        <v>5</v>
      </c>
    </row>
    <row r="16" spans="1:29" s="4" customFormat="1">
      <c r="A16" s="44"/>
      <c r="B16" s="44"/>
      <c r="C16" s="45"/>
      <c r="D16" s="47" t="s">
        <v>1</v>
      </c>
      <c r="E16" s="46">
        <v>98</v>
      </c>
      <c r="F16" s="46">
        <v>98</v>
      </c>
      <c r="G16" s="46">
        <v>98</v>
      </c>
      <c r="H16" s="46">
        <v>98</v>
      </c>
      <c r="I16" s="46">
        <v>98</v>
      </c>
      <c r="J16" s="46">
        <v>98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54">
        <v>98</v>
      </c>
    </row>
    <row r="17" spans="1:29" s="4" customFormat="1">
      <c r="A17" s="44"/>
      <c r="B17" s="44"/>
      <c r="C17" s="45"/>
      <c r="D17" s="47" t="s">
        <v>2</v>
      </c>
      <c r="E17" s="46">
        <v>0</v>
      </c>
      <c r="F17" s="46">
        <v>62.44</v>
      </c>
      <c r="G17" s="46">
        <v>0</v>
      </c>
      <c r="H17" s="46">
        <v>91.32</v>
      </c>
      <c r="I17" s="46">
        <v>91.77</v>
      </c>
      <c r="J17" s="46">
        <v>87.99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54">
        <v>57.53</v>
      </c>
    </row>
    <row r="18" spans="1:29" s="4" customFormat="1">
      <c r="A18" s="44"/>
      <c r="B18" s="44"/>
      <c r="C18" s="45"/>
      <c r="D18" s="47" t="s">
        <v>3</v>
      </c>
      <c r="E18" s="46">
        <v>0</v>
      </c>
      <c r="F18" s="46">
        <v>65.41</v>
      </c>
      <c r="G18" s="46">
        <v>0</v>
      </c>
      <c r="H18" s="46">
        <v>96.08</v>
      </c>
      <c r="I18" s="46">
        <v>95.24</v>
      </c>
      <c r="J18" s="46">
        <v>91.96</v>
      </c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54">
        <v>62.09</v>
      </c>
    </row>
    <row r="19" spans="1:29" s="4" customFormat="1" ht="17.25" thickBot="1">
      <c r="A19" s="44"/>
      <c r="B19" s="44"/>
      <c r="C19" s="45"/>
      <c r="D19" s="51" t="s">
        <v>4</v>
      </c>
      <c r="E19" s="52">
        <v>0</v>
      </c>
      <c r="F19" s="52">
        <v>65.410395919975457</v>
      </c>
      <c r="G19" s="52">
        <v>0</v>
      </c>
      <c r="H19" s="52">
        <v>96.079404466501231</v>
      </c>
      <c r="I19" s="52">
        <v>95.238095238095241</v>
      </c>
      <c r="J19" s="52">
        <v>91.955909446843705</v>
      </c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5">
        <v>62.087028727947335</v>
      </c>
    </row>
    <row r="20" spans="1:29" ht="17.25" thickTop="1">
      <c r="A20" s="10"/>
      <c r="B20" s="10"/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>
      <c r="A21" s="10"/>
      <c r="B21" s="10"/>
      <c r="C21" s="1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>
      <c r="A22" s="10"/>
      <c r="B22" s="10"/>
      <c r="C22" s="1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>
      <c r="A23" s="10"/>
      <c r="B23" s="10"/>
      <c r="C23" s="11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>
      <c r="A24" s="10"/>
      <c r="B24" s="10"/>
      <c r="C24" s="11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>
      <c r="A25" s="10"/>
      <c r="B25" s="10"/>
      <c r="C25" s="11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>
      <c r="A26" s="10"/>
      <c r="B26" s="10"/>
      <c r="C26" s="11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>
      <c r="A27" s="10"/>
      <c r="B27" s="10"/>
      <c r="C27" s="11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>
      <c r="A28" s="10"/>
      <c r="B28" s="10"/>
      <c r="C28" s="11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>
      <c r="A29" s="10"/>
      <c r="B29" s="10"/>
      <c r="C29" s="11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>
      <c r="A30" s="10"/>
      <c r="B30" s="10"/>
      <c r="C30" s="11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>
      <c r="A31" s="10"/>
      <c r="B31" s="10"/>
      <c r="C31" s="11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>
      <c r="A32" s="10"/>
      <c r="B32" s="10"/>
      <c r="C32" s="11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>
      <c r="A33" s="10"/>
      <c r="B33" s="10"/>
      <c r="C33" s="11"/>
      <c r="D33" s="12"/>
      <c r="E33" s="13">
        <v>43281</v>
      </c>
      <c r="F33" s="13"/>
      <c r="G33" s="13">
        <v>43282</v>
      </c>
      <c r="H33" s="13"/>
      <c r="I33" s="13">
        <v>43283</v>
      </c>
      <c r="J33" s="13"/>
      <c r="K33" s="13">
        <v>43284</v>
      </c>
      <c r="L33" s="13"/>
      <c r="M33" s="13">
        <v>43285</v>
      </c>
      <c r="N33" s="13"/>
      <c r="O33" s="13">
        <v>43286</v>
      </c>
      <c r="P33" s="13"/>
      <c r="Q33" s="13">
        <v>43287</v>
      </c>
      <c r="R33" s="13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>
      <c r="A34" s="10"/>
      <c r="B34" s="10"/>
      <c r="C34" s="11"/>
      <c r="D34" s="12" t="s">
        <v>49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>
        <v>1.07</v>
      </c>
      <c r="P34" s="14"/>
      <c r="Q34" s="14">
        <v>32.06</v>
      </c>
      <c r="R34" s="14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>
      <c r="A35" s="10"/>
      <c r="B35" s="10"/>
      <c r="C35" s="11"/>
      <c r="D35" s="12" t="s">
        <v>34</v>
      </c>
      <c r="E35" s="14"/>
      <c r="F35" s="14"/>
      <c r="G35" s="14"/>
      <c r="H35" s="14"/>
      <c r="I35" s="14">
        <v>5.18</v>
      </c>
      <c r="J35" s="14"/>
      <c r="K35" s="14"/>
      <c r="L35" s="14"/>
      <c r="M35" s="14"/>
      <c r="N35" s="14"/>
      <c r="O35" s="14">
        <v>1.34</v>
      </c>
      <c r="P35" s="14"/>
      <c r="Q35" s="14">
        <v>2.68</v>
      </c>
      <c r="R35" s="14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>
      <c r="A36" s="10"/>
      <c r="B36" s="10"/>
      <c r="C36" s="11"/>
      <c r="D36" s="12" t="s">
        <v>159</v>
      </c>
      <c r="E36" s="14"/>
      <c r="F36" s="14"/>
      <c r="G36" s="14"/>
      <c r="H36" s="14"/>
      <c r="I36" s="14">
        <v>4.17</v>
      </c>
      <c r="J36" s="14"/>
      <c r="K36" s="14">
        <v>4.5999999999999996</v>
      </c>
      <c r="L36" s="14"/>
      <c r="M36" s="14">
        <v>4.24</v>
      </c>
      <c r="N36" s="14"/>
      <c r="O36" s="14">
        <v>5.81</v>
      </c>
      <c r="P36" s="14"/>
      <c r="Q36" s="14">
        <v>2.74</v>
      </c>
      <c r="R36" s="14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>
      <c r="A37" s="10"/>
      <c r="B37" s="10"/>
      <c r="C37" s="11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>
      <c r="A38" s="15" t="s">
        <v>6</v>
      </c>
      <c r="B38" s="15"/>
      <c r="C38" s="16" t="s">
        <v>7</v>
      </c>
      <c r="D38" s="17" t="s">
        <v>8</v>
      </c>
      <c r="E38" s="17">
        <v>8</v>
      </c>
      <c r="F38" s="17">
        <v>9</v>
      </c>
      <c r="G38" s="17">
        <v>10</v>
      </c>
      <c r="H38" s="17">
        <v>11</v>
      </c>
      <c r="I38" s="17">
        <v>12</v>
      </c>
      <c r="J38" s="17">
        <v>13</v>
      </c>
      <c r="K38" s="17">
        <v>14</v>
      </c>
      <c r="L38" s="17">
        <v>15</v>
      </c>
      <c r="M38" s="17">
        <v>16</v>
      </c>
      <c r="N38" s="17">
        <v>17</v>
      </c>
      <c r="O38" s="17">
        <v>18</v>
      </c>
      <c r="P38" s="17">
        <v>19</v>
      </c>
      <c r="Q38" s="18">
        <v>20</v>
      </c>
      <c r="R38" s="18">
        <v>21</v>
      </c>
      <c r="S38" s="18">
        <v>22</v>
      </c>
      <c r="T38" s="18">
        <v>23</v>
      </c>
      <c r="U38" s="18">
        <v>0</v>
      </c>
      <c r="V38" s="18">
        <v>1</v>
      </c>
      <c r="W38" s="18">
        <v>2</v>
      </c>
      <c r="X38" s="18">
        <v>3</v>
      </c>
      <c r="Y38" s="18">
        <v>4</v>
      </c>
      <c r="Z38" s="18">
        <v>5</v>
      </c>
      <c r="AA38" s="18">
        <v>6</v>
      </c>
      <c r="AB38" s="18">
        <v>7</v>
      </c>
      <c r="AC38" s="10" t="s">
        <v>27</v>
      </c>
    </row>
    <row r="39" spans="1:29">
      <c r="A39" s="19" t="s">
        <v>39</v>
      </c>
      <c r="B39" s="19"/>
      <c r="C39" s="20" t="s">
        <v>13</v>
      </c>
      <c r="D39" s="21">
        <f>SUM(E39:AB39)</f>
        <v>1018</v>
      </c>
      <c r="E39" s="21">
        <v>79</v>
      </c>
      <c r="F39" s="21">
        <v>140</v>
      </c>
      <c r="G39" s="21">
        <v>108</v>
      </c>
      <c r="H39" s="21">
        <v>248</v>
      </c>
      <c r="I39" s="21">
        <v>231</v>
      </c>
      <c r="J39" s="21">
        <v>212</v>
      </c>
      <c r="K39" s="21"/>
      <c r="L39" s="21"/>
      <c r="M39" s="21"/>
      <c r="N39" s="21"/>
      <c r="O39" s="21"/>
      <c r="P39" s="21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10">
        <f>SUM(K39:L39)</f>
        <v>0</v>
      </c>
    </row>
    <row r="40" spans="1:29">
      <c r="A40" s="19"/>
      <c r="B40" s="19"/>
      <c r="C40" s="20" t="s">
        <v>14</v>
      </c>
      <c r="D40" s="21">
        <f>SUM(E40:AB40)</f>
        <v>930</v>
      </c>
      <c r="E40" s="21">
        <v>73</v>
      </c>
      <c r="F40" s="21">
        <v>126</v>
      </c>
      <c r="G40" s="21">
        <v>97</v>
      </c>
      <c r="H40" s="21">
        <v>230</v>
      </c>
      <c r="I40" s="21">
        <v>212</v>
      </c>
      <c r="J40" s="21">
        <v>192</v>
      </c>
      <c r="K40" s="21"/>
      <c r="L40" s="21"/>
      <c r="M40" s="21"/>
      <c r="N40" s="21"/>
      <c r="O40" s="21"/>
      <c r="P40" s="21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10">
        <f>SUM(K40:L40)</f>
        <v>0</v>
      </c>
    </row>
    <row r="41" spans="1:29">
      <c r="A41" s="19"/>
      <c r="B41" s="19"/>
      <c r="C41" s="20" t="s">
        <v>16</v>
      </c>
      <c r="D41" s="21">
        <f>SUM(E41:AB41)</f>
        <v>88</v>
      </c>
      <c r="E41" s="21">
        <v>6</v>
      </c>
      <c r="F41" s="21">
        <v>14</v>
      </c>
      <c r="G41" s="21">
        <v>11</v>
      </c>
      <c r="H41" s="21">
        <v>18</v>
      </c>
      <c r="I41" s="21">
        <v>19</v>
      </c>
      <c r="J41" s="21">
        <v>20</v>
      </c>
      <c r="K41" s="21"/>
      <c r="L41" s="21"/>
      <c r="M41" s="21"/>
      <c r="N41" s="21"/>
      <c r="O41" s="21"/>
      <c r="P41" s="21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10">
        <f>SUM(K41:L41)</f>
        <v>0</v>
      </c>
    </row>
    <row r="42" spans="1:29">
      <c r="A42" s="19"/>
      <c r="B42" s="19"/>
      <c r="C42" s="20" t="s">
        <v>17</v>
      </c>
      <c r="D42" s="21">
        <f>SUM(E42:AB42)</f>
        <v>35</v>
      </c>
      <c r="E42" s="21">
        <v>3</v>
      </c>
      <c r="F42" s="21">
        <v>4</v>
      </c>
      <c r="G42" s="21">
        <v>1</v>
      </c>
      <c r="H42" s="21">
        <v>12</v>
      </c>
      <c r="I42" s="21">
        <v>8</v>
      </c>
      <c r="J42" s="21">
        <v>7</v>
      </c>
      <c r="K42" s="21"/>
      <c r="L42" s="21"/>
      <c r="M42" s="21"/>
      <c r="N42" s="21"/>
      <c r="O42" s="21"/>
      <c r="P42" s="21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10">
        <f>SUM(K42:L42)</f>
        <v>0</v>
      </c>
    </row>
    <row r="43" spans="1:29">
      <c r="A43" s="19"/>
      <c r="B43" s="19"/>
      <c r="C43" s="20" t="s">
        <v>18</v>
      </c>
      <c r="D43" s="21">
        <f>SUM(E43:AB43)</f>
        <v>53</v>
      </c>
      <c r="E43" s="21">
        <v>3</v>
      </c>
      <c r="F43" s="21">
        <v>10</v>
      </c>
      <c r="G43" s="21">
        <v>10</v>
      </c>
      <c r="H43" s="21">
        <v>6</v>
      </c>
      <c r="I43" s="21">
        <v>11</v>
      </c>
      <c r="J43" s="21">
        <v>13</v>
      </c>
      <c r="K43" s="21"/>
      <c r="L43" s="21"/>
      <c r="M43" s="21"/>
      <c r="N43" s="21"/>
      <c r="O43" s="21"/>
      <c r="P43" s="21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10">
        <f>SUM(K43:L43)</f>
        <v>0</v>
      </c>
    </row>
    <row r="44" spans="1:29">
      <c r="A44" s="19"/>
      <c r="B44" s="19"/>
      <c r="C44" s="20" t="s">
        <v>19</v>
      </c>
      <c r="D44" s="21">
        <f>SUM(E44:AB44)</f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/>
      <c r="L44" s="21"/>
      <c r="M44" s="21"/>
      <c r="N44" s="21"/>
      <c r="O44" s="21"/>
      <c r="P44" s="21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10">
        <f>SUM(K44:L44)</f>
        <v>0</v>
      </c>
    </row>
    <row r="45" spans="1:29" s="2" customFormat="1">
      <c r="A45" s="19"/>
      <c r="B45" s="19"/>
      <c r="C45" s="25" t="s">
        <v>2</v>
      </c>
      <c r="D45" s="26">
        <f xml:space="preserve"> IF(D39=0,100,D40/D39*100)</f>
        <v>91.355599214145371</v>
      </c>
      <c r="E45" s="26">
        <v>92.405063291139243</v>
      </c>
      <c r="F45" s="26">
        <v>90</v>
      </c>
      <c r="G45" s="26">
        <v>89.81481481481481</v>
      </c>
      <c r="H45" s="26">
        <v>92.741935483870961</v>
      </c>
      <c r="I45" s="26">
        <v>91.774891774891771</v>
      </c>
      <c r="J45" s="26">
        <v>90.566037735849051</v>
      </c>
      <c r="K45" s="26"/>
      <c r="L45" s="26"/>
      <c r="M45" s="26"/>
      <c r="N45" s="26"/>
      <c r="O45" s="26"/>
      <c r="P45" s="26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8">
        <f xml:space="preserve"> IF(AC39=0,100,AC40/AC39*100)</f>
        <v>100</v>
      </c>
    </row>
    <row r="46" spans="1:29" s="3" customFormat="1">
      <c r="A46" s="19"/>
      <c r="B46" s="19"/>
      <c r="C46" s="29" t="s">
        <v>20</v>
      </c>
      <c r="D46" s="30">
        <f xml:space="preserve"> IF(D41=0,0,D42/D41*100)</f>
        <v>39.772727272727273</v>
      </c>
      <c r="E46" s="30">
        <v>50</v>
      </c>
      <c r="F46" s="30">
        <v>28.571428571428573</v>
      </c>
      <c r="G46" s="30">
        <v>9.0909090909090917</v>
      </c>
      <c r="H46" s="30">
        <v>66.666666666666671</v>
      </c>
      <c r="I46" s="30">
        <v>42.10526315789474</v>
      </c>
      <c r="J46" s="30">
        <v>35</v>
      </c>
      <c r="K46" s="30"/>
      <c r="L46" s="30"/>
      <c r="M46" s="30"/>
      <c r="N46" s="30"/>
      <c r="O46" s="30"/>
      <c r="P46" s="30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2">
        <f xml:space="preserve"> IF(AC41=0,0,AC42/AC41*100)</f>
        <v>0</v>
      </c>
    </row>
    <row r="47" spans="1:29" s="5" customFormat="1">
      <c r="A47" s="19"/>
      <c r="B47" s="19"/>
      <c r="C47" s="33" t="s">
        <v>3</v>
      </c>
      <c r="D47" s="34">
        <f xml:space="preserve"> IF(D39=0,100,(D42+D40)/D39*100)</f>
        <v>94.793713163064837</v>
      </c>
      <c r="E47" s="34">
        <v>96.202531645569621</v>
      </c>
      <c r="F47" s="34">
        <v>92.857142857142861</v>
      </c>
      <c r="G47" s="34">
        <v>90.740740740740748</v>
      </c>
      <c r="H47" s="34">
        <v>97.58064516129032</v>
      </c>
      <c r="I47" s="34">
        <v>95.238095238095241</v>
      </c>
      <c r="J47" s="34">
        <v>93.867924528301884</v>
      </c>
      <c r="K47" s="34"/>
      <c r="L47" s="34"/>
      <c r="M47" s="34"/>
      <c r="N47" s="34"/>
      <c r="O47" s="34"/>
      <c r="P47" s="34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6">
        <f xml:space="preserve"> IF(AC39=0,100,(AC42+AC40)/AC39*100)</f>
        <v>100</v>
      </c>
    </row>
    <row r="48" spans="1:29" s="6" customFormat="1">
      <c r="A48" s="19"/>
      <c r="B48" s="19"/>
      <c r="C48" s="37" t="s">
        <v>21</v>
      </c>
      <c r="D48" s="38">
        <f>IF(D39=0,100,(D42+D40+D44)/D39*100)</f>
        <v>94.793713163064837</v>
      </c>
      <c r="E48" s="38">
        <v>96.202531645569621</v>
      </c>
      <c r="F48" s="38">
        <v>92.857142857142861</v>
      </c>
      <c r="G48" s="38">
        <v>90.740740740740748</v>
      </c>
      <c r="H48" s="38">
        <v>97.58064516129032</v>
      </c>
      <c r="I48" s="38">
        <v>95.238095238095241</v>
      </c>
      <c r="J48" s="38">
        <v>93.867924528301884</v>
      </c>
      <c r="K48" s="38"/>
      <c r="L48" s="38"/>
      <c r="M48" s="38"/>
      <c r="N48" s="38"/>
      <c r="O48" s="38"/>
      <c r="P48" s="38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40">
        <f>IF(AC39=0,100,(AC42+AC40+AC44)/AC39*100)</f>
        <v>100</v>
      </c>
    </row>
    <row r="49" spans="1:29">
      <c r="A49" s="43" t="s">
        <v>22</v>
      </c>
      <c r="B49" s="41" t="s">
        <v>40</v>
      </c>
      <c r="C49" s="42" t="s">
        <v>41</v>
      </c>
      <c r="D49" s="41">
        <f>SUM(E49:AB49)</f>
        <v>26</v>
      </c>
      <c r="E49" s="41">
        <v>3</v>
      </c>
      <c r="F49" s="41">
        <v>3</v>
      </c>
      <c r="G49" s="41">
        <v>4</v>
      </c>
      <c r="H49" s="41">
        <v>3</v>
      </c>
      <c r="I49" s="41">
        <v>5</v>
      </c>
      <c r="J49" s="41">
        <v>8</v>
      </c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10"/>
    </row>
    <row r="50" spans="1:29">
      <c r="A50" s="43"/>
      <c r="B50" s="41" t="s">
        <v>148</v>
      </c>
      <c r="C50" s="42" t="s">
        <v>149</v>
      </c>
      <c r="D50" s="41">
        <f>SUM(E50:AB50)</f>
        <v>10</v>
      </c>
      <c r="E50" s="41"/>
      <c r="F50" s="41">
        <v>1</v>
      </c>
      <c r="G50" s="41">
        <v>7</v>
      </c>
      <c r="H50" s="41"/>
      <c r="I50" s="41"/>
      <c r="J50" s="41">
        <v>2</v>
      </c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10"/>
    </row>
    <row r="51" spans="1:29">
      <c r="A51" s="43"/>
      <c r="B51" s="41" t="s">
        <v>42</v>
      </c>
      <c r="C51" s="42" t="s">
        <v>52</v>
      </c>
      <c r="D51" s="41">
        <f>SUM(E51:AB51)</f>
        <v>25</v>
      </c>
      <c r="E51" s="41">
        <v>2</v>
      </c>
      <c r="F51" s="41">
        <v>3</v>
      </c>
      <c r="G51" s="41">
        <v>2</v>
      </c>
      <c r="H51" s="41">
        <v>4</v>
      </c>
      <c r="I51" s="41">
        <v>10</v>
      </c>
      <c r="J51" s="41">
        <v>4</v>
      </c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10"/>
    </row>
    <row r="52" spans="1:29">
      <c r="A52" s="43"/>
      <c r="B52" s="41" t="s">
        <v>93</v>
      </c>
      <c r="C52" s="42" t="s">
        <v>103</v>
      </c>
      <c r="D52" s="41">
        <f>SUM(E52:AB52)</f>
        <v>17</v>
      </c>
      <c r="E52" s="41">
        <v>1</v>
      </c>
      <c r="F52" s="41">
        <v>3</v>
      </c>
      <c r="G52" s="41">
        <v>3</v>
      </c>
      <c r="H52" s="41">
        <v>2</v>
      </c>
      <c r="I52" s="41">
        <v>5</v>
      </c>
      <c r="J52" s="41">
        <v>3</v>
      </c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10"/>
    </row>
    <row r="53" spans="1:29">
      <c r="A53" s="43"/>
      <c r="B53" s="41" t="s">
        <v>86</v>
      </c>
      <c r="C53" s="42" t="s">
        <v>97</v>
      </c>
      <c r="D53" s="41">
        <f>SUM(E53:AB53)</f>
        <v>1</v>
      </c>
      <c r="E53" s="41"/>
      <c r="F53" s="41"/>
      <c r="G53" s="41"/>
      <c r="H53" s="41">
        <v>1</v>
      </c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10"/>
    </row>
    <row r="54" spans="1:29">
      <c r="A54" s="43"/>
      <c r="B54" s="41" t="s">
        <v>43</v>
      </c>
      <c r="C54" s="42" t="s">
        <v>53</v>
      </c>
      <c r="D54" s="41">
        <f>SUM(E54:AB54)</f>
        <v>28</v>
      </c>
      <c r="E54" s="41">
        <v>5</v>
      </c>
      <c r="F54" s="41">
        <v>5</v>
      </c>
      <c r="G54" s="41">
        <v>4</v>
      </c>
      <c r="H54" s="41">
        <v>5</v>
      </c>
      <c r="I54" s="41">
        <v>2</v>
      </c>
      <c r="J54" s="41">
        <v>7</v>
      </c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10"/>
    </row>
    <row r="55" spans="1:29">
      <c r="A55" s="43"/>
      <c r="B55" s="41" t="s">
        <v>44</v>
      </c>
      <c r="C55" s="42" t="s">
        <v>54</v>
      </c>
      <c r="D55" s="41">
        <f>SUM(E55:AB55)</f>
        <v>6</v>
      </c>
      <c r="E55" s="41">
        <v>1</v>
      </c>
      <c r="F55" s="41">
        <v>2</v>
      </c>
      <c r="G55" s="41"/>
      <c r="H55" s="41"/>
      <c r="I55" s="41">
        <v>2</v>
      </c>
      <c r="J55" s="41">
        <v>1</v>
      </c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10"/>
    </row>
    <row r="56" spans="1:29">
      <c r="A56" s="43"/>
      <c r="B56" s="41" t="s">
        <v>72</v>
      </c>
      <c r="C56" s="42" t="s">
        <v>79</v>
      </c>
      <c r="D56" s="41">
        <f>SUM(E56:AB56)</f>
        <v>9</v>
      </c>
      <c r="E56" s="41"/>
      <c r="F56" s="41">
        <v>1</v>
      </c>
      <c r="G56" s="41">
        <v>1</v>
      </c>
      <c r="H56" s="41">
        <v>3</v>
      </c>
      <c r="I56" s="41">
        <v>1</v>
      </c>
      <c r="J56" s="41">
        <v>3</v>
      </c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10"/>
    </row>
    <row r="57" spans="1:29">
      <c r="A57" s="43"/>
      <c r="B57" s="41" t="s">
        <v>47</v>
      </c>
      <c r="C57" s="42" t="s">
        <v>57</v>
      </c>
      <c r="D57" s="41">
        <f>SUM(E57:AB57)</f>
        <v>32</v>
      </c>
      <c r="E57" s="41">
        <v>9</v>
      </c>
      <c r="F57" s="41">
        <v>6</v>
      </c>
      <c r="G57" s="41">
        <v>5</v>
      </c>
      <c r="H57" s="41">
        <v>6</v>
      </c>
      <c r="I57" s="41">
        <v>4</v>
      </c>
      <c r="J57" s="41">
        <v>2</v>
      </c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10"/>
    </row>
    <row r="58" spans="1:29" ht="3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10"/>
    </row>
    <row r="59" spans="1:29">
      <c r="A59" s="19" t="s">
        <v>158</v>
      </c>
      <c r="B59" s="19"/>
      <c r="C59" s="20" t="s">
        <v>13</v>
      </c>
      <c r="D59" s="21">
        <f>SUM(E59:AB59)</f>
        <v>1062</v>
      </c>
      <c r="E59" s="21">
        <v>386</v>
      </c>
      <c r="F59" s="21">
        <v>131</v>
      </c>
      <c r="G59" s="21">
        <v>177</v>
      </c>
      <c r="H59" s="21"/>
      <c r="I59" s="21"/>
      <c r="J59" s="21">
        <v>368</v>
      </c>
      <c r="K59" s="21"/>
      <c r="L59" s="21"/>
      <c r="M59" s="21"/>
      <c r="N59" s="21"/>
      <c r="O59" s="21"/>
      <c r="P59" s="21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10">
        <f>SUM(K59:L59)</f>
        <v>0</v>
      </c>
    </row>
    <row r="60" spans="1:29">
      <c r="A60" s="19"/>
      <c r="B60" s="19"/>
      <c r="C60" s="20" t="s">
        <v>14</v>
      </c>
      <c r="D60" s="21">
        <f>SUM(E60:AB60)</f>
        <v>973</v>
      </c>
      <c r="E60" s="21">
        <v>333</v>
      </c>
      <c r="F60" s="21">
        <v>117</v>
      </c>
      <c r="G60" s="21">
        <v>164</v>
      </c>
      <c r="H60" s="21"/>
      <c r="I60" s="21"/>
      <c r="J60" s="21">
        <v>359</v>
      </c>
      <c r="K60" s="21"/>
      <c r="L60" s="21"/>
      <c r="M60" s="21"/>
      <c r="N60" s="21"/>
      <c r="O60" s="21"/>
      <c r="P60" s="21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10">
        <f>SUM(K60:L60)</f>
        <v>0</v>
      </c>
    </row>
    <row r="61" spans="1:29">
      <c r="A61" s="19"/>
      <c r="B61" s="19"/>
      <c r="C61" s="20" t="s">
        <v>16</v>
      </c>
      <c r="D61" s="21">
        <f>SUM(E61:AB61)</f>
        <v>89</v>
      </c>
      <c r="E61" s="21">
        <v>53</v>
      </c>
      <c r="F61" s="21">
        <v>14</v>
      </c>
      <c r="G61" s="21">
        <v>13</v>
      </c>
      <c r="H61" s="21"/>
      <c r="I61" s="21"/>
      <c r="J61" s="21">
        <v>9</v>
      </c>
      <c r="K61" s="21"/>
      <c r="L61" s="21"/>
      <c r="M61" s="21"/>
      <c r="N61" s="21"/>
      <c r="O61" s="21"/>
      <c r="P61" s="21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10">
        <f>SUM(K61:L61)</f>
        <v>0</v>
      </c>
    </row>
    <row r="62" spans="1:29">
      <c r="A62" s="19"/>
      <c r="B62" s="19"/>
      <c r="C62" s="20" t="s">
        <v>17</v>
      </c>
      <c r="D62" s="21">
        <f>SUM(E62:AB62)</f>
        <v>30</v>
      </c>
      <c r="E62" s="21">
        <v>21</v>
      </c>
      <c r="F62" s="21">
        <v>0</v>
      </c>
      <c r="G62" s="21">
        <v>6</v>
      </c>
      <c r="H62" s="21"/>
      <c r="I62" s="21"/>
      <c r="J62" s="21">
        <v>3</v>
      </c>
      <c r="K62" s="21"/>
      <c r="L62" s="21"/>
      <c r="M62" s="21"/>
      <c r="N62" s="21"/>
      <c r="O62" s="21"/>
      <c r="P62" s="21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10">
        <f>SUM(K62:L62)</f>
        <v>0</v>
      </c>
    </row>
    <row r="63" spans="1:29">
      <c r="A63" s="19"/>
      <c r="B63" s="19"/>
      <c r="C63" s="20" t="s">
        <v>18</v>
      </c>
      <c r="D63" s="21">
        <f>SUM(E63:AB63)</f>
        <v>59</v>
      </c>
      <c r="E63" s="21">
        <v>32</v>
      </c>
      <c r="F63" s="21">
        <v>14</v>
      </c>
      <c r="G63" s="21">
        <v>7</v>
      </c>
      <c r="H63" s="21"/>
      <c r="I63" s="21"/>
      <c r="J63" s="21">
        <v>6</v>
      </c>
      <c r="K63" s="21"/>
      <c r="L63" s="21"/>
      <c r="M63" s="21"/>
      <c r="N63" s="21"/>
      <c r="O63" s="21"/>
      <c r="P63" s="21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10">
        <f>SUM(K63:L63)</f>
        <v>0</v>
      </c>
    </row>
    <row r="64" spans="1:29">
      <c r="A64" s="19"/>
      <c r="B64" s="19"/>
      <c r="C64" s="20" t="s">
        <v>19</v>
      </c>
      <c r="D64" s="21">
        <f>SUM(E64:AB64)</f>
        <v>0</v>
      </c>
      <c r="E64" s="21">
        <v>0</v>
      </c>
      <c r="F64" s="21">
        <v>0</v>
      </c>
      <c r="G64" s="21">
        <v>0</v>
      </c>
      <c r="H64" s="21"/>
      <c r="I64" s="21"/>
      <c r="J64" s="21">
        <v>0</v>
      </c>
      <c r="K64" s="21"/>
      <c r="L64" s="21"/>
      <c r="M64" s="21"/>
      <c r="N64" s="21"/>
      <c r="O64" s="21"/>
      <c r="P64" s="21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10">
        <f>SUM(K64:L64)</f>
        <v>0</v>
      </c>
    </row>
    <row r="65" spans="1:29" s="2" customFormat="1">
      <c r="A65" s="19"/>
      <c r="B65" s="19"/>
      <c r="C65" s="25" t="s">
        <v>2</v>
      </c>
      <c r="D65" s="26">
        <f xml:space="preserve"> IF(D59=0,100,D60/D59*100)</f>
        <v>91.619585687382298</v>
      </c>
      <c r="E65" s="26">
        <v>86.269430051813472</v>
      </c>
      <c r="F65" s="26">
        <v>89.312977099236647</v>
      </c>
      <c r="G65" s="26">
        <v>92.655367231638422</v>
      </c>
      <c r="H65" s="26"/>
      <c r="I65" s="26"/>
      <c r="J65" s="26">
        <v>97.554347826086953</v>
      </c>
      <c r="K65" s="26"/>
      <c r="L65" s="26"/>
      <c r="M65" s="26"/>
      <c r="N65" s="26"/>
      <c r="O65" s="26"/>
      <c r="P65" s="26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8">
        <f xml:space="preserve"> IF(AC59=0,100,AC60/AC59*100)</f>
        <v>100</v>
      </c>
    </row>
    <row r="66" spans="1:29" s="3" customFormat="1">
      <c r="A66" s="19"/>
      <c r="B66" s="19"/>
      <c r="C66" s="29" t="s">
        <v>20</v>
      </c>
      <c r="D66" s="30">
        <f xml:space="preserve"> IF(D61=0,0,D62/D61*100)</f>
        <v>33.707865168539328</v>
      </c>
      <c r="E66" s="30">
        <v>39.622641509433961</v>
      </c>
      <c r="F66" s="30">
        <v>0</v>
      </c>
      <c r="G66" s="30">
        <v>46.153846153846153</v>
      </c>
      <c r="H66" s="30"/>
      <c r="I66" s="30"/>
      <c r="J66" s="30">
        <v>33.333333333333336</v>
      </c>
      <c r="K66" s="30"/>
      <c r="L66" s="30"/>
      <c r="M66" s="30"/>
      <c r="N66" s="30"/>
      <c r="O66" s="30"/>
      <c r="P66" s="30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2">
        <f xml:space="preserve"> IF(AC61=0,0,AC62/AC61*100)</f>
        <v>0</v>
      </c>
    </row>
    <row r="67" spans="1:29" s="5" customFormat="1">
      <c r="A67" s="19"/>
      <c r="B67" s="19"/>
      <c r="C67" s="33" t="s">
        <v>3</v>
      </c>
      <c r="D67" s="34">
        <f xml:space="preserve"> IF(D59=0,100,(D62+D60)/D59*100)</f>
        <v>94.444444444444443</v>
      </c>
      <c r="E67" s="34">
        <v>91.709844559585491</v>
      </c>
      <c r="F67" s="34">
        <v>89.312977099236647</v>
      </c>
      <c r="G67" s="34">
        <v>96.045197740112997</v>
      </c>
      <c r="H67" s="34"/>
      <c r="I67" s="34"/>
      <c r="J67" s="34">
        <v>98.369565217391298</v>
      </c>
      <c r="K67" s="34"/>
      <c r="L67" s="34"/>
      <c r="M67" s="34"/>
      <c r="N67" s="34"/>
      <c r="O67" s="34"/>
      <c r="P67" s="34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6">
        <f xml:space="preserve"> IF(AC59=0,100,(AC62+AC60)/AC59*100)</f>
        <v>100</v>
      </c>
    </row>
    <row r="68" spans="1:29" s="6" customFormat="1">
      <c r="A68" s="19"/>
      <c r="B68" s="19"/>
      <c r="C68" s="37" t="s">
        <v>21</v>
      </c>
      <c r="D68" s="38">
        <f>IF(D59=0,100,(D62+D60+D64)/D59*100)</f>
        <v>94.444444444444443</v>
      </c>
      <c r="E68" s="38">
        <v>91.709844559585491</v>
      </c>
      <c r="F68" s="38">
        <v>89.312977099236647</v>
      </c>
      <c r="G68" s="38">
        <v>96.045197740112997</v>
      </c>
      <c r="H68" s="38"/>
      <c r="I68" s="38"/>
      <c r="J68" s="38">
        <v>98.369565217391298</v>
      </c>
      <c r="K68" s="38"/>
      <c r="L68" s="38"/>
      <c r="M68" s="38"/>
      <c r="N68" s="38"/>
      <c r="O68" s="38"/>
      <c r="P68" s="38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40">
        <f>IF(AC59=0,100,(AC62+AC60+AC64)/AC59*100)</f>
        <v>100</v>
      </c>
    </row>
    <row r="69" spans="1:29">
      <c r="A69" s="43" t="s">
        <v>22</v>
      </c>
      <c r="B69" s="41" t="s">
        <v>159</v>
      </c>
      <c r="C69" s="42" t="s">
        <v>164</v>
      </c>
      <c r="D69" s="41">
        <f>SUM(E69:AB69)</f>
        <v>41</v>
      </c>
      <c r="E69" s="41">
        <v>21</v>
      </c>
      <c r="F69" s="41"/>
      <c r="G69" s="41">
        <v>13</v>
      </c>
      <c r="H69" s="41"/>
      <c r="I69" s="41"/>
      <c r="J69" s="41">
        <v>7</v>
      </c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10"/>
    </row>
    <row r="70" spans="1:29">
      <c r="A70" s="43"/>
      <c r="B70" s="41" t="s">
        <v>162</v>
      </c>
      <c r="C70" s="42" t="s">
        <v>165</v>
      </c>
      <c r="D70" s="41">
        <f>SUM(E70:AB70)</f>
        <v>12</v>
      </c>
      <c r="E70" s="41">
        <v>5</v>
      </c>
      <c r="F70" s="41">
        <v>3</v>
      </c>
      <c r="G70" s="41">
        <v>1</v>
      </c>
      <c r="H70" s="41"/>
      <c r="I70" s="41"/>
      <c r="J70" s="41">
        <v>3</v>
      </c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10"/>
    </row>
    <row r="71" spans="1:29">
      <c r="A71" s="43"/>
      <c r="B71" s="41" t="s">
        <v>160</v>
      </c>
      <c r="C71" s="42" t="s">
        <v>161</v>
      </c>
      <c r="D71" s="41">
        <f>SUM(E71:AB71)</f>
        <v>7</v>
      </c>
      <c r="E71" s="41"/>
      <c r="F71" s="41">
        <v>3</v>
      </c>
      <c r="G71" s="41">
        <v>3</v>
      </c>
      <c r="H71" s="41"/>
      <c r="I71" s="41"/>
      <c r="J71" s="41">
        <v>1</v>
      </c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10"/>
    </row>
    <row r="72" spans="1:29">
      <c r="A72" s="43"/>
      <c r="B72" s="41" t="s">
        <v>34</v>
      </c>
      <c r="C72" s="42" t="s">
        <v>58</v>
      </c>
      <c r="D72" s="41">
        <f>SUM(E72:AB72)</f>
        <v>47</v>
      </c>
      <c r="E72" s="41">
        <v>30</v>
      </c>
      <c r="F72" s="41">
        <v>11</v>
      </c>
      <c r="G72" s="41">
        <v>6</v>
      </c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10"/>
    </row>
    <row r="73" spans="1:29" ht="3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10"/>
    </row>
    <row r="74" spans="1:29">
      <c r="A74" s="19" t="s">
        <v>163</v>
      </c>
      <c r="B74" s="19"/>
      <c r="C74" s="20" t="s">
        <v>13</v>
      </c>
      <c r="D74" s="21">
        <f>SUM(E74:AB74)</f>
        <v>463</v>
      </c>
      <c r="E74" s="21"/>
      <c r="F74" s="21"/>
      <c r="G74" s="21">
        <v>221</v>
      </c>
      <c r="H74" s="21"/>
      <c r="I74" s="21"/>
      <c r="J74" s="21">
        <v>242</v>
      </c>
      <c r="K74" s="21"/>
      <c r="L74" s="21"/>
      <c r="M74" s="21"/>
      <c r="N74" s="21"/>
      <c r="O74" s="21"/>
      <c r="P74" s="21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10">
        <f>SUM(K74:L74)</f>
        <v>0</v>
      </c>
    </row>
    <row r="75" spans="1:29">
      <c r="A75" s="19"/>
      <c r="B75" s="19"/>
      <c r="C75" s="20" t="s">
        <v>14</v>
      </c>
      <c r="D75" s="21">
        <f>SUM(E75:AB75)</f>
        <v>461</v>
      </c>
      <c r="E75" s="21"/>
      <c r="F75" s="21"/>
      <c r="G75" s="21">
        <v>220</v>
      </c>
      <c r="H75" s="21"/>
      <c r="I75" s="21"/>
      <c r="J75" s="21">
        <v>241</v>
      </c>
      <c r="K75" s="21"/>
      <c r="L75" s="21"/>
      <c r="M75" s="21"/>
      <c r="N75" s="21"/>
      <c r="O75" s="21"/>
      <c r="P75" s="21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10">
        <f>SUM(K75:L75)</f>
        <v>0</v>
      </c>
    </row>
    <row r="76" spans="1:29">
      <c r="A76" s="19"/>
      <c r="B76" s="19"/>
      <c r="C76" s="20" t="s">
        <v>16</v>
      </c>
      <c r="D76" s="21">
        <f>SUM(E76:AB76)</f>
        <v>2</v>
      </c>
      <c r="E76" s="21"/>
      <c r="F76" s="21"/>
      <c r="G76" s="21">
        <v>1</v>
      </c>
      <c r="H76" s="21"/>
      <c r="I76" s="21"/>
      <c r="J76" s="21">
        <v>1</v>
      </c>
      <c r="K76" s="21"/>
      <c r="L76" s="21"/>
      <c r="M76" s="21"/>
      <c r="N76" s="21"/>
      <c r="O76" s="21"/>
      <c r="P76" s="21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10">
        <f>SUM(K76:L76)</f>
        <v>0</v>
      </c>
    </row>
    <row r="77" spans="1:29">
      <c r="A77" s="19"/>
      <c r="B77" s="19"/>
      <c r="C77" s="20" t="s">
        <v>17</v>
      </c>
      <c r="D77" s="21">
        <f>SUM(E77:AB77)</f>
        <v>0</v>
      </c>
      <c r="E77" s="21"/>
      <c r="F77" s="21"/>
      <c r="G77" s="21">
        <v>0</v>
      </c>
      <c r="H77" s="21"/>
      <c r="I77" s="21"/>
      <c r="J77" s="21">
        <v>0</v>
      </c>
      <c r="K77" s="21"/>
      <c r="L77" s="21"/>
      <c r="M77" s="21"/>
      <c r="N77" s="21"/>
      <c r="O77" s="21"/>
      <c r="P77" s="21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10">
        <f>SUM(K77:L77)</f>
        <v>0</v>
      </c>
    </row>
    <row r="78" spans="1:29">
      <c r="A78" s="19"/>
      <c r="B78" s="19"/>
      <c r="C78" s="20" t="s">
        <v>18</v>
      </c>
      <c r="D78" s="21">
        <f>SUM(E78:AB78)</f>
        <v>2</v>
      </c>
      <c r="E78" s="21"/>
      <c r="F78" s="21"/>
      <c r="G78" s="21">
        <v>1</v>
      </c>
      <c r="H78" s="21"/>
      <c r="I78" s="21"/>
      <c r="J78" s="21">
        <v>1</v>
      </c>
      <c r="K78" s="21"/>
      <c r="L78" s="21"/>
      <c r="M78" s="21"/>
      <c r="N78" s="21"/>
      <c r="O78" s="21"/>
      <c r="P78" s="21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10">
        <f>SUM(K78:L78)</f>
        <v>0</v>
      </c>
    </row>
    <row r="79" spans="1:29">
      <c r="A79" s="19"/>
      <c r="B79" s="19"/>
      <c r="C79" s="20" t="s">
        <v>19</v>
      </c>
      <c r="D79" s="21">
        <f>SUM(E79:AB79)</f>
        <v>0</v>
      </c>
      <c r="E79" s="21"/>
      <c r="F79" s="21"/>
      <c r="G79" s="21">
        <v>0</v>
      </c>
      <c r="H79" s="21"/>
      <c r="I79" s="21"/>
      <c r="J79" s="21">
        <v>0</v>
      </c>
      <c r="K79" s="21"/>
      <c r="L79" s="21"/>
      <c r="M79" s="21"/>
      <c r="N79" s="21"/>
      <c r="O79" s="21"/>
      <c r="P79" s="21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10">
        <f>SUM(K79:L79)</f>
        <v>0</v>
      </c>
    </row>
    <row r="80" spans="1:29" s="2" customFormat="1">
      <c r="A80" s="19"/>
      <c r="B80" s="19"/>
      <c r="C80" s="25" t="s">
        <v>2</v>
      </c>
      <c r="D80" s="26">
        <f xml:space="preserve"> IF(D74=0,100,D75/D74*100)</f>
        <v>99.568034557235421</v>
      </c>
      <c r="E80" s="26"/>
      <c r="F80" s="26"/>
      <c r="G80" s="26">
        <v>99.547511312217196</v>
      </c>
      <c r="H80" s="26"/>
      <c r="I80" s="26"/>
      <c r="J80" s="26">
        <v>99.586776859504127</v>
      </c>
      <c r="K80" s="26"/>
      <c r="L80" s="26"/>
      <c r="M80" s="26"/>
      <c r="N80" s="26"/>
      <c r="O80" s="26"/>
      <c r="P80" s="26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8">
        <f xml:space="preserve"> IF(AC74=0,100,AC75/AC74*100)</f>
        <v>100</v>
      </c>
    </row>
    <row r="81" spans="1:29" s="3" customFormat="1">
      <c r="A81" s="19"/>
      <c r="B81" s="19"/>
      <c r="C81" s="29" t="s">
        <v>20</v>
      </c>
      <c r="D81" s="30">
        <f xml:space="preserve"> IF(D76=0,0,D77/D76*100)</f>
        <v>0</v>
      </c>
      <c r="E81" s="30"/>
      <c r="F81" s="30"/>
      <c r="G81" s="30">
        <v>0</v>
      </c>
      <c r="H81" s="30"/>
      <c r="I81" s="30"/>
      <c r="J81" s="30">
        <v>0</v>
      </c>
      <c r="K81" s="30"/>
      <c r="L81" s="30"/>
      <c r="M81" s="30"/>
      <c r="N81" s="30"/>
      <c r="O81" s="30"/>
      <c r="P81" s="30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2">
        <f xml:space="preserve"> IF(AC76=0,0,AC77/AC76*100)</f>
        <v>0</v>
      </c>
    </row>
    <row r="82" spans="1:29" s="5" customFormat="1">
      <c r="A82" s="19"/>
      <c r="B82" s="19"/>
      <c r="C82" s="33" t="s">
        <v>3</v>
      </c>
      <c r="D82" s="34">
        <f xml:space="preserve"> IF(D74=0,100,(D77+D75)/D74*100)</f>
        <v>99.568034557235421</v>
      </c>
      <c r="E82" s="34"/>
      <c r="F82" s="34"/>
      <c r="G82" s="34">
        <v>99.547511312217196</v>
      </c>
      <c r="H82" s="34"/>
      <c r="I82" s="34"/>
      <c r="J82" s="34">
        <v>99.586776859504127</v>
      </c>
      <c r="K82" s="34"/>
      <c r="L82" s="34"/>
      <c r="M82" s="34"/>
      <c r="N82" s="34"/>
      <c r="O82" s="34"/>
      <c r="P82" s="34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6">
        <f xml:space="preserve"> IF(AC74=0,100,(AC77+AC75)/AC74*100)</f>
        <v>100</v>
      </c>
    </row>
    <row r="83" spans="1:29" s="6" customFormat="1">
      <c r="A83" s="19"/>
      <c r="B83" s="19"/>
      <c r="C83" s="37" t="s">
        <v>21</v>
      </c>
      <c r="D83" s="38">
        <f>IF(D74=0,100,(D77+D75+D79)/D74*100)</f>
        <v>99.568034557235421</v>
      </c>
      <c r="E83" s="38"/>
      <c r="F83" s="38"/>
      <c r="G83" s="38">
        <v>99.547511312217196</v>
      </c>
      <c r="H83" s="38"/>
      <c r="I83" s="38"/>
      <c r="J83" s="38">
        <v>99.586776859504127</v>
      </c>
      <c r="K83" s="38"/>
      <c r="L83" s="38"/>
      <c r="M83" s="38"/>
      <c r="N83" s="38"/>
      <c r="O83" s="38"/>
      <c r="P83" s="38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40">
        <f>IF(AC74=0,100,(AC77+AC75+AC79)/AC74*100)</f>
        <v>100</v>
      </c>
    </row>
    <row r="84" spans="1:29">
      <c r="A84" s="41" t="s">
        <v>22</v>
      </c>
      <c r="B84" s="41" t="s">
        <v>159</v>
      </c>
      <c r="C84" s="42" t="s">
        <v>164</v>
      </c>
      <c r="D84" s="41">
        <f>SUM(E84:AB84)</f>
        <v>2</v>
      </c>
      <c r="E84" s="41"/>
      <c r="F84" s="41"/>
      <c r="G84" s="41">
        <v>1</v>
      </c>
      <c r="H84" s="41"/>
      <c r="I84" s="41"/>
      <c r="J84" s="41">
        <v>1</v>
      </c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10"/>
    </row>
    <row r="85" spans="1:29" ht="3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10"/>
    </row>
    <row r="86" spans="1:29">
      <c r="A86" s="19" t="s">
        <v>48</v>
      </c>
      <c r="B86" s="19"/>
      <c r="C86" s="20" t="s">
        <v>13</v>
      </c>
      <c r="D86" s="21">
        <f>SUM(E86:AB86)</f>
        <v>934</v>
      </c>
      <c r="E86" s="21">
        <v>103</v>
      </c>
      <c r="F86" s="21">
        <v>571</v>
      </c>
      <c r="G86" s="21">
        <v>62</v>
      </c>
      <c r="H86" s="21">
        <v>148</v>
      </c>
      <c r="I86" s="21"/>
      <c r="J86" s="21">
        <v>50</v>
      </c>
      <c r="K86" s="21"/>
      <c r="L86" s="21"/>
      <c r="M86" s="21"/>
      <c r="N86" s="21"/>
      <c r="O86" s="21"/>
      <c r="P86" s="21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10">
        <f>SUM(K86:L86)</f>
        <v>0</v>
      </c>
    </row>
    <row r="87" spans="1:29">
      <c r="A87" s="19"/>
      <c r="B87" s="19"/>
      <c r="C87" s="20" t="s">
        <v>14</v>
      </c>
      <c r="D87" s="21">
        <f>SUM(E87:AB87)</f>
        <v>662</v>
      </c>
      <c r="E87" s="21">
        <v>0</v>
      </c>
      <c r="F87" s="21">
        <v>464</v>
      </c>
      <c r="G87" s="21">
        <v>0</v>
      </c>
      <c r="H87" s="21">
        <v>148</v>
      </c>
      <c r="I87" s="21"/>
      <c r="J87" s="21">
        <v>50</v>
      </c>
      <c r="K87" s="21"/>
      <c r="L87" s="21"/>
      <c r="M87" s="21"/>
      <c r="N87" s="21"/>
      <c r="O87" s="21"/>
      <c r="P87" s="21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10">
        <f>SUM(K87:L87)</f>
        <v>0</v>
      </c>
    </row>
    <row r="88" spans="1:29">
      <c r="A88" s="19"/>
      <c r="B88" s="19"/>
      <c r="C88" s="20" t="s">
        <v>16</v>
      </c>
      <c r="D88" s="21">
        <f>SUM(E88:AB88)</f>
        <v>272</v>
      </c>
      <c r="E88" s="21">
        <v>103</v>
      </c>
      <c r="F88" s="21">
        <v>107</v>
      </c>
      <c r="G88" s="21">
        <v>62</v>
      </c>
      <c r="H88" s="21"/>
      <c r="I88" s="21"/>
      <c r="J88" s="21"/>
      <c r="K88" s="21"/>
      <c r="L88" s="21"/>
      <c r="M88" s="21"/>
      <c r="N88" s="21"/>
      <c r="O88" s="21"/>
      <c r="P88" s="21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10">
        <f>SUM(K88:L88)</f>
        <v>0</v>
      </c>
    </row>
    <row r="89" spans="1:29">
      <c r="A89" s="19"/>
      <c r="B89" s="19"/>
      <c r="C89" s="20" t="s">
        <v>17</v>
      </c>
      <c r="D89" s="21">
        <f>SUM(E89:AB89)</f>
        <v>0</v>
      </c>
      <c r="E89" s="21">
        <v>0</v>
      </c>
      <c r="F89" s="21">
        <v>0</v>
      </c>
      <c r="G89" s="21">
        <v>0</v>
      </c>
      <c r="H89" s="21"/>
      <c r="I89" s="21"/>
      <c r="J89" s="21"/>
      <c r="K89" s="21"/>
      <c r="L89" s="21"/>
      <c r="M89" s="21"/>
      <c r="N89" s="21"/>
      <c r="O89" s="21"/>
      <c r="P89" s="21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10">
        <f>SUM(K89:L89)</f>
        <v>0</v>
      </c>
    </row>
    <row r="90" spans="1:29">
      <c r="A90" s="19"/>
      <c r="B90" s="19"/>
      <c r="C90" s="20" t="s">
        <v>18</v>
      </c>
      <c r="D90" s="21">
        <f>SUM(E90:AB90)</f>
        <v>272</v>
      </c>
      <c r="E90" s="21">
        <v>103</v>
      </c>
      <c r="F90" s="21">
        <v>107</v>
      </c>
      <c r="G90" s="21">
        <v>62</v>
      </c>
      <c r="H90" s="21"/>
      <c r="I90" s="21"/>
      <c r="J90" s="21"/>
      <c r="K90" s="21"/>
      <c r="L90" s="21"/>
      <c r="M90" s="21"/>
      <c r="N90" s="21"/>
      <c r="O90" s="21"/>
      <c r="P90" s="21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10">
        <f>SUM(K90:L90)</f>
        <v>0</v>
      </c>
    </row>
    <row r="91" spans="1:29">
      <c r="A91" s="19"/>
      <c r="B91" s="19"/>
      <c r="C91" s="20" t="s">
        <v>19</v>
      </c>
      <c r="D91" s="21">
        <f>SUM(E91:AB91)</f>
        <v>0</v>
      </c>
      <c r="E91" s="21">
        <v>0</v>
      </c>
      <c r="F91" s="21">
        <v>0</v>
      </c>
      <c r="G91" s="21">
        <v>0</v>
      </c>
      <c r="H91" s="21"/>
      <c r="I91" s="21"/>
      <c r="J91" s="21"/>
      <c r="K91" s="21"/>
      <c r="L91" s="21"/>
      <c r="M91" s="21"/>
      <c r="N91" s="21"/>
      <c r="O91" s="21"/>
      <c r="P91" s="21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10">
        <f>SUM(K91:L91)</f>
        <v>0</v>
      </c>
    </row>
    <row r="92" spans="1:29" s="2" customFormat="1">
      <c r="A92" s="19"/>
      <c r="B92" s="19"/>
      <c r="C92" s="25" t="s">
        <v>2</v>
      </c>
      <c r="D92" s="26">
        <f xml:space="preserve"> IF(D86=0,100,D87/D86*100)</f>
        <v>70.877944325481806</v>
      </c>
      <c r="E92" s="26">
        <v>0</v>
      </c>
      <c r="F92" s="26">
        <v>81.260945709281955</v>
      </c>
      <c r="G92" s="26">
        <v>0</v>
      </c>
      <c r="H92" s="26"/>
      <c r="I92" s="26"/>
      <c r="J92" s="26"/>
      <c r="K92" s="26"/>
      <c r="L92" s="26"/>
      <c r="M92" s="26"/>
      <c r="N92" s="26"/>
      <c r="O92" s="26"/>
      <c r="P92" s="26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8">
        <f xml:space="preserve"> IF(AC86=0,100,AC87/AC86*100)</f>
        <v>100</v>
      </c>
    </row>
    <row r="93" spans="1:29" s="3" customFormat="1">
      <c r="A93" s="19"/>
      <c r="B93" s="19"/>
      <c r="C93" s="29" t="s">
        <v>20</v>
      </c>
      <c r="D93" s="30">
        <f xml:space="preserve"> IF(D88=0,0,D89/D88*100)</f>
        <v>0</v>
      </c>
      <c r="E93" s="30">
        <v>0</v>
      </c>
      <c r="F93" s="30">
        <v>0</v>
      </c>
      <c r="G93" s="30">
        <v>0</v>
      </c>
      <c r="H93" s="30"/>
      <c r="I93" s="30"/>
      <c r="J93" s="30"/>
      <c r="K93" s="30"/>
      <c r="L93" s="30"/>
      <c r="M93" s="30"/>
      <c r="N93" s="30"/>
      <c r="O93" s="30"/>
      <c r="P93" s="30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2">
        <f xml:space="preserve"> IF(AC88=0,0,AC89/AC88*100)</f>
        <v>0</v>
      </c>
    </row>
    <row r="94" spans="1:29" s="5" customFormat="1">
      <c r="A94" s="19"/>
      <c r="B94" s="19"/>
      <c r="C94" s="33" t="s">
        <v>3</v>
      </c>
      <c r="D94" s="34">
        <f xml:space="preserve"> IF(D86=0,100,(D89+D87)/D86*100)</f>
        <v>70.877944325481806</v>
      </c>
      <c r="E94" s="34">
        <v>0</v>
      </c>
      <c r="F94" s="34">
        <v>81.260945709281955</v>
      </c>
      <c r="G94" s="34">
        <v>0</v>
      </c>
      <c r="H94" s="34"/>
      <c r="I94" s="34"/>
      <c r="J94" s="34"/>
      <c r="K94" s="34"/>
      <c r="L94" s="34"/>
      <c r="M94" s="34"/>
      <c r="N94" s="34"/>
      <c r="O94" s="34"/>
      <c r="P94" s="34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6">
        <f xml:space="preserve"> IF(AC86=0,100,(AC89+AC87)/AC86*100)</f>
        <v>100</v>
      </c>
    </row>
    <row r="95" spans="1:29" s="6" customFormat="1">
      <c r="A95" s="19"/>
      <c r="B95" s="19"/>
      <c r="C95" s="37" t="s">
        <v>21</v>
      </c>
      <c r="D95" s="38">
        <f>IF(D86=0,100,(D89+D87+D91)/D86*100)</f>
        <v>70.877944325481806</v>
      </c>
      <c r="E95" s="38">
        <v>0</v>
      </c>
      <c r="F95" s="38">
        <v>81.260945709281955</v>
      </c>
      <c r="G95" s="38">
        <v>0</v>
      </c>
      <c r="H95" s="38"/>
      <c r="I95" s="38"/>
      <c r="J95" s="38"/>
      <c r="K95" s="38"/>
      <c r="L95" s="38"/>
      <c r="M95" s="38"/>
      <c r="N95" s="38"/>
      <c r="O95" s="38"/>
      <c r="P95" s="38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40">
        <f>IF(AC86=0,100,(AC89+AC87+AC91)/AC86*100)</f>
        <v>100</v>
      </c>
    </row>
    <row r="96" spans="1:29">
      <c r="A96" s="41" t="s">
        <v>22</v>
      </c>
      <c r="B96" s="41" t="s">
        <v>49</v>
      </c>
      <c r="C96" s="42" t="s">
        <v>61</v>
      </c>
      <c r="D96" s="41">
        <f>SUM(E96:AB96)</f>
        <v>460</v>
      </c>
      <c r="E96" s="41">
        <v>168</v>
      </c>
      <c r="F96" s="41">
        <v>158</v>
      </c>
      <c r="G96" s="41">
        <v>134</v>
      </c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10"/>
    </row>
    <row r="97" spans="1:29" ht="3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10"/>
    </row>
    <row r="98" spans="1:29">
      <c r="A98" s="19" t="s">
        <v>84</v>
      </c>
      <c r="B98" s="19"/>
      <c r="C98" s="20" t="s">
        <v>13</v>
      </c>
      <c r="D98" s="21">
        <f>SUM(E98:AB98)</f>
        <v>231</v>
      </c>
      <c r="E98" s="21">
        <v>21</v>
      </c>
      <c r="F98" s="21">
        <v>68</v>
      </c>
      <c r="G98" s="21">
        <v>20</v>
      </c>
      <c r="H98" s="21">
        <v>65</v>
      </c>
      <c r="I98" s="21"/>
      <c r="J98" s="21">
        <v>57</v>
      </c>
      <c r="K98" s="21"/>
      <c r="L98" s="21"/>
      <c r="M98" s="21"/>
      <c r="N98" s="21"/>
      <c r="O98" s="21"/>
      <c r="P98" s="21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10">
        <f>SUM(K98:L98)</f>
        <v>0</v>
      </c>
    </row>
    <row r="99" spans="1:29">
      <c r="A99" s="19"/>
      <c r="B99" s="19"/>
      <c r="C99" s="20" t="s">
        <v>14</v>
      </c>
      <c r="D99" s="21">
        <f>SUM(E99:AB99)</f>
        <v>225</v>
      </c>
      <c r="E99" s="21">
        <v>21</v>
      </c>
      <c r="F99" s="21">
        <v>65</v>
      </c>
      <c r="G99" s="21">
        <v>18</v>
      </c>
      <c r="H99" s="21">
        <v>64</v>
      </c>
      <c r="I99" s="21"/>
      <c r="J99" s="21">
        <v>57</v>
      </c>
      <c r="K99" s="21"/>
      <c r="L99" s="21"/>
      <c r="M99" s="21"/>
      <c r="N99" s="21"/>
      <c r="O99" s="21"/>
      <c r="P99" s="21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10">
        <f>SUM(K99:L99)</f>
        <v>0</v>
      </c>
    </row>
    <row r="100" spans="1:29">
      <c r="A100" s="19"/>
      <c r="B100" s="19"/>
      <c r="C100" s="20" t="s">
        <v>16</v>
      </c>
      <c r="D100" s="21">
        <f>SUM(E100:AB100)</f>
        <v>6</v>
      </c>
      <c r="E100" s="21"/>
      <c r="F100" s="21">
        <v>3</v>
      </c>
      <c r="G100" s="21">
        <v>2</v>
      </c>
      <c r="H100" s="21">
        <v>1</v>
      </c>
      <c r="I100" s="21"/>
      <c r="J100" s="21"/>
      <c r="K100" s="21"/>
      <c r="L100" s="21"/>
      <c r="M100" s="21"/>
      <c r="N100" s="21"/>
      <c r="O100" s="21"/>
      <c r="P100" s="21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10">
        <f>SUM(K100:L100)</f>
        <v>0</v>
      </c>
    </row>
    <row r="101" spans="1:29">
      <c r="A101" s="19"/>
      <c r="B101" s="19"/>
      <c r="C101" s="20" t="s">
        <v>17</v>
      </c>
      <c r="D101" s="21">
        <f>SUM(E101:AB101)</f>
        <v>2</v>
      </c>
      <c r="E101" s="21"/>
      <c r="F101" s="21">
        <v>1</v>
      </c>
      <c r="G101" s="21">
        <v>1</v>
      </c>
      <c r="H101" s="21">
        <v>0</v>
      </c>
      <c r="I101" s="21"/>
      <c r="J101" s="21"/>
      <c r="K101" s="21"/>
      <c r="L101" s="21"/>
      <c r="M101" s="21"/>
      <c r="N101" s="21"/>
      <c r="O101" s="21"/>
      <c r="P101" s="21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10">
        <f>SUM(K101:L101)</f>
        <v>0</v>
      </c>
    </row>
    <row r="102" spans="1:29">
      <c r="A102" s="19"/>
      <c r="B102" s="19"/>
      <c r="C102" s="20" t="s">
        <v>18</v>
      </c>
      <c r="D102" s="21">
        <f>SUM(E102:AB102)</f>
        <v>4</v>
      </c>
      <c r="E102" s="21"/>
      <c r="F102" s="21">
        <v>2</v>
      </c>
      <c r="G102" s="21">
        <v>1</v>
      </c>
      <c r="H102" s="21">
        <v>1</v>
      </c>
      <c r="I102" s="21"/>
      <c r="J102" s="21"/>
      <c r="K102" s="21"/>
      <c r="L102" s="21"/>
      <c r="M102" s="21"/>
      <c r="N102" s="21"/>
      <c r="O102" s="21"/>
      <c r="P102" s="21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10">
        <f>SUM(K102:L102)</f>
        <v>0</v>
      </c>
    </row>
    <row r="103" spans="1:29">
      <c r="A103" s="19"/>
      <c r="B103" s="19"/>
      <c r="C103" s="20" t="s">
        <v>19</v>
      </c>
      <c r="D103" s="21">
        <f>SUM(E103:AB103)</f>
        <v>0</v>
      </c>
      <c r="E103" s="21"/>
      <c r="F103" s="21">
        <v>0</v>
      </c>
      <c r="G103" s="21">
        <v>0</v>
      </c>
      <c r="H103" s="21">
        <v>0</v>
      </c>
      <c r="I103" s="21"/>
      <c r="J103" s="21"/>
      <c r="K103" s="21"/>
      <c r="L103" s="21"/>
      <c r="M103" s="21"/>
      <c r="N103" s="21"/>
      <c r="O103" s="21"/>
      <c r="P103" s="21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10">
        <f>SUM(K103:L103)</f>
        <v>0</v>
      </c>
    </row>
    <row r="104" spans="1:29" s="2" customFormat="1">
      <c r="A104" s="19"/>
      <c r="B104" s="19"/>
      <c r="C104" s="25" t="s">
        <v>2</v>
      </c>
      <c r="D104" s="26">
        <f xml:space="preserve"> IF(D98=0,100,D99/D98*100)</f>
        <v>97.402597402597408</v>
      </c>
      <c r="E104" s="26"/>
      <c r="F104" s="26">
        <v>95.588235294117652</v>
      </c>
      <c r="G104" s="26">
        <v>90</v>
      </c>
      <c r="H104" s="26">
        <v>98.461538461538467</v>
      </c>
      <c r="I104" s="26"/>
      <c r="J104" s="26"/>
      <c r="K104" s="26"/>
      <c r="L104" s="26"/>
      <c r="M104" s="26"/>
      <c r="N104" s="26"/>
      <c r="O104" s="26"/>
      <c r="P104" s="26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8">
        <f xml:space="preserve"> IF(AC98=0,100,AC99/AC98*100)</f>
        <v>100</v>
      </c>
    </row>
    <row r="105" spans="1:29" s="3" customFormat="1">
      <c r="A105" s="19"/>
      <c r="B105" s="19"/>
      <c r="C105" s="29" t="s">
        <v>20</v>
      </c>
      <c r="D105" s="30">
        <f xml:space="preserve"> IF(D100=0,0,D101/D100*100)</f>
        <v>33.333333333333329</v>
      </c>
      <c r="E105" s="30"/>
      <c r="F105" s="30">
        <v>33.333333333333336</v>
      </c>
      <c r="G105" s="30">
        <v>50</v>
      </c>
      <c r="H105" s="30">
        <v>0</v>
      </c>
      <c r="I105" s="30"/>
      <c r="J105" s="30"/>
      <c r="K105" s="30"/>
      <c r="L105" s="30"/>
      <c r="M105" s="30"/>
      <c r="N105" s="30"/>
      <c r="O105" s="30"/>
      <c r="P105" s="30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2">
        <f xml:space="preserve"> IF(AC100=0,0,AC101/AC100*100)</f>
        <v>0</v>
      </c>
    </row>
    <row r="106" spans="1:29" s="5" customFormat="1">
      <c r="A106" s="19"/>
      <c r="B106" s="19"/>
      <c r="C106" s="33" t="s">
        <v>3</v>
      </c>
      <c r="D106" s="34">
        <f xml:space="preserve"> IF(D98=0,100,(D101+D99)/D98*100)</f>
        <v>98.268398268398272</v>
      </c>
      <c r="E106" s="34"/>
      <c r="F106" s="34">
        <v>97.058823529411768</v>
      </c>
      <c r="G106" s="34">
        <v>95</v>
      </c>
      <c r="H106" s="34">
        <v>98.461538461538467</v>
      </c>
      <c r="I106" s="34"/>
      <c r="J106" s="34"/>
      <c r="K106" s="34"/>
      <c r="L106" s="34"/>
      <c r="M106" s="34"/>
      <c r="N106" s="34"/>
      <c r="O106" s="34"/>
      <c r="P106" s="34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6">
        <f xml:space="preserve"> IF(AC98=0,100,(AC101+AC99)/AC98*100)</f>
        <v>100</v>
      </c>
    </row>
    <row r="107" spans="1:29" s="6" customFormat="1">
      <c r="A107" s="19"/>
      <c r="B107" s="19"/>
      <c r="C107" s="37" t="s">
        <v>21</v>
      </c>
      <c r="D107" s="38">
        <f>IF(D98=0,100,(D101+D99+D103)/D98*100)</f>
        <v>98.268398268398272</v>
      </c>
      <c r="E107" s="38"/>
      <c r="F107" s="38">
        <v>97.058823529411768</v>
      </c>
      <c r="G107" s="38">
        <v>95</v>
      </c>
      <c r="H107" s="38">
        <v>98.461538461538467</v>
      </c>
      <c r="I107" s="38"/>
      <c r="J107" s="38"/>
      <c r="K107" s="38"/>
      <c r="L107" s="38"/>
      <c r="M107" s="38"/>
      <c r="N107" s="38"/>
      <c r="O107" s="38"/>
      <c r="P107" s="38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40">
        <f>IF(AC98=0,100,(AC101+AC99+AC103)/AC98*100)</f>
        <v>100</v>
      </c>
    </row>
    <row r="108" spans="1:29">
      <c r="A108" s="43" t="s">
        <v>22</v>
      </c>
      <c r="B108" s="41" t="s">
        <v>40</v>
      </c>
      <c r="C108" s="42" t="s">
        <v>41</v>
      </c>
      <c r="D108" s="41">
        <f>SUM(E108:AB108)</f>
        <v>3</v>
      </c>
      <c r="E108" s="41"/>
      <c r="F108" s="41">
        <v>1</v>
      </c>
      <c r="G108" s="41">
        <v>1</v>
      </c>
      <c r="H108" s="41">
        <v>1</v>
      </c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10"/>
    </row>
    <row r="109" spans="1:29">
      <c r="A109" s="43"/>
      <c r="B109" s="41" t="s">
        <v>148</v>
      </c>
      <c r="C109" s="42" t="s">
        <v>149</v>
      </c>
      <c r="D109" s="41">
        <f>SUM(E109:AB109)</f>
        <v>3</v>
      </c>
      <c r="E109" s="41"/>
      <c r="F109" s="41">
        <v>1</v>
      </c>
      <c r="G109" s="41">
        <v>2</v>
      </c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10"/>
    </row>
    <row r="110" spans="1:29">
      <c r="A110" s="43"/>
      <c r="B110" s="41" t="s">
        <v>72</v>
      </c>
      <c r="C110" s="42" t="s">
        <v>79</v>
      </c>
      <c r="D110" s="41">
        <f>SUM(E110:AB110)</f>
        <v>1</v>
      </c>
      <c r="E110" s="41"/>
      <c r="F110" s="41">
        <v>1</v>
      </c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10"/>
    </row>
    <row r="111" spans="1:29" ht="3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</sheetData>
  <mergeCells count="43">
    <mergeCell ref="A111:N111"/>
    <mergeCell ref="A74:B83"/>
    <mergeCell ref="A85:N85"/>
    <mergeCell ref="A86:B95"/>
    <mergeCell ref="A97:N97"/>
    <mergeCell ref="A98:B107"/>
    <mergeCell ref="A108:A110"/>
    <mergeCell ref="A39:B48"/>
    <mergeCell ref="A49:A57"/>
    <mergeCell ref="A58:N58"/>
    <mergeCell ref="A59:B68"/>
    <mergeCell ref="A69:A72"/>
    <mergeCell ref="A73:N73"/>
    <mergeCell ref="Q35:R35"/>
    <mergeCell ref="E36:F36"/>
    <mergeCell ref="G36:H36"/>
    <mergeCell ref="I36:J36"/>
    <mergeCell ref="K36:L36"/>
    <mergeCell ref="M36:N36"/>
    <mergeCell ref="O36:P36"/>
    <mergeCell ref="Q36:R36"/>
    <mergeCell ref="E35:F35"/>
    <mergeCell ref="G35:H35"/>
    <mergeCell ref="I35:J35"/>
    <mergeCell ref="K35:L35"/>
    <mergeCell ref="M35:N35"/>
    <mergeCell ref="O35:P35"/>
    <mergeCell ref="G34:H34"/>
    <mergeCell ref="I34:J34"/>
    <mergeCell ref="K34:L34"/>
    <mergeCell ref="M34:N34"/>
    <mergeCell ref="O34:P34"/>
    <mergeCell ref="Q34:R34"/>
    <mergeCell ref="A1:AB1"/>
    <mergeCell ref="A38:B38"/>
    <mergeCell ref="E33:F33"/>
    <mergeCell ref="G33:H33"/>
    <mergeCell ref="I33:J33"/>
    <mergeCell ref="K33:L33"/>
    <mergeCell ref="M33:N33"/>
    <mergeCell ref="O33:P33"/>
    <mergeCell ref="Q33:R33"/>
    <mergeCell ref="E34:F34"/>
  </mergeCells>
  <phoneticPr fontId="4" type="noConversion"/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C135"/>
  <sheetViews>
    <sheetView workbookViewId="0"/>
  </sheetViews>
  <sheetFormatPr defaultRowHeight="16.5"/>
  <cols>
    <col min="1" max="1" width="13.125" customWidth="1"/>
    <col min="2" max="2" width="5.625" customWidth="1"/>
    <col min="3" max="3" width="12.625" style="9" customWidth="1"/>
    <col min="4" max="4" width="12.625" customWidth="1"/>
    <col min="5" max="28" width="6.125" customWidth="1"/>
  </cols>
  <sheetData>
    <row r="1" spans="1:29" ht="27.95" customHeight="1">
      <c r="A1" s="7" t="s">
        <v>175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>
      <c r="A2" s="8"/>
      <c r="B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>
      <c r="A3" s="8"/>
      <c r="B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>
      <c r="A4" s="8"/>
      <c r="B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>
      <c r="A5" s="8"/>
      <c r="B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>
      <c r="A6" s="8"/>
      <c r="B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>
      <c r="A7" s="8"/>
      <c r="B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>
      <c r="A8" s="8"/>
      <c r="B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>
      <c r="A9" s="8"/>
      <c r="B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>
      <c r="A10" s="8"/>
      <c r="B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>
      <c r="A11" s="8"/>
      <c r="B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>
      <c r="A12" s="8"/>
      <c r="B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>
      <c r="A13" s="8"/>
      <c r="B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7.25" thickBot="1">
      <c r="A14" s="10"/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7.25" thickTop="1">
      <c r="A15" s="10"/>
      <c r="B15" s="10"/>
      <c r="C15" s="11"/>
      <c r="D15" s="48"/>
      <c r="E15" s="49">
        <v>8</v>
      </c>
      <c r="F15" s="49">
        <v>9</v>
      </c>
      <c r="G15" s="49">
        <v>10</v>
      </c>
      <c r="H15" s="49">
        <v>11</v>
      </c>
      <c r="I15" s="49">
        <v>12</v>
      </c>
      <c r="J15" s="49">
        <v>13</v>
      </c>
      <c r="K15" s="49">
        <v>14</v>
      </c>
      <c r="L15" s="49">
        <v>15</v>
      </c>
      <c r="M15" s="49">
        <v>16</v>
      </c>
      <c r="N15" s="49">
        <v>17</v>
      </c>
      <c r="O15" s="49">
        <v>18</v>
      </c>
      <c r="P15" s="49">
        <v>19</v>
      </c>
      <c r="Q15" s="50">
        <v>20</v>
      </c>
      <c r="R15" s="50">
        <v>21</v>
      </c>
      <c r="S15" s="50">
        <v>22</v>
      </c>
      <c r="T15" s="50">
        <v>23</v>
      </c>
      <c r="U15" s="50">
        <v>0</v>
      </c>
      <c r="V15" s="50">
        <v>1</v>
      </c>
      <c r="W15" s="50">
        <v>2</v>
      </c>
      <c r="X15" s="50">
        <v>3</v>
      </c>
      <c r="Y15" s="50">
        <v>4</v>
      </c>
      <c r="Z15" s="50">
        <v>5</v>
      </c>
      <c r="AA15" s="50">
        <v>6</v>
      </c>
      <c r="AB15" s="50">
        <v>7</v>
      </c>
      <c r="AC15" s="53" t="s">
        <v>5</v>
      </c>
    </row>
    <row r="16" spans="1:29" s="4" customFormat="1">
      <c r="A16" s="44"/>
      <c r="B16" s="44"/>
      <c r="C16" s="45"/>
      <c r="D16" s="47" t="s">
        <v>1</v>
      </c>
      <c r="E16" s="46">
        <v>98</v>
      </c>
      <c r="F16" s="46">
        <v>98</v>
      </c>
      <c r="G16" s="46">
        <v>98</v>
      </c>
      <c r="H16" s="46">
        <v>98</v>
      </c>
      <c r="I16" s="46">
        <v>98</v>
      </c>
      <c r="J16" s="46">
        <v>98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54">
        <v>98</v>
      </c>
    </row>
    <row r="17" spans="1:29" s="4" customFormat="1">
      <c r="A17" s="44"/>
      <c r="B17" s="44"/>
      <c r="C17" s="45"/>
      <c r="D17" s="47" t="s">
        <v>2</v>
      </c>
      <c r="E17" s="46">
        <v>59.64</v>
      </c>
      <c r="F17" s="46">
        <v>68.709999999999994</v>
      </c>
      <c r="G17" s="46">
        <v>65.23</v>
      </c>
      <c r="H17" s="46">
        <v>66.760000000000005</v>
      </c>
      <c r="I17" s="46">
        <v>63.07</v>
      </c>
      <c r="J17" s="46">
        <v>57.55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54">
        <v>62.89</v>
      </c>
    </row>
    <row r="18" spans="1:29" s="4" customFormat="1">
      <c r="A18" s="44"/>
      <c r="B18" s="44"/>
      <c r="C18" s="45"/>
      <c r="D18" s="47" t="s">
        <v>3</v>
      </c>
      <c r="E18" s="46">
        <v>67.59</v>
      </c>
      <c r="F18" s="46">
        <v>72.459999999999994</v>
      </c>
      <c r="G18" s="46">
        <v>74.040000000000006</v>
      </c>
      <c r="H18" s="46">
        <v>68.88</v>
      </c>
      <c r="I18" s="46">
        <v>64.75</v>
      </c>
      <c r="J18" s="46">
        <v>61.31</v>
      </c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54">
        <v>67.819999999999993</v>
      </c>
    </row>
    <row r="19" spans="1:29" s="4" customFormat="1" ht="17.25" thickBot="1">
      <c r="A19" s="44"/>
      <c r="B19" s="44"/>
      <c r="C19" s="45"/>
      <c r="D19" s="51" t="s">
        <v>4</v>
      </c>
      <c r="E19" s="52">
        <v>67.585355820649923</v>
      </c>
      <c r="F19" s="52">
        <v>72.455107492404721</v>
      </c>
      <c r="G19" s="52">
        <v>74.043889566373622</v>
      </c>
      <c r="H19" s="52">
        <v>68.884682585905651</v>
      </c>
      <c r="I19" s="52">
        <v>64.753230837789658</v>
      </c>
      <c r="J19" s="52">
        <v>61.31212770076025</v>
      </c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5">
        <v>67.818742409529477</v>
      </c>
    </row>
    <row r="20" spans="1:29" ht="17.25" thickTop="1">
      <c r="A20" s="10"/>
      <c r="B20" s="10"/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>
      <c r="A21" s="10"/>
      <c r="B21" s="10"/>
      <c r="C21" s="1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>
      <c r="A22" s="10"/>
      <c r="B22" s="10"/>
      <c r="C22" s="1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>
      <c r="A23" s="10"/>
      <c r="B23" s="10"/>
      <c r="C23" s="11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>
      <c r="A24" s="10"/>
      <c r="B24" s="10"/>
      <c r="C24" s="11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>
      <c r="A25" s="10"/>
      <c r="B25" s="10"/>
      <c r="C25" s="11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>
      <c r="A26" s="10"/>
      <c r="B26" s="10"/>
      <c r="C26" s="11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>
      <c r="A27" s="10"/>
      <c r="B27" s="10"/>
      <c r="C27" s="11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>
      <c r="A28" s="10"/>
      <c r="B28" s="10"/>
      <c r="C28" s="11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>
      <c r="A29" s="10"/>
      <c r="B29" s="10"/>
      <c r="C29" s="11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>
      <c r="A30" s="10"/>
      <c r="B30" s="10"/>
      <c r="C30" s="11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>
      <c r="A31" s="10"/>
      <c r="B31" s="10"/>
      <c r="C31" s="11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>
      <c r="A32" s="10"/>
      <c r="B32" s="10"/>
      <c r="C32" s="11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>
      <c r="A33" s="10"/>
      <c r="B33" s="10"/>
      <c r="C33" s="11"/>
      <c r="D33" s="12"/>
      <c r="E33" s="13">
        <v>43281</v>
      </c>
      <c r="F33" s="13"/>
      <c r="G33" s="13">
        <v>43282</v>
      </c>
      <c r="H33" s="13"/>
      <c r="I33" s="13">
        <v>43283</v>
      </c>
      <c r="J33" s="13"/>
      <c r="K33" s="13">
        <v>43284</v>
      </c>
      <c r="L33" s="13"/>
      <c r="M33" s="13">
        <v>43285</v>
      </c>
      <c r="N33" s="13"/>
      <c r="O33" s="13">
        <v>43286</v>
      </c>
      <c r="P33" s="13"/>
      <c r="Q33" s="13">
        <v>43287</v>
      </c>
      <c r="R33" s="13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>
      <c r="A34" s="10"/>
      <c r="B34" s="10"/>
      <c r="C34" s="11"/>
      <c r="D34" s="12" t="s">
        <v>40</v>
      </c>
      <c r="E34" s="14"/>
      <c r="F34" s="14"/>
      <c r="G34" s="14">
        <v>40.17</v>
      </c>
      <c r="H34" s="14"/>
      <c r="I34" s="14">
        <v>34.57</v>
      </c>
      <c r="J34" s="14"/>
      <c r="K34" s="14">
        <v>30.62</v>
      </c>
      <c r="L34" s="14"/>
      <c r="M34" s="14">
        <v>33.25</v>
      </c>
      <c r="N34" s="14"/>
      <c r="O34" s="14">
        <v>33.78</v>
      </c>
      <c r="P34" s="14"/>
      <c r="Q34" s="14">
        <v>29.8</v>
      </c>
      <c r="R34" s="14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>
      <c r="A35" s="10"/>
      <c r="B35" s="10"/>
      <c r="C35" s="11"/>
      <c r="D35" s="12" t="s">
        <v>159</v>
      </c>
      <c r="E35" s="14"/>
      <c r="F35" s="14"/>
      <c r="G35" s="14">
        <v>13.37</v>
      </c>
      <c r="H35" s="14"/>
      <c r="I35" s="14">
        <v>4.88</v>
      </c>
      <c r="J35" s="14"/>
      <c r="K35" s="14">
        <v>3.89</v>
      </c>
      <c r="L35" s="14"/>
      <c r="M35" s="14">
        <v>5.5</v>
      </c>
      <c r="N35" s="14"/>
      <c r="O35" s="14">
        <v>3.85</v>
      </c>
      <c r="P35" s="14"/>
      <c r="Q35" s="14">
        <v>3.51</v>
      </c>
      <c r="R35" s="14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>
      <c r="A36" s="10"/>
      <c r="B36" s="10"/>
      <c r="C36" s="11"/>
      <c r="D36" s="12" t="s">
        <v>93</v>
      </c>
      <c r="E36" s="14"/>
      <c r="F36" s="14"/>
      <c r="G36" s="14"/>
      <c r="H36" s="14"/>
      <c r="I36" s="14">
        <v>6.99</v>
      </c>
      <c r="J36" s="14"/>
      <c r="K36" s="14">
        <v>4.87</v>
      </c>
      <c r="L36" s="14"/>
      <c r="M36" s="14">
        <v>6.04</v>
      </c>
      <c r="N36" s="14"/>
      <c r="O36" s="14">
        <v>5.13</v>
      </c>
      <c r="P36" s="14"/>
      <c r="Q36" s="14">
        <v>4.7</v>
      </c>
      <c r="R36" s="14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>
      <c r="A37" s="10"/>
      <c r="B37" s="10"/>
      <c r="C37" s="11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>
      <c r="A38" s="15" t="s">
        <v>6</v>
      </c>
      <c r="B38" s="15"/>
      <c r="C38" s="16" t="s">
        <v>7</v>
      </c>
      <c r="D38" s="17" t="s">
        <v>8</v>
      </c>
      <c r="E38" s="17">
        <v>8</v>
      </c>
      <c r="F38" s="17">
        <v>9</v>
      </c>
      <c r="G38" s="17">
        <v>10</v>
      </c>
      <c r="H38" s="17">
        <v>11</v>
      </c>
      <c r="I38" s="17">
        <v>12</v>
      </c>
      <c r="J38" s="17">
        <v>13</v>
      </c>
      <c r="K38" s="17">
        <v>14</v>
      </c>
      <c r="L38" s="17">
        <v>15</v>
      </c>
      <c r="M38" s="17">
        <v>16</v>
      </c>
      <c r="N38" s="17">
        <v>17</v>
      </c>
      <c r="O38" s="17">
        <v>18</v>
      </c>
      <c r="P38" s="17">
        <v>19</v>
      </c>
      <c r="Q38" s="18">
        <v>20</v>
      </c>
      <c r="R38" s="18">
        <v>21</v>
      </c>
      <c r="S38" s="18">
        <v>22</v>
      </c>
      <c r="T38" s="18">
        <v>23</v>
      </c>
      <c r="U38" s="18">
        <v>0</v>
      </c>
      <c r="V38" s="18">
        <v>1</v>
      </c>
      <c r="W38" s="18">
        <v>2</v>
      </c>
      <c r="X38" s="18">
        <v>3</v>
      </c>
      <c r="Y38" s="18">
        <v>4</v>
      </c>
      <c r="Z38" s="18">
        <v>5</v>
      </c>
      <c r="AA38" s="18">
        <v>6</v>
      </c>
      <c r="AB38" s="18">
        <v>7</v>
      </c>
      <c r="AC38" s="10" t="s">
        <v>27</v>
      </c>
    </row>
    <row r="39" spans="1:29">
      <c r="A39" s="19" t="s">
        <v>26</v>
      </c>
      <c r="B39" s="19"/>
      <c r="C39" s="20" t="s">
        <v>13</v>
      </c>
      <c r="D39" s="21">
        <f>SUM(E39:AB39)</f>
        <v>3214</v>
      </c>
      <c r="E39" s="21"/>
      <c r="F39" s="21">
        <v>1059</v>
      </c>
      <c r="G39" s="21">
        <v>1077</v>
      </c>
      <c r="H39" s="21"/>
      <c r="I39" s="21"/>
      <c r="J39" s="21">
        <v>1078</v>
      </c>
      <c r="K39" s="21"/>
      <c r="L39" s="21"/>
      <c r="M39" s="21"/>
      <c r="N39" s="21"/>
      <c r="O39" s="21"/>
      <c r="P39" s="21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10">
        <f>SUM(K39:L39)</f>
        <v>0</v>
      </c>
    </row>
    <row r="40" spans="1:29">
      <c r="A40" s="19"/>
      <c r="B40" s="19"/>
      <c r="C40" s="20" t="s">
        <v>14</v>
      </c>
      <c r="D40" s="21">
        <f>SUM(E40:AB40)</f>
        <v>3214</v>
      </c>
      <c r="E40" s="21"/>
      <c r="F40" s="21">
        <v>1059</v>
      </c>
      <c r="G40" s="21">
        <v>1077</v>
      </c>
      <c r="H40" s="21"/>
      <c r="I40" s="21"/>
      <c r="J40" s="21">
        <v>1078</v>
      </c>
      <c r="K40" s="21"/>
      <c r="L40" s="21"/>
      <c r="M40" s="21"/>
      <c r="N40" s="21"/>
      <c r="O40" s="21"/>
      <c r="P40" s="21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10">
        <f>SUM(K40:L40)</f>
        <v>0</v>
      </c>
    </row>
    <row r="41" spans="1:29" ht="3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10"/>
    </row>
    <row r="42" spans="1:29">
      <c r="A42" s="19" t="s">
        <v>109</v>
      </c>
      <c r="B42" s="19"/>
      <c r="C42" s="20" t="s">
        <v>13</v>
      </c>
      <c r="D42" s="21">
        <f>SUM(E42:AB42)</f>
        <v>3214</v>
      </c>
      <c r="E42" s="21"/>
      <c r="F42" s="21">
        <v>1059</v>
      </c>
      <c r="G42" s="21">
        <v>1077</v>
      </c>
      <c r="H42" s="21"/>
      <c r="I42" s="21"/>
      <c r="J42" s="21">
        <v>1078</v>
      </c>
      <c r="K42" s="21"/>
      <c r="L42" s="21"/>
      <c r="M42" s="21"/>
      <c r="N42" s="21"/>
      <c r="O42" s="21"/>
      <c r="P42" s="21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10">
        <f>SUM(K42:L42)</f>
        <v>0</v>
      </c>
    </row>
    <row r="43" spans="1:29">
      <c r="A43" s="19"/>
      <c r="B43" s="19"/>
      <c r="C43" s="20" t="s">
        <v>14</v>
      </c>
      <c r="D43" s="21">
        <f>SUM(E43:AB43)</f>
        <v>3214</v>
      </c>
      <c r="E43" s="21"/>
      <c r="F43" s="21">
        <v>1059</v>
      </c>
      <c r="G43" s="21">
        <v>1077</v>
      </c>
      <c r="H43" s="21"/>
      <c r="I43" s="21"/>
      <c r="J43" s="21">
        <v>1078</v>
      </c>
      <c r="K43" s="21"/>
      <c r="L43" s="21"/>
      <c r="M43" s="21"/>
      <c r="N43" s="21"/>
      <c r="O43" s="21"/>
      <c r="P43" s="21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10">
        <f>SUM(K43:L43)</f>
        <v>0</v>
      </c>
    </row>
    <row r="44" spans="1:29" ht="3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10"/>
    </row>
    <row r="45" spans="1:29">
      <c r="A45" s="19" t="s">
        <v>113</v>
      </c>
      <c r="B45" s="19"/>
      <c r="C45" s="20" t="s">
        <v>13</v>
      </c>
      <c r="D45" s="21">
        <f>SUM(E45:AB45)</f>
        <v>2254</v>
      </c>
      <c r="E45" s="21">
        <v>360</v>
      </c>
      <c r="F45" s="21">
        <v>572</v>
      </c>
      <c r="G45" s="21">
        <v>359</v>
      </c>
      <c r="H45" s="21">
        <v>389</v>
      </c>
      <c r="I45" s="21"/>
      <c r="J45" s="21">
        <v>574</v>
      </c>
      <c r="K45" s="21"/>
      <c r="L45" s="21"/>
      <c r="M45" s="21"/>
      <c r="N45" s="21"/>
      <c r="O45" s="21"/>
      <c r="P45" s="21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10">
        <f>SUM(K45:L45)</f>
        <v>0</v>
      </c>
    </row>
    <row r="46" spans="1:29">
      <c r="A46" s="19"/>
      <c r="B46" s="19"/>
      <c r="C46" s="20" t="s">
        <v>14</v>
      </c>
      <c r="D46" s="21">
        <f>SUM(E46:AB46)</f>
        <v>2254</v>
      </c>
      <c r="E46" s="21">
        <v>360</v>
      </c>
      <c r="F46" s="21">
        <v>572</v>
      </c>
      <c r="G46" s="21">
        <v>359</v>
      </c>
      <c r="H46" s="21">
        <v>389</v>
      </c>
      <c r="I46" s="21"/>
      <c r="J46" s="21">
        <v>574</v>
      </c>
      <c r="K46" s="21"/>
      <c r="L46" s="21"/>
      <c r="M46" s="21"/>
      <c r="N46" s="21"/>
      <c r="O46" s="21"/>
      <c r="P46" s="21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10">
        <f>SUM(K46:L46)</f>
        <v>0</v>
      </c>
    </row>
    <row r="47" spans="1:29" ht="3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10"/>
    </row>
    <row r="48" spans="1:29">
      <c r="A48" s="19" t="s">
        <v>38</v>
      </c>
      <c r="B48" s="19"/>
      <c r="C48" s="20" t="s">
        <v>13</v>
      </c>
      <c r="D48" s="21">
        <f>SUM(E48:AB48)</f>
        <v>798</v>
      </c>
      <c r="E48" s="21">
        <v>798</v>
      </c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10">
        <f>SUM(K48:L48)</f>
        <v>0</v>
      </c>
    </row>
    <row r="49" spans="1:29">
      <c r="A49" s="19"/>
      <c r="B49" s="19"/>
      <c r="C49" s="20" t="s">
        <v>14</v>
      </c>
      <c r="D49" s="21">
        <f>SUM(E49:AB49)</f>
        <v>798</v>
      </c>
      <c r="E49" s="21">
        <v>798</v>
      </c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10">
        <f>SUM(K49:L49)</f>
        <v>0</v>
      </c>
    </row>
    <row r="50" spans="1:29" ht="3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10"/>
    </row>
    <row r="51" spans="1:29">
      <c r="A51" s="19" t="s">
        <v>96</v>
      </c>
      <c r="B51" s="19"/>
      <c r="C51" s="20" t="s">
        <v>13</v>
      </c>
      <c r="D51" s="21">
        <f>SUM(E51:AB51)</f>
        <v>3368</v>
      </c>
      <c r="E51" s="21">
        <v>2068</v>
      </c>
      <c r="F51" s="21">
        <v>749</v>
      </c>
      <c r="G51" s="21"/>
      <c r="H51" s="21">
        <v>550</v>
      </c>
      <c r="I51" s="21"/>
      <c r="J51" s="21">
        <v>1</v>
      </c>
      <c r="K51" s="21"/>
      <c r="L51" s="21"/>
      <c r="M51" s="21"/>
      <c r="N51" s="21"/>
      <c r="O51" s="21"/>
      <c r="P51" s="21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10">
        <f>SUM(K51:L51)</f>
        <v>0</v>
      </c>
    </row>
    <row r="52" spans="1:29">
      <c r="A52" s="19"/>
      <c r="B52" s="19"/>
      <c r="C52" s="20" t="s">
        <v>14</v>
      </c>
      <c r="D52" s="21">
        <f>SUM(E52:AB52)</f>
        <v>3368</v>
      </c>
      <c r="E52" s="21">
        <v>2068</v>
      </c>
      <c r="F52" s="21">
        <v>749</v>
      </c>
      <c r="G52" s="21"/>
      <c r="H52" s="21">
        <v>550</v>
      </c>
      <c r="I52" s="21"/>
      <c r="J52" s="21">
        <v>1</v>
      </c>
      <c r="K52" s="21"/>
      <c r="L52" s="21"/>
      <c r="M52" s="21"/>
      <c r="N52" s="21"/>
      <c r="O52" s="21"/>
      <c r="P52" s="21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10">
        <f>SUM(K52:L52)</f>
        <v>0</v>
      </c>
    </row>
    <row r="53" spans="1:29" ht="3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10"/>
    </row>
    <row r="54" spans="1:29">
      <c r="A54" s="19" t="s">
        <v>176</v>
      </c>
      <c r="B54" s="19"/>
      <c r="C54" s="20" t="s">
        <v>13</v>
      </c>
      <c r="D54" s="21">
        <f>SUM(E54:AB54)</f>
        <v>252</v>
      </c>
      <c r="E54" s="21"/>
      <c r="F54" s="21">
        <v>65</v>
      </c>
      <c r="G54" s="21">
        <v>70</v>
      </c>
      <c r="H54" s="21"/>
      <c r="I54" s="21"/>
      <c r="J54" s="21">
        <v>117</v>
      </c>
      <c r="K54" s="21"/>
      <c r="L54" s="21"/>
      <c r="M54" s="21"/>
      <c r="N54" s="21"/>
      <c r="O54" s="21"/>
      <c r="P54" s="21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10">
        <f>SUM(K54:L54)</f>
        <v>0</v>
      </c>
    </row>
    <row r="55" spans="1:29">
      <c r="A55" s="19"/>
      <c r="B55" s="19"/>
      <c r="C55" s="20" t="s">
        <v>14</v>
      </c>
      <c r="D55" s="21">
        <f>SUM(E55:AB55)</f>
        <v>250</v>
      </c>
      <c r="E55" s="21"/>
      <c r="F55" s="21">
        <v>64</v>
      </c>
      <c r="G55" s="21">
        <v>69</v>
      </c>
      <c r="H55" s="21"/>
      <c r="I55" s="21"/>
      <c r="J55" s="21">
        <v>117</v>
      </c>
      <c r="K55" s="21"/>
      <c r="L55" s="21"/>
      <c r="M55" s="21"/>
      <c r="N55" s="21"/>
      <c r="O55" s="21"/>
      <c r="P55" s="21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10">
        <f>SUM(K55:L55)</f>
        <v>0</v>
      </c>
    </row>
    <row r="56" spans="1:29">
      <c r="A56" s="19"/>
      <c r="B56" s="19"/>
      <c r="C56" s="20" t="s">
        <v>16</v>
      </c>
      <c r="D56" s="21">
        <f>SUM(E56:AB56)</f>
        <v>2</v>
      </c>
      <c r="E56" s="21"/>
      <c r="F56" s="21">
        <v>1</v>
      </c>
      <c r="G56" s="21">
        <v>1</v>
      </c>
      <c r="H56" s="21"/>
      <c r="I56" s="21"/>
      <c r="J56" s="21"/>
      <c r="K56" s="21"/>
      <c r="L56" s="21"/>
      <c r="M56" s="21"/>
      <c r="N56" s="21"/>
      <c r="O56" s="21"/>
      <c r="P56" s="21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10">
        <f>SUM(K56:L56)</f>
        <v>0</v>
      </c>
    </row>
    <row r="57" spans="1:29">
      <c r="A57" s="19"/>
      <c r="B57" s="19"/>
      <c r="C57" s="20" t="s">
        <v>17</v>
      </c>
      <c r="D57" s="21">
        <f>SUM(E57:AB57)</f>
        <v>1</v>
      </c>
      <c r="E57" s="21"/>
      <c r="F57" s="21">
        <v>0</v>
      </c>
      <c r="G57" s="21">
        <v>1</v>
      </c>
      <c r="H57" s="21"/>
      <c r="I57" s="21"/>
      <c r="J57" s="21"/>
      <c r="K57" s="21"/>
      <c r="L57" s="21"/>
      <c r="M57" s="21"/>
      <c r="N57" s="21"/>
      <c r="O57" s="21"/>
      <c r="P57" s="21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10">
        <f>SUM(K57:L57)</f>
        <v>0</v>
      </c>
    </row>
    <row r="58" spans="1:29">
      <c r="A58" s="19"/>
      <c r="B58" s="19"/>
      <c r="C58" s="20" t="s">
        <v>18</v>
      </c>
      <c r="D58" s="21">
        <f>SUM(E58:AB58)</f>
        <v>1</v>
      </c>
      <c r="E58" s="21"/>
      <c r="F58" s="21">
        <v>1</v>
      </c>
      <c r="G58" s="21">
        <v>0</v>
      </c>
      <c r="H58" s="21"/>
      <c r="I58" s="21"/>
      <c r="J58" s="21"/>
      <c r="K58" s="21"/>
      <c r="L58" s="21"/>
      <c r="M58" s="21"/>
      <c r="N58" s="21"/>
      <c r="O58" s="21"/>
      <c r="P58" s="21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10">
        <f>SUM(K58:L58)</f>
        <v>0</v>
      </c>
    </row>
    <row r="59" spans="1:29">
      <c r="A59" s="19"/>
      <c r="B59" s="19"/>
      <c r="C59" s="20" t="s">
        <v>19</v>
      </c>
      <c r="D59" s="21">
        <f>SUM(E59:AB59)</f>
        <v>0</v>
      </c>
      <c r="E59" s="21"/>
      <c r="F59" s="21">
        <v>0</v>
      </c>
      <c r="G59" s="21">
        <v>0</v>
      </c>
      <c r="H59" s="21"/>
      <c r="I59" s="21"/>
      <c r="J59" s="21"/>
      <c r="K59" s="21"/>
      <c r="L59" s="21"/>
      <c r="M59" s="21"/>
      <c r="N59" s="21"/>
      <c r="O59" s="21"/>
      <c r="P59" s="21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10">
        <f>SUM(K59:L59)</f>
        <v>0</v>
      </c>
    </row>
    <row r="60" spans="1:29" s="2" customFormat="1">
      <c r="A60" s="19"/>
      <c r="B60" s="19"/>
      <c r="C60" s="25" t="s">
        <v>2</v>
      </c>
      <c r="D60" s="26">
        <f xml:space="preserve"> IF(D54=0,100,D55/D54*100)</f>
        <v>99.206349206349216</v>
      </c>
      <c r="E60" s="26"/>
      <c r="F60" s="26">
        <v>98.461538461538467</v>
      </c>
      <c r="G60" s="26">
        <v>98.571428571428569</v>
      </c>
      <c r="H60" s="26"/>
      <c r="I60" s="26"/>
      <c r="J60" s="26"/>
      <c r="K60" s="26"/>
      <c r="L60" s="26"/>
      <c r="M60" s="26"/>
      <c r="N60" s="26"/>
      <c r="O60" s="26"/>
      <c r="P60" s="26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8">
        <f xml:space="preserve"> IF(AC54=0,100,AC55/AC54*100)</f>
        <v>100</v>
      </c>
    </row>
    <row r="61" spans="1:29" s="3" customFormat="1">
      <c r="A61" s="19"/>
      <c r="B61" s="19"/>
      <c r="C61" s="29" t="s">
        <v>20</v>
      </c>
      <c r="D61" s="30">
        <f xml:space="preserve"> IF(D56=0,0,D57/D56*100)</f>
        <v>50</v>
      </c>
      <c r="E61" s="30"/>
      <c r="F61" s="30">
        <v>0</v>
      </c>
      <c r="G61" s="30">
        <v>100</v>
      </c>
      <c r="H61" s="30"/>
      <c r="I61" s="30"/>
      <c r="J61" s="30"/>
      <c r="K61" s="30"/>
      <c r="L61" s="30"/>
      <c r="M61" s="30"/>
      <c r="N61" s="30"/>
      <c r="O61" s="30"/>
      <c r="P61" s="30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2">
        <f xml:space="preserve"> IF(AC56=0,0,AC57/AC56*100)</f>
        <v>0</v>
      </c>
    </row>
    <row r="62" spans="1:29" s="5" customFormat="1">
      <c r="A62" s="19"/>
      <c r="B62" s="19"/>
      <c r="C62" s="33" t="s">
        <v>3</v>
      </c>
      <c r="D62" s="34">
        <f xml:space="preserve"> IF(D54=0,100,(D57+D55)/D54*100)</f>
        <v>99.603174603174608</v>
      </c>
      <c r="E62" s="34"/>
      <c r="F62" s="34">
        <v>98.461538461538467</v>
      </c>
      <c r="G62" s="34">
        <v>100</v>
      </c>
      <c r="H62" s="34"/>
      <c r="I62" s="34"/>
      <c r="J62" s="34"/>
      <c r="K62" s="34"/>
      <c r="L62" s="34"/>
      <c r="M62" s="34"/>
      <c r="N62" s="34"/>
      <c r="O62" s="34"/>
      <c r="P62" s="34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6">
        <f xml:space="preserve"> IF(AC54=0,100,(AC57+AC55)/AC54*100)</f>
        <v>100</v>
      </c>
    </row>
    <row r="63" spans="1:29" s="6" customFormat="1">
      <c r="A63" s="19"/>
      <c r="B63" s="19"/>
      <c r="C63" s="37" t="s">
        <v>21</v>
      </c>
      <c r="D63" s="38">
        <f>IF(D54=0,100,(D57+D55+D59)/D54*100)</f>
        <v>99.603174603174608</v>
      </c>
      <c r="E63" s="38"/>
      <c r="F63" s="38">
        <v>98.461538461538467</v>
      </c>
      <c r="G63" s="38">
        <v>100</v>
      </c>
      <c r="H63" s="38"/>
      <c r="I63" s="38"/>
      <c r="J63" s="38"/>
      <c r="K63" s="38"/>
      <c r="L63" s="38"/>
      <c r="M63" s="38"/>
      <c r="N63" s="38"/>
      <c r="O63" s="38"/>
      <c r="P63" s="38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40">
        <f>IF(AC54=0,100,(AC57+AC55+AC59)/AC54*100)</f>
        <v>100</v>
      </c>
    </row>
    <row r="64" spans="1:29">
      <c r="A64" s="41" t="s">
        <v>22</v>
      </c>
      <c r="B64" s="41" t="s">
        <v>159</v>
      </c>
      <c r="C64" s="42" t="s">
        <v>164</v>
      </c>
      <c r="D64" s="41">
        <f>SUM(E64:AB64)</f>
        <v>2</v>
      </c>
      <c r="E64" s="41"/>
      <c r="F64" s="41">
        <v>1</v>
      </c>
      <c r="G64" s="41">
        <v>1</v>
      </c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10"/>
    </row>
    <row r="65" spans="1:29" ht="3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10"/>
    </row>
    <row r="66" spans="1:29">
      <c r="A66" s="19" t="s">
        <v>67</v>
      </c>
      <c r="B66" s="19"/>
      <c r="C66" s="20" t="s">
        <v>13</v>
      </c>
      <c r="D66" s="21">
        <f>SUM(E66:AB66)</f>
        <v>2931</v>
      </c>
      <c r="E66" s="21">
        <v>468</v>
      </c>
      <c r="F66" s="21">
        <v>496</v>
      </c>
      <c r="G66" s="21">
        <v>497</v>
      </c>
      <c r="H66" s="21">
        <v>476</v>
      </c>
      <c r="I66" s="21">
        <v>510</v>
      </c>
      <c r="J66" s="21">
        <v>484</v>
      </c>
      <c r="K66" s="21"/>
      <c r="L66" s="21"/>
      <c r="M66" s="21"/>
      <c r="N66" s="21"/>
      <c r="O66" s="21"/>
      <c r="P66" s="21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10">
        <f>SUM(K66:L66)</f>
        <v>0</v>
      </c>
    </row>
    <row r="67" spans="1:29">
      <c r="A67" s="19"/>
      <c r="B67" s="19"/>
      <c r="C67" s="20" t="s">
        <v>14</v>
      </c>
      <c r="D67" s="21">
        <f>SUM(E67:AB67)</f>
        <v>2036</v>
      </c>
      <c r="E67" s="21">
        <v>317</v>
      </c>
      <c r="F67" s="21">
        <v>374</v>
      </c>
      <c r="G67" s="21">
        <v>370</v>
      </c>
      <c r="H67" s="21">
        <v>330</v>
      </c>
      <c r="I67" s="21">
        <v>335</v>
      </c>
      <c r="J67" s="21">
        <v>310</v>
      </c>
      <c r="K67" s="21"/>
      <c r="L67" s="21"/>
      <c r="M67" s="21"/>
      <c r="N67" s="21"/>
      <c r="O67" s="21"/>
      <c r="P67" s="21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10">
        <f>SUM(K67:L67)</f>
        <v>0</v>
      </c>
    </row>
    <row r="68" spans="1:29">
      <c r="A68" s="19"/>
      <c r="B68" s="19"/>
      <c r="C68" s="20" t="s">
        <v>16</v>
      </c>
      <c r="D68" s="21">
        <f>SUM(E68:AB68)</f>
        <v>895</v>
      </c>
      <c r="E68" s="21">
        <v>151</v>
      </c>
      <c r="F68" s="21">
        <v>122</v>
      </c>
      <c r="G68" s="21">
        <v>127</v>
      </c>
      <c r="H68" s="21">
        <v>146</v>
      </c>
      <c r="I68" s="21">
        <v>175</v>
      </c>
      <c r="J68" s="21">
        <v>174</v>
      </c>
      <c r="K68" s="21"/>
      <c r="L68" s="21"/>
      <c r="M68" s="21"/>
      <c r="N68" s="21"/>
      <c r="O68" s="21"/>
      <c r="P68" s="21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10">
        <f>SUM(K68:L68)</f>
        <v>0</v>
      </c>
    </row>
    <row r="69" spans="1:29">
      <c r="A69" s="19"/>
      <c r="B69" s="19"/>
      <c r="C69" s="20" t="s">
        <v>17</v>
      </c>
      <c r="D69" s="21">
        <f>SUM(E69:AB69)</f>
        <v>13</v>
      </c>
      <c r="E69" s="21">
        <v>1</v>
      </c>
      <c r="F69" s="21">
        <v>3</v>
      </c>
      <c r="G69" s="21">
        <v>5</v>
      </c>
      <c r="H69" s="21">
        <v>2</v>
      </c>
      <c r="I69" s="21">
        <v>0</v>
      </c>
      <c r="J69" s="21">
        <v>2</v>
      </c>
      <c r="K69" s="21"/>
      <c r="L69" s="21"/>
      <c r="M69" s="21"/>
      <c r="N69" s="21"/>
      <c r="O69" s="21"/>
      <c r="P69" s="21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10">
        <f>SUM(K69:L69)</f>
        <v>0</v>
      </c>
    </row>
    <row r="70" spans="1:29">
      <c r="A70" s="19"/>
      <c r="B70" s="19"/>
      <c r="C70" s="20" t="s">
        <v>18</v>
      </c>
      <c r="D70" s="21">
        <f>SUM(E70:AB70)</f>
        <v>882</v>
      </c>
      <c r="E70" s="21">
        <v>150</v>
      </c>
      <c r="F70" s="21">
        <v>119</v>
      </c>
      <c r="G70" s="21">
        <v>122</v>
      </c>
      <c r="H70" s="21">
        <v>144</v>
      </c>
      <c r="I70" s="21">
        <v>175</v>
      </c>
      <c r="J70" s="21">
        <v>172</v>
      </c>
      <c r="K70" s="21"/>
      <c r="L70" s="21"/>
      <c r="M70" s="21"/>
      <c r="N70" s="21"/>
      <c r="O70" s="21"/>
      <c r="P70" s="21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10">
        <f>SUM(K70:L70)</f>
        <v>0</v>
      </c>
    </row>
    <row r="71" spans="1:29">
      <c r="A71" s="19"/>
      <c r="B71" s="19"/>
      <c r="C71" s="20" t="s">
        <v>19</v>
      </c>
      <c r="D71" s="21">
        <f>SUM(E71:AB71)</f>
        <v>0</v>
      </c>
      <c r="E71" s="21">
        <v>0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/>
      <c r="L71" s="21"/>
      <c r="M71" s="21"/>
      <c r="N71" s="21"/>
      <c r="O71" s="21"/>
      <c r="P71" s="21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10">
        <f>SUM(K71:L71)</f>
        <v>0</v>
      </c>
    </row>
    <row r="72" spans="1:29" s="2" customFormat="1">
      <c r="A72" s="19"/>
      <c r="B72" s="19"/>
      <c r="C72" s="25" t="s">
        <v>2</v>
      </c>
      <c r="D72" s="26">
        <f xml:space="preserve"> IF(D66=0,100,D67/D66*100)</f>
        <v>69.464346639372238</v>
      </c>
      <c r="E72" s="26">
        <v>67.73504273504274</v>
      </c>
      <c r="F72" s="26">
        <v>75.403225806451616</v>
      </c>
      <c r="G72" s="26">
        <v>74.446680080482892</v>
      </c>
      <c r="H72" s="26">
        <v>69.327731092436977</v>
      </c>
      <c r="I72" s="26">
        <v>65.686274509803923</v>
      </c>
      <c r="J72" s="26">
        <v>64.049586776859499</v>
      </c>
      <c r="K72" s="26"/>
      <c r="L72" s="26"/>
      <c r="M72" s="26"/>
      <c r="N72" s="26"/>
      <c r="O72" s="26"/>
      <c r="P72" s="26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8">
        <f xml:space="preserve"> IF(AC66=0,100,AC67/AC66*100)</f>
        <v>100</v>
      </c>
    </row>
    <row r="73" spans="1:29" s="3" customFormat="1">
      <c r="A73" s="19"/>
      <c r="B73" s="19"/>
      <c r="C73" s="29" t="s">
        <v>20</v>
      </c>
      <c r="D73" s="30">
        <f xml:space="preserve"> IF(D68=0,0,D69/D68*100)</f>
        <v>1.4525139664804469</v>
      </c>
      <c r="E73" s="30">
        <v>0.66225165562913912</v>
      </c>
      <c r="F73" s="30">
        <v>2.459016393442623</v>
      </c>
      <c r="G73" s="30">
        <v>3.9370078740157481</v>
      </c>
      <c r="H73" s="30">
        <v>1.3698630136986301</v>
      </c>
      <c r="I73" s="30">
        <v>0</v>
      </c>
      <c r="J73" s="30">
        <v>1.1494252873563218</v>
      </c>
      <c r="K73" s="30"/>
      <c r="L73" s="30"/>
      <c r="M73" s="30"/>
      <c r="N73" s="30"/>
      <c r="O73" s="30"/>
      <c r="P73" s="30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2">
        <f xml:space="preserve"> IF(AC68=0,0,AC69/AC68*100)</f>
        <v>0</v>
      </c>
    </row>
    <row r="74" spans="1:29" s="5" customFormat="1">
      <c r="A74" s="19"/>
      <c r="B74" s="19"/>
      <c r="C74" s="33" t="s">
        <v>3</v>
      </c>
      <c r="D74" s="34">
        <f xml:space="preserve"> IF(D66=0,100,(D69+D67)/D66*100)</f>
        <v>69.907881269191407</v>
      </c>
      <c r="E74" s="34">
        <v>67.948717948717942</v>
      </c>
      <c r="F74" s="34">
        <v>76.008064516129039</v>
      </c>
      <c r="G74" s="34">
        <v>75.452716297786722</v>
      </c>
      <c r="H74" s="34">
        <v>69.747899159663859</v>
      </c>
      <c r="I74" s="34">
        <v>65.686274509803923</v>
      </c>
      <c r="J74" s="34">
        <v>64.462809917355372</v>
      </c>
      <c r="K74" s="34"/>
      <c r="L74" s="34"/>
      <c r="M74" s="34"/>
      <c r="N74" s="34"/>
      <c r="O74" s="34"/>
      <c r="P74" s="34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6">
        <f xml:space="preserve"> IF(AC66=0,100,(AC69+AC67)/AC66*100)</f>
        <v>100</v>
      </c>
    </row>
    <row r="75" spans="1:29" s="6" customFormat="1">
      <c r="A75" s="19"/>
      <c r="B75" s="19"/>
      <c r="C75" s="37" t="s">
        <v>21</v>
      </c>
      <c r="D75" s="38">
        <f>IF(D66=0,100,(D69+D67+D71)/D66*100)</f>
        <v>69.907881269191407</v>
      </c>
      <c r="E75" s="38">
        <v>67.948717948717942</v>
      </c>
      <c r="F75" s="38">
        <v>76.008064516129039</v>
      </c>
      <c r="G75" s="38">
        <v>75.452716297786722</v>
      </c>
      <c r="H75" s="38">
        <v>69.747899159663859</v>
      </c>
      <c r="I75" s="38">
        <v>65.686274509803923</v>
      </c>
      <c r="J75" s="38">
        <v>64.462809917355372</v>
      </c>
      <c r="K75" s="38"/>
      <c r="L75" s="38"/>
      <c r="M75" s="38"/>
      <c r="N75" s="38"/>
      <c r="O75" s="38"/>
      <c r="P75" s="38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40">
        <f>IF(AC66=0,100,(AC69+AC67+AC71)/AC66*100)</f>
        <v>100</v>
      </c>
    </row>
    <row r="76" spans="1:29">
      <c r="A76" s="43" t="s">
        <v>22</v>
      </c>
      <c r="B76" s="41" t="s">
        <v>40</v>
      </c>
      <c r="C76" s="42" t="s">
        <v>41</v>
      </c>
      <c r="D76" s="41">
        <f>SUM(E76:AB76)</f>
        <v>858</v>
      </c>
      <c r="E76" s="41">
        <v>142</v>
      </c>
      <c r="F76" s="41">
        <v>114</v>
      </c>
      <c r="G76" s="41">
        <v>118</v>
      </c>
      <c r="H76" s="41">
        <v>141</v>
      </c>
      <c r="I76" s="41">
        <v>170</v>
      </c>
      <c r="J76" s="41">
        <v>173</v>
      </c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10"/>
    </row>
    <row r="77" spans="1:29">
      <c r="A77" s="43"/>
      <c r="B77" s="41" t="s">
        <v>148</v>
      </c>
      <c r="C77" s="42" t="s">
        <v>149</v>
      </c>
      <c r="D77" s="41">
        <f>SUM(E77:AB77)</f>
        <v>8</v>
      </c>
      <c r="E77" s="41">
        <v>1</v>
      </c>
      <c r="F77" s="41">
        <v>2</v>
      </c>
      <c r="G77" s="41">
        <v>3</v>
      </c>
      <c r="H77" s="41">
        <v>1</v>
      </c>
      <c r="I77" s="41"/>
      <c r="J77" s="41">
        <v>1</v>
      </c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10"/>
    </row>
    <row r="78" spans="1:29">
      <c r="A78" s="43"/>
      <c r="B78" s="41" t="s">
        <v>86</v>
      </c>
      <c r="C78" s="42" t="s">
        <v>97</v>
      </c>
      <c r="D78" s="41">
        <f>SUM(E78:AB78)</f>
        <v>11</v>
      </c>
      <c r="E78" s="41">
        <v>1</v>
      </c>
      <c r="F78" s="41">
        <v>4</v>
      </c>
      <c r="G78" s="41">
        <v>3</v>
      </c>
      <c r="H78" s="41">
        <v>3</v>
      </c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10"/>
    </row>
    <row r="79" spans="1:29">
      <c r="A79" s="43"/>
      <c r="B79" s="41" t="s">
        <v>44</v>
      </c>
      <c r="C79" s="42" t="s">
        <v>54</v>
      </c>
      <c r="D79" s="41">
        <f>SUM(E79:AB79)</f>
        <v>5</v>
      </c>
      <c r="E79" s="41">
        <v>2</v>
      </c>
      <c r="F79" s="41"/>
      <c r="G79" s="41">
        <v>3</v>
      </c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10"/>
    </row>
    <row r="80" spans="1:29">
      <c r="A80" s="43"/>
      <c r="B80" s="41" t="s">
        <v>72</v>
      </c>
      <c r="C80" s="42" t="s">
        <v>79</v>
      </c>
      <c r="D80" s="41">
        <f>SUM(E80:AB80)</f>
        <v>13</v>
      </c>
      <c r="E80" s="41">
        <v>5</v>
      </c>
      <c r="F80" s="41">
        <v>2</v>
      </c>
      <c r="G80" s="41"/>
      <c r="H80" s="41">
        <v>1</v>
      </c>
      <c r="I80" s="41">
        <v>5</v>
      </c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10"/>
    </row>
    <row r="81" spans="1:29" ht="3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10"/>
    </row>
    <row r="82" spans="1:29">
      <c r="A82" s="19" t="s">
        <v>158</v>
      </c>
      <c r="B82" s="19"/>
      <c r="C82" s="20" t="s">
        <v>13</v>
      </c>
      <c r="D82" s="21">
        <f>SUM(E82:AB82)</f>
        <v>2283</v>
      </c>
      <c r="E82" s="21">
        <v>374</v>
      </c>
      <c r="F82" s="21">
        <v>339</v>
      </c>
      <c r="G82" s="21">
        <v>397</v>
      </c>
      <c r="H82" s="21">
        <v>404</v>
      </c>
      <c r="I82" s="21">
        <v>352</v>
      </c>
      <c r="J82" s="21">
        <v>417</v>
      </c>
      <c r="K82" s="21"/>
      <c r="L82" s="21"/>
      <c r="M82" s="21"/>
      <c r="N82" s="21"/>
      <c r="O82" s="21"/>
      <c r="P82" s="21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10">
        <f>SUM(K82:L82)</f>
        <v>0</v>
      </c>
    </row>
    <row r="83" spans="1:29">
      <c r="A83" s="19"/>
      <c r="B83" s="19"/>
      <c r="C83" s="20" t="s">
        <v>14</v>
      </c>
      <c r="D83" s="21">
        <f>SUM(E83:AB83)</f>
        <v>2229</v>
      </c>
      <c r="E83" s="21">
        <v>357</v>
      </c>
      <c r="F83" s="21">
        <v>334</v>
      </c>
      <c r="G83" s="21">
        <v>393</v>
      </c>
      <c r="H83" s="21">
        <v>396</v>
      </c>
      <c r="I83" s="21">
        <v>338</v>
      </c>
      <c r="J83" s="21">
        <v>411</v>
      </c>
      <c r="K83" s="21"/>
      <c r="L83" s="21"/>
      <c r="M83" s="21"/>
      <c r="N83" s="21"/>
      <c r="O83" s="21"/>
      <c r="P83" s="21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10">
        <f>SUM(K83:L83)</f>
        <v>0</v>
      </c>
    </row>
    <row r="84" spans="1:29">
      <c r="A84" s="19"/>
      <c r="B84" s="19"/>
      <c r="C84" s="20" t="s">
        <v>16</v>
      </c>
      <c r="D84" s="21">
        <f>SUM(E84:AB84)</f>
        <v>54</v>
      </c>
      <c r="E84" s="21">
        <v>17</v>
      </c>
      <c r="F84" s="21">
        <v>5</v>
      </c>
      <c r="G84" s="21">
        <v>4</v>
      </c>
      <c r="H84" s="21">
        <v>8</v>
      </c>
      <c r="I84" s="21">
        <v>14</v>
      </c>
      <c r="J84" s="21">
        <v>6</v>
      </c>
      <c r="K84" s="21"/>
      <c r="L84" s="21"/>
      <c r="M84" s="21"/>
      <c r="N84" s="21"/>
      <c r="O84" s="21"/>
      <c r="P84" s="21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10">
        <f>SUM(K84:L84)</f>
        <v>0</v>
      </c>
    </row>
    <row r="85" spans="1:29">
      <c r="A85" s="19"/>
      <c r="B85" s="19"/>
      <c r="C85" s="20" t="s">
        <v>17</v>
      </c>
      <c r="D85" s="21">
        <f>SUM(E85:AB85)</f>
        <v>38</v>
      </c>
      <c r="E85" s="21">
        <v>15</v>
      </c>
      <c r="F85" s="21">
        <v>4</v>
      </c>
      <c r="G85" s="21">
        <v>3</v>
      </c>
      <c r="H85" s="21">
        <v>3</v>
      </c>
      <c r="I85" s="21">
        <v>9</v>
      </c>
      <c r="J85" s="21">
        <v>4</v>
      </c>
      <c r="K85" s="21"/>
      <c r="L85" s="21"/>
      <c r="M85" s="21"/>
      <c r="N85" s="21"/>
      <c r="O85" s="21"/>
      <c r="P85" s="21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10">
        <f>SUM(K85:L85)</f>
        <v>0</v>
      </c>
    </row>
    <row r="86" spans="1:29">
      <c r="A86" s="19"/>
      <c r="B86" s="19"/>
      <c r="C86" s="20" t="s">
        <v>18</v>
      </c>
      <c r="D86" s="21">
        <f>SUM(E86:AB86)</f>
        <v>16</v>
      </c>
      <c r="E86" s="21">
        <v>2</v>
      </c>
      <c r="F86" s="21">
        <v>1</v>
      </c>
      <c r="G86" s="21">
        <v>1</v>
      </c>
      <c r="H86" s="21">
        <v>5</v>
      </c>
      <c r="I86" s="21">
        <v>5</v>
      </c>
      <c r="J86" s="21">
        <v>2</v>
      </c>
      <c r="K86" s="21"/>
      <c r="L86" s="21"/>
      <c r="M86" s="21"/>
      <c r="N86" s="21"/>
      <c r="O86" s="21"/>
      <c r="P86" s="21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10">
        <f>SUM(K86:L86)</f>
        <v>0</v>
      </c>
    </row>
    <row r="87" spans="1:29">
      <c r="A87" s="19"/>
      <c r="B87" s="19"/>
      <c r="C87" s="20" t="s">
        <v>19</v>
      </c>
      <c r="D87" s="21">
        <f>SUM(E87:AB87)</f>
        <v>0</v>
      </c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/>
      <c r="L87" s="21"/>
      <c r="M87" s="21"/>
      <c r="N87" s="21"/>
      <c r="O87" s="21"/>
      <c r="P87" s="21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10">
        <f>SUM(K87:L87)</f>
        <v>0</v>
      </c>
    </row>
    <row r="88" spans="1:29" s="2" customFormat="1">
      <c r="A88" s="19"/>
      <c r="B88" s="19"/>
      <c r="C88" s="25" t="s">
        <v>2</v>
      </c>
      <c r="D88" s="26">
        <f xml:space="preserve"> IF(D82=0,100,D83/D82*100)</f>
        <v>97.634691195795014</v>
      </c>
      <c r="E88" s="26">
        <v>95.454545454545453</v>
      </c>
      <c r="F88" s="26">
        <v>98.525073746312685</v>
      </c>
      <c r="G88" s="26">
        <v>98.992443324937028</v>
      </c>
      <c r="H88" s="26">
        <v>98.019801980198025</v>
      </c>
      <c r="I88" s="26">
        <v>96.022727272727266</v>
      </c>
      <c r="J88" s="26">
        <v>98.561151079136692</v>
      </c>
      <c r="K88" s="26"/>
      <c r="L88" s="26"/>
      <c r="M88" s="26"/>
      <c r="N88" s="26"/>
      <c r="O88" s="26"/>
      <c r="P88" s="26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8">
        <f xml:space="preserve"> IF(AC82=0,100,AC83/AC82*100)</f>
        <v>100</v>
      </c>
    </row>
    <row r="89" spans="1:29" s="3" customFormat="1">
      <c r="A89" s="19"/>
      <c r="B89" s="19"/>
      <c r="C89" s="29" t="s">
        <v>20</v>
      </c>
      <c r="D89" s="30">
        <f xml:space="preserve"> IF(D84=0,0,D85/D84*100)</f>
        <v>70.370370370370367</v>
      </c>
      <c r="E89" s="30">
        <v>88.235294117647058</v>
      </c>
      <c r="F89" s="30">
        <v>80</v>
      </c>
      <c r="G89" s="30">
        <v>75</v>
      </c>
      <c r="H89" s="30">
        <v>37.5</v>
      </c>
      <c r="I89" s="30">
        <v>64.285714285714292</v>
      </c>
      <c r="J89" s="30">
        <v>66.666666666666671</v>
      </c>
      <c r="K89" s="30"/>
      <c r="L89" s="30"/>
      <c r="M89" s="30"/>
      <c r="N89" s="30"/>
      <c r="O89" s="30"/>
      <c r="P89" s="30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2">
        <f xml:space="preserve"> IF(AC84=0,0,AC85/AC84*100)</f>
        <v>0</v>
      </c>
    </row>
    <row r="90" spans="1:29" s="5" customFormat="1">
      <c r="A90" s="19"/>
      <c r="B90" s="19"/>
      <c r="C90" s="33" t="s">
        <v>3</v>
      </c>
      <c r="D90" s="34">
        <f xml:space="preserve"> IF(D82=0,100,(D85+D83)/D82*100)</f>
        <v>99.299167761717044</v>
      </c>
      <c r="E90" s="34">
        <v>99.465240641711233</v>
      </c>
      <c r="F90" s="34">
        <v>99.705014749262531</v>
      </c>
      <c r="G90" s="34">
        <v>99.748110831234257</v>
      </c>
      <c r="H90" s="34">
        <v>98.762376237623769</v>
      </c>
      <c r="I90" s="34">
        <v>98.579545454545453</v>
      </c>
      <c r="J90" s="34">
        <v>99.520383693045559</v>
      </c>
      <c r="K90" s="34"/>
      <c r="L90" s="34"/>
      <c r="M90" s="34"/>
      <c r="N90" s="34"/>
      <c r="O90" s="34"/>
      <c r="P90" s="34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6">
        <f xml:space="preserve"> IF(AC82=0,100,(AC85+AC83)/AC82*100)</f>
        <v>100</v>
      </c>
    </row>
    <row r="91" spans="1:29" s="6" customFormat="1">
      <c r="A91" s="19"/>
      <c r="B91" s="19"/>
      <c r="C91" s="37" t="s">
        <v>21</v>
      </c>
      <c r="D91" s="38">
        <f>IF(D82=0,100,(D85+D83+D87)/D82*100)</f>
        <v>99.299167761717044</v>
      </c>
      <c r="E91" s="38">
        <v>99.465240641711233</v>
      </c>
      <c r="F91" s="38">
        <v>99.705014749262531</v>
      </c>
      <c r="G91" s="38">
        <v>99.748110831234257</v>
      </c>
      <c r="H91" s="38">
        <v>98.762376237623769</v>
      </c>
      <c r="I91" s="38">
        <v>98.579545454545453</v>
      </c>
      <c r="J91" s="38">
        <v>99.520383693045559</v>
      </c>
      <c r="K91" s="38"/>
      <c r="L91" s="38"/>
      <c r="M91" s="38"/>
      <c r="N91" s="38"/>
      <c r="O91" s="38"/>
      <c r="P91" s="38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40">
        <f>IF(AC82=0,100,(AC85+AC83+AC87)/AC82*100)</f>
        <v>100</v>
      </c>
    </row>
    <row r="92" spans="1:29">
      <c r="A92" s="43" t="s">
        <v>22</v>
      </c>
      <c r="B92" s="41" t="s">
        <v>159</v>
      </c>
      <c r="C92" s="42" t="s">
        <v>164</v>
      </c>
      <c r="D92" s="41">
        <f>SUM(E92:AB92)</f>
        <v>41</v>
      </c>
      <c r="E92" s="41">
        <v>14</v>
      </c>
      <c r="F92" s="41">
        <v>5</v>
      </c>
      <c r="G92" s="41">
        <v>3</v>
      </c>
      <c r="H92" s="41">
        <v>4</v>
      </c>
      <c r="I92" s="41">
        <v>9</v>
      </c>
      <c r="J92" s="41">
        <v>6</v>
      </c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10"/>
    </row>
    <row r="93" spans="1:29">
      <c r="A93" s="43"/>
      <c r="B93" s="41" t="s">
        <v>160</v>
      </c>
      <c r="C93" s="42" t="s">
        <v>161</v>
      </c>
      <c r="D93" s="41">
        <f>SUM(E93:AB93)</f>
        <v>9</v>
      </c>
      <c r="E93" s="41">
        <v>3</v>
      </c>
      <c r="F93" s="41"/>
      <c r="G93" s="41"/>
      <c r="H93" s="41">
        <v>3</v>
      </c>
      <c r="I93" s="41">
        <v>3</v>
      </c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10"/>
    </row>
    <row r="94" spans="1:29">
      <c r="A94" s="43"/>
      <c r="B94" s="41" t="s">
        <v>162</v>
      </c>
      <c r="C94" s="42" t="s">
        <v>165</v>
      </c>
      <c r="D94" s="41">
        <f>SUM(E94:AB94)</f>
        <v>4</v>
      </c>
      <c r="E94" s="41"/>
      <c r="F94" s="41"/>
      <c r="G94" s="41">
        <v>1</v>
      </c>
      <c r="H94" s="41">
        <v>1</v>
      </c>
      <c r="I94" s="41">
        <v>2</v>
      </c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10"/>
    </row>
    <row r="95" spans="1:29" ht="3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10"/>
    </row>
    <row r="96" spans="1:29">
      <c r="A96" s="19" t="s">
        <v>163</v>
      </c>
      <c r="B96" s="19"/>
      <c r="C96" s="20" t="s">
        <v>13</v>
      </c>
      <c r="D96" s="21">
        <f>SUM(E96:AB96)</f>
        <v>1729</v>
      </c>
      <c r="E96" s="21">
        <v>356</v>
      </c>
      <c r="F96" s="21">
        <v>341</v>
      </c>
      <c r="G96" s="21">
        <v>310</v>
      </c>
      <c r="H96" s="21">
        <v>351</v>
      </c>
      <c r="I96" s="21">
        <v>6</v>
      </c>
      <c r="J96" s="21">
        <v>365</v>
      </c>
      <c r="K96" s="21"/>
      <c r="L96" s="21"/>
      <c r="M96" s="21"/>
      <c r="N96" s="21"/>
      <c r="O96" s="21"/>
      <c r="P96" s="21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10">
        <f>SUM(K96:L96)</f>
        <v>0</v>
      </c>
    </row>
    <row r="97" spans="1:29">
      <c r="A97" s="19"/>
      <c r="B97" s="19"/>
      <c r="C97" s="20" t="s">
        <v>14</v>
      </c>
      <c r="D97" s="21">
        <f>SUM(E97:AB97)</f>
        <v>1713</v>
      </c>
      <c r="E97" s="21">
        <v>355</v>
      </c>
      <c r="F97" s="21">
        <v>340</v>
      </c>
      <c r="G97" s="21">
        <v>300</v>
      </c>
      <c r="H97" s="21">
        <v>349</v>
      </c>
      <c r="I97" s="21">
        <v>6</v>
      </c>
      <c r="J97" s="21">
        <v>363</v>
      </c>
      <c r="K97" s="21"/>
      <c r="L97" s="21"/>
      <c r="M97" s="21"/>
      <c r="N97" s="21"/>
      <c r="O97" s="21"/>
      <c r="P97" s="21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10">
        <f>SUM(K97:L97)</f>
        <v>0</v>
      </c>
    </row>
    <row r="98" spans="1:29">
      <c r="A98" s="19"/>
      <c r="B98" s="19"/>
      <c r="C98" s="20" t="s">
        <v>16</v>
      </c>
      <c r="D98" s="21">
        <f>SUM(E98:AB98)</f>
        <v>16</v>
      </c>
      <c r="E98" s="21">
        <v>1</v>
      </c>
      <c r="F98" s="21">
        <v>1</v>
      </c>
      <c r="G98" s="21">
        <v>10</v>
      </c>
      <c r="H98" s="21">
        <v>2</v>
      </c>
      <c r="I98" s="21"/>
      <c r="J98" s="21">
        <v>2</v>
      </c>
      <c r="K98" s="21"/>
      <c r="L98" s="21"/>
      <c r="M98" s="21"/>
      <c r="N98" s="21"/>
      <c r="O98" s="21"/>
      <c r="P98" s="21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10">
        <f>SUM(K98:L98)</f>
        <v>0</v>
      </c>
    </row>
    <row r="99" spans="1:29">
      <c r="A99" s="19"/>
      <c r="B99" s="19"/>
      <c r="C99" s="20" t="s">
        <v>17</v>
      </c>
      <c r="D99" s="21">
        <f>SUM(E99:AB99)</f>
        <v>11</v>
      </c>
      <c r="E99" s="21">
        <v>1</v>
      </c>
      <c r="F99" s="21">
        <v>1</v>
      </c>
      <c r="G99" s="21">
        <v>6</v>
      </c>
      <c r="H99" s="21">
        <v>2</v>
      </c>
      <c r="I99" s="21"/>
      <c r="J99" s="21">
        <v>1</v>
      </c>
      <c r="K99" s="21"/>
      <c r="L99" s="21"/>
      <c r="M99" s="21"/>
      <c r="N99" s="21"/>
      <c r="O99" s="21"/>
      <c r="P99" s="21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10">
        <f>SUM(K99:L99)</f>
        <v>0</v>
      </c>
    </row>
    <row r="100" spans="1:29">
      <c r="A100" s="19"/>
      <c r="B100" s="19"/>
      <c r="C100" s="20" t="s">
        <v>18</v>
      </c>
      <c r="D100" s="21">
        <f>SUM(E100:AB100)</f>
        <v>5</v>
      </c>
      <c r="E100" s="21">
        <v>0</v>
      </c>
      <c r="F100" s="21">
        <v>0</v>
      </c>
      <c r="G100" s="21">
        <v>4</v>
      </c>
      <c r="H100" s="21">
        <v>0</v>
      </c>
      <c r="I100" s="21"/>
      <c r="J100" s="21">
        <v>1</v>
      </c>
      <c r="K100" s="21"/>
      <c r="L100" s="21"/>
      <c r="M100" s="21"/>
      <c r="N100" s="21"/>
      <c r="O100" s="21"/>
      <c r="P100" s="21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10">
        <f>SUM(K100:L100)</f>
        <v>0</v>
      </c>
    </row>
    <row r="101" spans="1:29">
      <c r="A101" s="19"/>
      <c r="B101" s="19"/>
      <c r="C101" s="20" t="s">
        <v>19</v>
      </c>
      <c r="D101" s="21">
        <f>SUM(E101:AB101)</f>
        <v>0</v>
      </c>
      <c r="E101" s="21">
        <v>0</v>
      </c>
      <c r="F101" s="21">
        <v>0</v>
      </c>
      <c r="G101" s="21">
        <v>0</v>
      </c>
      <c r="H101" s="21">
        <v>0</v>
      </c>
      <c r="I101" s="21"/>
      <c r="J101" s="21">
        <v>0</v>
      </c>
      <c r="K101" s="21"/>
      <c r="L101" s="21"/>
      <c r="M101" s="21"/>
      <c r="N101" s="21"/>
      <c r="O101" s="21"/>
      <c r="P101" s="21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10">
        <f>SUM(K101:L101)</f>
        <v>0</v>
      </c>
    </row>
    <row r="102" spans="1:29" s="2" customFormat="1">
      <c r="A102" s="19"/>
      <c r="B102" s="19"/>
      <c r="C102" s="25" t="s">
        <v>2</v>
      </c>
      <c r="D102" s="26">
        <f xml:space="preserve"> IF(D96=0,100,D97/D96*100)</f>
        <v>99.074609600925385</v>
      </c>
      <c r="E102" s="26">
        <v>99.719101123595507</v>
      </c>
      <c r="F102" s="26">
        <v>99.706744868035187</v>
      </c>
      <c r="G102" s="26">
        <v>96.774193548387103</v>
      </c>
      <c r="H102" s="26">
        <v>99.430199430199437</v>
      </c>
      <c r="I102" s="26"/>
      <c r="J102" s="26">
        <v>99.452054794520549</v>
      </c>
      <c r="K102" s="26"/>
      <c r="L102" s="26"/>
      <c r="M102" s="26"/>
      <c r="N102" s="26"/>
      <c r="O102" s="26"/>
      <c r="P102" s="26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8">
        <f xml:space="preserve"> IF(AC96=0,100,AC97/AC96*100)</f>
        <v>100</v>
      </c>
    </row>
    <row r="103" spans="1:29" s="3" customFormat="1">
      <c r="A103" s="19"/>
      <c r="B103" s="19"/>
      <c r="C103" s="29" t="s">
        <v>20</v>
      </c>
      <c r="D103" s="30">
        <f xml:space="preserve"> IF(D98=0,0,D99/D98*100)</f>
        <v>68.75</v>
      </c>
      <c r="E103" s="30">
        <v>100</v>
      </c>
      <c r="F103" s="30">
        <v>100</v>
      </c>
      <c r="G103" s="30">
        <v>60</v>
      </c>
      <c r="H103" s="30">
        <v>100</v>
      </c>
      <c r="I103" s="30"/>
      <c r="J103" s="30">
        <v>50</v>
      </c>
      <c r="K103" s="30"/>
      <c r="L103" s="30"/>
      <c r="M103" s="30"/>
      <c r="N103" s="30"/>
      <c r="O103" s="30"/>
      <c r="P103" s="30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2">
        <f xml:space="preserve"> IF(AC98=0,0,AC99/AC98*100)</f>
        <v>0</v>
      </c>
    </row>
    <row r="104" spans="1:29" s="5" customFormat="1">
      <c r="A104" s="19"/>
      <c r="B104" s="19"/>
      <c r="C104" s="33" t="s">
        <v>3</v>
      </c>
      <c r="D104" s="34">
        <f xml:space="preserve"> IF(D96=0,100,(D99+D97)/D96*100)</f>
        <v>99.710815500289186</v>
      </c>
      <c r="E104" s="34">
        <v>100</v>
      </c>
      <c r="F104" s="34">
        <v>100</v>
      </c>
      <c r="G104" s="34">
        <v>98.709677419354833</v>
      </c>
      <c r="H104" s="34">
        <v>100</v>
      </c>
      <c r="I104" s="34"/>
      <c r="J104" s="34">
        <v>99.726027397260268</v>
      </c>
      <c r="K104" s="34"/>
      <c r="L104" s="34"/>
      <c r="M104" s="34"/>
      <c r="N104" s="34"/>
      <c r="O104" s="34"/>
      <c r="P104" s="34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6">
        <f xml:space="preserve"> IF(AC96=0,100,(AC99+AC97)/AC96*100)</f>
        <v>100</v>
      </c>
    </row>
    <row r="105" spans="1:29" s="6" customFormat="1">
      <c r="A105" s="19"/>
      <c r="B105" s="19"/>
      <c r="C105" s="37" t="s">
        <v>21</v>
      </c>
      <c r="D105" s="38">
        <f>IF(D96=0,100,(D99+D97+D101)/D96*100)</f>
        <v>99.710815500289186</v>
      </c>
      <c r="E105" s="38">
        <v>100</v>
      </c>
      <c r="F105" s="38">
        <v>100</v>
      </c>
      <c r="G105" s="38">
        <v>98.709677419354833</v>
      </c>
      <c r="H105" s="38">
        <v>100</v>
      </c>
      <c r="I105" s="38"/>
      <c r="J105" s="38">
        <v>99.726027397260268</v>
      </c>
      <c r="K105" s="38"/>
      <c r="L105" s="38"/>
      <c r="M105" s="38"/>
      <c r="N105" s="38"/>
      <c r="O105" s="38"/>
      <c r="P105" s="38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40">
        <f>IF(AC96=0,100,(AC99+AC97+AC101)/AC96*100)</f>
        <v>100</v>
      </c>
    </row>
    <row r="106" spans="1:29">
      <c r="A106" s="43" t="s">
        <v>22</v>
      </c>
      <c r="B106" s="41" t="s">
        <v>159</v>
      </c>
      <c r="C106" s="42" t="s">
        <v>164</v>
      </c>
      <c r="D106" s="41">
        <f>SUM(E106:AB106)</f>
        <v>15</v>
      </c>
      <c r="E106" s="41">
        <v>1</v>
      </c>
      <c r="F106" s="41">
        <v>1</v>
      </c>
      <c r="G106" s="41">
        <v>10</v>
      </c>
      <c r="H106" s="41">
        <v>1</v>
      </c>
      <c r="I106" s="41"/>
      <c r="J106" s="41">
        <v>2</v>
      </c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10"/>
    </row>
    <row r="107" spans="1:29">
      <c r="A107" s="43"/>
      <c r="B107" s="41" t="s">
        <v>125</v>
      </c>
      <c r="C107" s="42" t="s">
        <v>126</v>
      </c>
      <c r="D107" s="41">
        <f>SUM(E107:AB107)</f>
        <v>1</v>
      </c>
      <c r="E107" s="41"/>
      <c r="F107" s="41"/>
      <c r="G107" s="41"/>
      <c r="H107" s="41">
        <v>1</v>
      </c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10"/>
    </row>
    <row r="108" spans="1:29" ht="3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10"/>
    </row>
    <row r="109" spans="1:29">
      <c r="A109" s="19" t="s">
        <v>48</v>
      </c>
      <c r="B109" s="19"/>
      <c r="C109" s="20" t="s">
        <v>13</v>
      </c>
      <c r="D109" s="21">
        <f>SUM(E109:AB109)</f>
        <v>1200</v>
      </c>
      <c r="E109" s="21">
        <v>150</v>
      </c>
      <c r="F109" s="21"/>
      <c r="G109" s="21">
        <v>300</v>
      </c>
      <c r="H109" s="21">
        <v>450</v>
      </c>
      <c r="I109" s="21"/>
      <c r="J109" s="21">
        <v>300</v>
      </c>
      <c r="K109" s="21"/>
      <c r="L109" s="21"/>
      <c r="M109" s="21"/>
      <c r="N109" s="21"/>
      <c r="O109" s="21"/>
      <c r="P109" s="21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10">
        <f>SUM(K109:L109)</f>
        <v>0</v>
      </c>
    </row>
    <row r="110" spans="1:29">
      <c r="A110" s="19"/>
      <c r="B110" s="19"/>
      <c r="C110" s="20" t="s">
        <v>14</v>
      </c>
      <c r="D110" s="21">
        <f>SUM(E110:AB110)</f>
        <v>1199</v>
      </c>
      <c r="E110" s="21">
        <v>150</v>
      </c>
      <c r="F110" s="21"/>
      <c r="G110" s="21">
        <v>299</v>
      </c>
      <c r="H110" s="21">
        <v>450</v>
      </c>
      <c r="I110" s="21"/>
      <c r="J110" s="21">
        <v>300</v>
      </c>
      <c r="K110" s="21"/>
      <c r="L110" s="21"/>
      <c r="M110" s="21"/>
      <c r="N110" s="21"/>
      <c r="O110" s="21"/>
      <c r="P110" s="21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10">
        <f>SUM(K110:L110)</f>
        <v>0</v>
      </c>
    </row>
    <row r="111" spans="1:29">
      <c r="A111" s="19"/>
      <c r="B111" s="19"/>
      <c r="C111" s="20" t="s">
        <v>16</v>
      </c>
      <c r="D111" s="21">
        <f>SUM(E111:AB111)</f>
        <v>1</v>
      </c>
      <c r="E111" s="21"/>
      <c r="F111" s="21"/>
      <c r="G111" s="21">
        <v>1</v>
      </c>
      <c r="H111" s="21"/>
      <c r="I111" s="21"/>
      <c r="J111" s="21"/>
      <c r="K111" s="21"/>
      <c r="L111" s="21"/>
      <c r="M111" s="21"/>
      <c r="N111" s="21"/>
      <c r="O111" s="21"/>
      <c r="P111" s="21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10">
        <f>SUM(K111:L111)</f>
        <v>0</v>
      </c>
    </row>
    <row r="112" spans="1:29">
      <c r="A112" s="19"/>
      <c r="B112" s="19"/>
      <c r="C112" s="20" t="s">
        <v>17</v>
      </c>
      <c r="D112" s="21">
        <f>SUM(E112:AB112)</f>
        <v>0</v>
      </c>
      <c r="E112" s="21"/>
      <c r="F112" s="21"/>
      <c r="G112" s="21">
        <v>0</v>
      </c>
      <c r="H112" s="21"/>
      <c r="I112" s="21"/>
      <c r="J112" s="21"/>
      <c r="K112" s="21"/>
      <c r="L112" s="21"/>
      <c r="M112" s="21"/>
      <c r="N112" s="21"/>
      <c r="O112" s="21"/>
      <c r="P112" s="21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10">
        <f>SUM(K112:L112)</f>
        <v>0</v>
      </c>
    </row>
    <row r="113" spans="1:29">
      <c r="A113" s="19"/>
      <c r="B113" s="19"/>
      <c r="C113" s="20" t="s">
        <v>18</v>
      </c>
      <c r="D113" s="21">
        <f>SUM(E113:AB113)</f>
        <v>1</v>
      </c>
      <c r="E113" s="21"/>
      <c r="F113" s="21"/>
      <c r="G113" s="21">
        <v>1</v>
      </c>
      <c r="H113" s="21"/>
      <c r="I113" s="21"/>
      <c r="J113" s="21"/>
      <c r="K113" s="21"/>
      <c r="L113" s="21"/>
      <c r="M113" s="21"/>
      <c r="N113" s="21"/>
      <c r="O113" s="21"/>
      <c r="P113" s="21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10">
        <f>SUM(K113:L113)</f>
        <v>0</v>
      </c>
    </row>
    <row r="114" spans="1:29">
      <c r="A114" s="19"/>
      <c r="B114" s="19"/>
      <c r="C114" s="20" t="s">
        <v>19</v>
      </c>
      <c r="D114" s="21">
        <f>SUM(E114:AB114)</f>
        <v>0</v>
      </c>
      <c r="E114" s="21"/>
      <c r="F114" s="21"/>
      <c r="G114" s="21">
        <v>0</v>
      </c>
      <c r="H114" s="21"/>
      <c r="I114" s="21"/>
      <c r="J114" s="21"/>
      <c r="K114" s="21"/>
      <c r="L114" s="21"/>
      <c r="M114" s="21"/>
      <c r="N114" s="21"/>
      <c r="O114" s="21"/>
      <c r="P114" s="21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10">
        <f>SUM(K114:L114)</f>
        <v>0</v>
      </c>
    </row>
    <row r="115" spans="1:29" s="2" customFormat="1">
      <c r="A115" s="19"/>
      <c r="B115" s="19"/>
      <c r="C115" s="25" t="s">
        <v>2</v>
      </c>
      <c r="D115" s="26">
        <f xml:space="preserve"> IF(D109=0,100,D110/D109*100)</f>
        <v>99.916666666666671</v>
      </c>
      <c r="E115" s="26"/>
      <c r="F115" s="26"/>
      <c r="G115" s="26">
        <v>99.666666666666671</v>
      </c>
      <c r="H115" s="26"/>
      <c r="I115" s="26"/>
      <c r="J115" s="26"/>
      <c r="K115" s="26"/>
      <c r="L115" s="26"/>
      <c r="M115" s="26"/>
      <c r="N115" s="26"/>
      <c r="O115" s="26"/>
      <c r="P115" s="26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8">
        <f xml:space="preserve"> IF(AC109=0,100,AC110/AC109*100)</f>
        <v>100</v>
      </c>
    </row>
    <row r="116" spans="1:29" s="3" customFormat="1">
      <c r="A116" s="19"/>
      <c r="B116" s="19"/>
      <c r="C116" s="29" t="s">
        <v>20</v>
      </c>
      <c r="D116" s="30">
        <f xml:space="preserve"> IF(D111=0,0,D112/D111*100)</f>
        <v>0</v>
      </c>
      <c r="E116" s="30"/>
      <c r="F116" s="30"/>
      <c r="G116" s="30">
        <v>0</v>
      </c>
      <c r="H116" s="30"/>
      <c r="I116" s="30"/>
      <c r="J116" s="30"/>
      <c r="K116" s="30"/>
      <c r="L116" s="30"/>
      <c r="M116" s="30"/>
      <c r="N116" s="30"/>
      <c r="O116" s="30"/>
      <c r="P116" s="30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2">
        <f xml:space="preserve"> IF(AC111=0,0,AC112/AC111*100)</f>
        <v>0</v>
      </c>
    </row>
    <row r="117" spans="1:29" s="5" customFormat="1">
      <c r="A117" s="19"/>
      <c r="B117" s="19"/>
      <c r="C117" s="33" t="s">
        <v>3</v>
      </c>
      <c r="D117" s="34">
        <f xml:space="preserve"> IF(D109=0,100,(D112+D110)/D109*100)</f>
        <v>99.916666666666671</v>
      </c>
      <c r="E117" s="34"/>
      <c r="F117" s="34"/>
      <c r="G117" s="34">
        <v>99.666666666666671</v>
      </c>
      <c r="H117" s="34"/>
      <c r="I117" s="34"/>
      <c r="J117" s="34"/>
      <c r="K117" s="34"/>
      <c r="L117" s="34"/>
      <c r="M117" s="34"/>
      <c r="N117" s="34"/>
      <c r="O117" s="34"/>
      <c r="P117" s="34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6">
        <f xml:space="preserve"> IF(AC109=0,100,(AC112+AC110)/AC109*100)</f>
        <v>100</v>
      </c>
    </row>
    <row r="118" spans="1:29" s="6" customFormat="1">
      <c r="A118" s="19"/>
      <c r="B118" s="19"/>
      <c r="C118" s="37" t="s">
        <v>21</v>
      </c>
      <c r="D118" s="38">
        <f>IF(D109=0,100,(D112+D110+D114)/D109*100)</f>
        <v>99.916666666666671</v>
      </c>
      <c r="E118" s="38"/>
      <c r="F118" s="38"/>
      <c r="G118" s="38">
        <v>99.666666666666671</v>
      </c>
      <c r="H118" s="38"/>
      <c r="I118" s="38"/>
      <c r="J118" s="38"/>
      <c r="K118" s="38"/>
      <c r="L118" s="38"/>
      <c r="M118" s="38"/>
      <c r="N118" s="38"/>
      <c r="O118" s="38"/>
      <c r="P118" s="38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40">
        <f>IF(AC109=0,100,(AC112+AC110+AC114)/AC109*100)</f>
        <v>100</v>
      </c>
    </row>
    <row r="119" spans="1:29">
      <c r="A119" s="41" t="s">
        <v>22</v>
      </c>
      <c r="B119" s="41" t="s">
        <v>49</v>
      </c>
      <c r="C119" s="42" t="s">
        <v>61</v>
      </c>
      <c r="D119" s="41">
        <f>SUM(E119:AB119)</f>
        <v>1</v>
      </c>
      <c r="E119" s="41"/>
      <c r="F119" s="41"/>
      <c r="G119" s="41">
        <v>1</v>
      </c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10"/>
    </row>
    <row r="120" spans="1:29" ht="3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10"/>
    </row>
    <row r="121" spans="1:29">
      <c r="A121" s="19" t="s">
        <v>84</v>
      </c>
      <c r="B121" s="19"/>
      <c r="C121" s="20" t="s">
        <v>13</v>
      </c>
      <c r="D121" s="21">
        <f>SUM(E121:AB121)</f>
        <v>323</v>
      </c>
      <c r="E121" s="21">
        <v>40</v>
      </c>
      <c r="F121" s="21">
        <v>69</v>
      </c>
      <c r="G121" s="21">
        <v>58</v>
      </c>
      <c r="H121" s="21">
        <v>84</v>
      </c>
      <c r="I121" s="21"/>
      <c r="J121" s="21">
        <v>72</v>
      </c>
      <c r="K121" s="21"/>
      <c r="L121" s="21"/>
      <c r="M121" s="21"/>
      <c r="N121" s="21"/>
      <c r="O121" s="21"/>
      <c r="P121" s="21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10">
        <f>SUM(K121:L121)</f>
        <v>0</v>
      </c>
    </row>
    <row r="122" spans="1:29">
      <c r="A122" s="19"/>
      <c r="B122" s="19"/>
      <c r="C122" s="20" t="s">
        <v>14</v>
      </c>
      <c r="D122" s="21">
        <f>SUM(E122:AB122)</f>
        <v>305</v>
      </c>
      <c r="E122" s="21">
        <v>37</v>
      </c>
      <c r="F122" s="21">
        <v>65</v>
      </c>
      <c r="G122" s="21">
        <v>54</v>
      </c>
      <c r="H122" s="21">
        <v>83</v>
      </c>
      <c r="I122" s="21"/>
      <c r="J122" s="21">
        <v>66</v>
      </c>
      <c r="K122" s="21"/>
      <c r="L122" s="21"/>
      <c r="M122" s="21"/>
      <c r="N122" s="21"/>
      <c r="O122" s="21"/>
      <c r="P122" s="21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10">
        <f>SUM(K122:L122)</f>
        <v>0</v>
      </c>
    </row>
    <row r="123" spans="1:29">
      <c r="A123" s="19"/>
      <c r="B123" s="19"/>
      <c r="C123" s="20" t="s">
        <v>16</v>
      </c>
      <c r="D123" s="21">
        <f>SUM(E123:AB123)</f>
        <v>18</v>
      </c>
      <c r="E123" s="21">
        <v>3</v>
      </c>
      <c r="F123" s="21">
        <v>4</v>
      </c>
      <c r="G123" s="21">
        <v>4</v>
      </c>
      <c r="H123" s="21">
        <v>1</v>
      </c>
      <c r="I123" s="21"/>
      <c r="J123" s="21">
        <v>6</v>
      </c>
      <c r="K123" s="21"/>
      <c r="L123" s="21"/>
      <c r="M123" s="21"/>
      <c r="N123" s="21"/>
      <c r="O123" s="21"/>
      <c r="P123" s="21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10">
        <f>SUM(K123:L123)</f>
        <v>0</v>
      </c>
    </row>
    <row r="124" spans="1:29">
      <c r="A124" s="19"/>
      <c r="B124" s="19"/>
      <c r="C124" s="20" t="s">
        <v>17</v>
      </c>
      <c r="D124" s="21">
        <f>SUM(E124:AB124)</f>
        <v>13</v>
      </c>
      <c r="E124" s="21">
        <v>3</v>
      </c>
      <c r="F124" s="21">
        <v>2</v>
      </c>
      <c r="G124" s="21">
        <v>4</v>
      </c>
      <c r="H124" s="21">
        <v>1</v>
      </c>
      <c r="I124" s="21"/>
      <c r="J124" s="21">
        <v>3</v>
      </c>
      <c r="K124" s="21"/>
      <c r="L124" s="21"/>
      <c r="M124" s="21"/>
      <c r="N124" s="21"/>
      <c r="O124" s="21"/>
      <c r="P124" s="21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10">
        <f>SUM(K124:L124)</f>
        <v>0</v>
      </c>
    </row>
    <row r="125" spans="1:29">
      <c r="A125" s="19"/>
      <c r="B125" s="19"/>
      <c r="C125" s="20" t="s">
        <v>18</v>
      </c>
      <c r="D125" s="21">
        <f>SUM(E125:AB125)</f>
        <v>5</v>
      </c>
      <c r="E125" s="21">
        <v>0</v>
      </c>
      <c r="F125" s="21">
        <v>2</v>
      </c>
      <c r="G125" s="21">
        <v>0</v>
      </c>
      <c r="H125" s="21">
        <v>0</v>
      </c>
      <c r="I125" s="21"/>
      <c r="J125" s="21">
        <v>3</v>
      </c>
      <c r="K125" s="21"/>
      <c r="L125" s="21"/>
      <c r="M125" s="21"/>
      <c r="N125" s="21"/>
      <c r="O125" s="21"/>
      <c r="P125" s="21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10">
        <f>SUM(K125:L125)</f>
        <v>0</v>
      </c>
    </row>
    <row r="126" spans="1:29">
      <c r="A126" s="19"/>
      <c r="B126" s="19"/>
      <c r="C126" s="20" t="s">
        <v>19</v>
      </c>
      <c r="D126" s="21">
        <f>SUM(E126:AB126)</f>
        <v>0</v>
      </c>
      <c r="E126" s="21">
        <v>0</v>
      </c>
      <c r="F126" s="21">
        <v>0</v>
      </c>
      <c r="G126" s="21">
        <v>0</v>
      </c>
      <c r="H126" s="21">
        <v>0</v>
      </c>
      <c r="I126" s="21"/>
      <c r="J126" s="21">
        <v>0</v>
      </c>
      <c r="K126" s="21"/>
      <c r="L126" s="21"/>
      <c r="M126" s="21"/>
      <c r="N126" s="21"/>
      <c r="O126" s="21"/>
      <c r="P126" s="21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10">
        <f>SUM(K126:L126)</f>
        <v>0</v>
      </c>
    </row>
    <row r="127" spans="1:29" s="2" customFormat="1">
      <c r="A127" s="19"/>
      <c r="B127" s="19"/>
      <c r="C127" s="25" t="s">
        <v>2</v>
      </c>
      <c r="D127" s="26">
        <f xml:space="preserve"> IF(D121=0,100,D122/D121*100)</f>
        <v>94.427244582043343</v>
      </c>
      <c r="E127" s="26">
        <v>92.5</v>
      </c>
      <c r="F127" s="26">
        <v>94.20289855072464</v>
      </c>
      <c r="G127" s="26">
        <v>93.103448275862064</v>
      </c>
      <c r="H127" s="26">
        <v>98.80952380952381</v>
      </c>
      <c r="I127" s="26"/>
      <c r="J127" s="26">
        <v>91.666666666666671</v>
      </c>
      <c r="K127" s="26"/>
      <c r="L127" s="26"/>
      <c r="M127" s="26"/>
      <c r="N127" s="26"/>
      <c r="O127" s="26"/>
      <c r="P127" s="26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8">
        <f xml:space="preserve"> IF(AC121=0,100,AC122/AC121*100)</f>
        <v>100</v>
      </c>
    </row>
    <row r="128" spans="1:29" s="3" customFormat="1">
      <c r="A128" s="19"/>
      <c r="B128" s="19"/>
      <c r="C128" s="29" t="s">
        <v>20</v>
      </c>
      <c r="D128" s="30">
        <f xml:space="preserve"> IF(D123=0,0,D124/D123*100)</f>
        <v>72.222222222222214</v>
      </c>
      <c r="E128" s="30">
        <v>100</v>
      </c>
      <c r="F128" s="30">
        <v>50</v>
      </c>
      <c r="G128" s="30">
        <v>100</v>
      </c>
      <c r="H128" s="30">
        <v>100</v>
      </c>
      <c r="I128" s="30"/>
      <c r="J128" s="30">
        <v>50</v>
      </c>
      <c r="K128" s="30"/>
      <c r="L128" s="30"/>
      <c r="M128" s="30"/>
      <c r="N128" s="30"/>
      <c r="O128" s="30"/>
      <c r="P128" s="30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2">
        <f xml:space="preserve"> IF(AC123=0,0,AC124/AC123*100)</f>
        <v>0</v>
      </c>
    </row>
    <row r="129" spans="1:29" s="5" customFormat="1">
      <c r="A129" s="19"/>
      <c r="B129" s="19"/>
      <c r="C129" s="33" t="s">
        <v>3</v>
      </c>
      <c r="D129" s="34">
        <f xml:space="preserve"> IF(D121=0,100,(D124+D122)/D121*100)</f>
        <v>98.452012383900936</v>
      </c>
      <c r="E129" s="34">
        <v>100</v>
      </c>
      <c r="F129" s="34">
        <v>97.101449275362313</v>
      </c>
      <c r="G129" s="34">
        <v>100</v>
      </c>
      <c r="H129" s="34">
        <v>100</v>
      </c>
      <c r="I129" s="34"/>
      <c r="J129" s="34">
        <v>95.833333333333329</v>
      </c>
      <c r="K129" s="34"/>
      <c r="L129" s="34"/>
      <c r="M129" s="34"/>
      <c r="N129" s="34"/>
      <c r="O129" s="34"/>
      <c r="P129" s="34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6">
        <f xml:space="preserve"> IF(AC121=0,100,(AC124+AC122)/AC121*100)</f>
        <v>100</v>
      </c>
    </row>
    <row r="130" spans="1:29" s="6" customFormat="1">
      <c r="A130" s="19"/>
      <c r="B130" s="19"/>
      <c r="C130" s="37" t="s">
        <v>21</v>
      </c>
      <c r="D130" s="38">
        <f>IF(D121=0,100,(D124+D122+D126)/D121*100)</f>
        <v>98.452012383900936</v>
      </c>
      <c r="E130" s="38">
        <v>100</v>
      </c>
      <c r="F130" s="38">
        <v>97.101449275362313</v>
      </c>
      <c r="G130" s="38">
        <v>100</v>
      </c>
      <c r="H130" s="38">
        <v>100</v>
      </c>
      <c r="I130" s="38"/>
      <c r="J130" s="38">
        <v>95.833333333333329</v>
      </c>
      <c r="K130" s="38"/>
      <c r="L130" s="38"/>
      <c r="M130" s="38"/>
      <c r="N130" s="38"/>
      <c r="O130" s="38"/>
      <c r="P130" s="38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40">
        <f>IF(AC121=0,100,(AC124+AC122+AC126)/AC121*100)</f>
        <v>100</v>
      </c>
    </row>
    <row r="131" spans="1:29">
      <c r="A131" s="43" t="s">
        <v>22</v>
      </c>
      <c r="B131" s="41" t="s">
        <v>148</v>
      </c>
      <c r="C131" s="42" t="s">
        <v>149</v>
      </c>
      <c r="D131" s="41">
        <f>SUM(E131:AB131)</f>
        <v>2</v>
      </c>
      <c r="E131" s="41">
        <v>1</v>
      </c>
      <c r="F131" s="41"/>
      <c r="G131" s="41">
        <v>1</v>
      </c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10"/>
    </row>
    <row r="132" spans="1:29">
      <c r="A132" s="43"/>
      <c r="B132" s="41" t="s">
        <v>177</v>
      </c>
      <c r="C132" s="42" t="s">
        <v>179</v>
      </c>
      <c r="D132" s="41">
        <f>SUM(E132:AB132)</f>
        <v>2</v>
      </c>
      <c r="E132" s="41"/>
      <c r="F132" s="41"/>
      <c r="G132" s="41"/>
      <c r="H132" s="41"/>
      <c r="I132" s="41"/>
      <c r="J132" s="41">
        <v>2</v>
      </c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10"/>
    </row>
    <row r="133" spans="1:29">
      <c r="A133" s="43"/>
      <c r="B133" s="41" t="s">
        <v>93</v>
      </c>
      <c r="C133" s="42" t="s">
        <v>103</v>
      </c>
      <c r="D133" s="41">
        <f>SUM(E133:AB133)</f>
        <v>13</v>
      </c>
      <c r="E133" s="41">
        <v>2</v>
      </c>
      <c r="F133" s="41">
        <v>4</v>
      </c>
      <c r="G133" s="41">
        <v>3</v>
      </c>
      <c r="H133" s="41">
        <v>1</v>
      </c>
      <c r="I133" s="41"/>
      <c r="J133" s="41">
        <v>3</v>
      </c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10"/>
    </row>
    <row r="134" spans="1:29">
      <c r="A134" s="43"/>
      <c r="B134" s="41" t="s">
        <v>178</v>
      </c>
      <c r="C134" s="42" t="s">
        <v>54</v>
      </c>
      <c r="D134" s="41">
        <f>SUM(E134:AB134)</f>
        <v>1</v>
      </c>
      <c r="E134" s="41"/>
      <c r="F134" s="41"/>
      <c r="G134" s="41"/>
      <c r="H134" s="41"/>
      <c r="I134" s="41"/>
      <c r="J134" s="41">
        <v>1</v>
      </c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10"/>
    </row>
    <row r="135" spans="1:29" ht="3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</sheetData>
  <mergeCells count="56">
    <mergeCell ref="A131:A134"/>
    <mergeCell ref="A135:N135"/>
    <mergeCell ref="A96:B105"/>
    <mergeCell ref="A106:A107"/>
    <mergeCell ref="A108:N108"/>
    <mergeCell ref="A109:B118"/>
    <mergeCell ref="A120:N120"/>
    <mergeCell ref="A121:B130"/>
    <mergeCell ref="A66:B75"/>
    <mergeCell ref="A76:A80"/>
    <mergeCell ref="A81:N81"/>
    <mergeCell ref="A82:B91"/>
    <mergeCell ref="A92:A94"/>
    <mergeCell ref="A95:N95"/>
    <mergeCell ref="A48:B49"/>
    <mergeCell ref="A50:N50"/>
    <mergeCell ref="A51:B52"/>
    <mergeCell ref="A53:N53"/>
    <mergeCell ref="A54:B63"/>
    <mergeCell ref="A65:N65"/>
    <mergeCell ref="A39:B40"/>
    <mergeCell ref="A41:N41"/>
    <mergeCell ref="A42:B43"/>
    <mergeCell ref="A44:N44"/>
    <mergeCell ref="A45:B46"/>
    <mergeCell ref="A47:N47"/>
    <mergeCell ref="Q35:R35"/>
    <mergeCell ref="E36:F36"/>
    <mergeCell ref="G36:H36"/>
    <mergeCell ref="I36:J36"/>
    <mergeCell ref="K36:L36"/>
    <mergeCell ref="M36:N36"/>
    <mergeCell ref="O36:P36"/>
    <mergeCell ref="Q36:R36"/>
    <mergeCell ref="E35:F35"/>
    <mergeCell ref="G35:H35"/>
    <mergeCell ref="I35:J35"/>
    <mergeCell ref="K35:L35"/>
    <mergeCell ref="M35:N35"/>
    <mergeCell ref="O35:P35"/>
    <mergeCell ref="G34:H34"/>
    <mergeCell ref="I34:J34"/>
    <mergeCell ref="K34:L34"/>
    <mergeCell ref="M34:N34"/>
    <mergeCell ref="O34:P34"/>
    <mergeCell ref="Q34:R34"/>
    <mergeCell ref="A1:AB1"/>
    <mergeCell ref="A38:B38"/>
    <mergeCell ref="E33:F33"/>
    <mergeCell ref="G33:H33"/>
    <mergeCell ref="I33:J33"/>
    <mergeCell ref="K33:L33"/>
    <mergeCell ref="M33:N33"/>
    <mergeCell ref="O33:P33"/>
    <mergeCell ref="Q33:R33"/>
    <mergeCell ref="E34:F34"/>
  </mergeCells>
  <phoneticPr fontId="4" type="noConversion"/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C82"/>
  <sheetViews>
    <sheetView workbookViewId="0"/>
  </sheetViews>
  <sheetFormatPr defaultRowHeight="16.5"/>
  <cols>
    <col min="1" max="1" width="13.125" customWidth="1"/>
    <col min="2" max="2" width="5.625" customWidth="1"/>
    <col min="3" max="3" width="12.625" style="9" customWidth="1"/>
    <col min="4" max="4" width="12.625" customWidth="1"/>
    <col min="5" max="28" width="6.125" customWidth="1"/>
  </cols>
  <sheetData>
    <row r="1" spans="1:29" ht="27.95" customHeight="1">
      <c r="A1" s="7" t="s">
        <v>180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>
      <c r="A2" s="8"/>
      <c r="B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>
      <c r="A3" s="8"/>
      <c r="B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>
      <c r="A4" s="8"/>
      <c r="B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>
      <c r="A5" s="8"/>
      <c r="B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>
      <c r="A6" s="8"/>
      <c r="B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>
      <c r="A7" s="8"/>
      <c r="B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>
      <c r="A8" s="8"/>
      <c r="B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>
      <c r="A9" s="8"/>
      <c r="B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>
      <c r="A10" s="8"/>
      <c r="B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>
      <c r="A11" s="8"/>
      <c r="B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>
      <c r="A12" s="8"/>
      <c r="B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>
      <c r="A13" s="8"/>
      <c r="B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7.25" thickBot="1">
      <c r="A14" s="10"/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7.25" thickTop="1">
      <c r="A15" s="10"/>
      <c r="B15" s="10"/>
      <c r="C15" s="11"/>
      <c r="D15" s="48"/>
      <c r="E15" s="49">
        <v>8</v>
      </c>
      <c r="F15" s="49">
        <v>9</v>
      </c>
      <c r="G15" s="49">
        <v>10</v>
      </c>
      <c r="H15" s="49">
        <v>11</v>
      </c>
      <c r="I15" s="49">
        <v>12</v>
      </c>
      <c r="J15" s="49">
        <v>13</v>
      </c>
      <c r="K15" s="49">
        <v>14</v>
      </c>
      <c r="L15" s="49">
        <v>15</v>
      </c>
      <c r="M15" s="49">
        <v>16</v>
      </c>
      <c r="N15" s="49">
        <v>17</v>
      </c>
      <c r="O15" s="49">
        <v>18</v>
      </c>
      <c r="P15" s="49">
        <v>19</v>
      </c>
      <c r="Q15" s="50">
        <v>20</v>
      </c>
      <c r="R15" s="50">
        <v>21</v>
      </c>
      <c r="S15" s="50">
        <v>22</v>
      </c>
      <c r="T15" s="50">
        <v>23</v>
      </c>
      <c r="U15" s="50">
        <v>0</v>
      </c>
      <c r="V15" s="50">
        <v>1</v>
      </c>
      <c r="W15" s="50">
        <v>2</v>
      </c>
      <c r="X15" s="50">
        <v>3</v>
      </c>
      <c r="Y15" s="50">
        <v>4</v>
      </c>
      <c r="Z15" s="50">
        <v>5</v>
      </c>
      <c r="AA15" s="50">
        <v>6</v>
      </c>
      <c r="AB15" s="50">
        <v>7</v>
      </c>
      <c r="AC15" s="53" t="s">
        <v>5</v>
      </c>
    </row>
    <row r="16" spans="1:29" s="4" customFormat="1">
      <c r="A16" s="44"/>
      <c r="B16" s="44"/>
      <c r="C16" s="45"/>
      <c r="D16" s="47" t="s">
        <v>1</v>
      </c>
      <c r="E16" s="46">
        <v>98</v>
      </c>
      <c r="F16" s="46">
        <v>98</v>
      </c>
      <c r="G16" s="46">
        <v>98</v>
      </c>
      <c r="H16" s="46">
        <v>98</v>
      </c>
      <c r="I16" s="46">
        <v>98</v>
      </c>
      <c r="J16" s="46">
        <v>98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54">
        <v>98</v>
      </c>
    </row>
    <row r="17" spans="1:29" s="4" customFormat="1">
      <c r="A17" s="44"/>
      <c r="B17" s="44"/>
      <c r="C17" s="45"/>
      <c r="D17" s="47" t="s">
        <v>2</v>
      </c>
      <c r="E17" s="46">
        <v>90.53</v>
      </c>
      <c r="F17" s="46">
        <v>94.92</v>
      </c>
      <c r="G17" s="46">
        <v>75.180000000000007</v>
      </c>
      <c r="H17" s="46">
        <v>90.69</v>
      </c>
      <c r="I17" s="46">
        <v>87.68</v>
      </c>
      <c r="J17" s="46">
        <v>90.56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54">
        <v>89.46</v>
      </c>
    </row>
    <row r="18" spans="1:29" s="4" customFormat="1">
      <c r="A18" s="44"/>
      <c r="B18" s="44"/>
      <c r="C18" s="45"/>
      <c r="D18" s="47" t="s">
        <v>3</v>
      </c>
      <c r="E18" s="46">
        <v>94.06</v>
      </c>
      <c r="F18" s="46">
        <v>97.7</v>
      </c>
      <c r="G18" s="46">
        <v>76.540000000000006</v>
      </c>
      <c r="H18" s="46">
        <v>95.22</v>
      </c>
      <c r="I18" s="46">
        <v>94.01</v>
      </c>
      <c r="J18" s="46">
        <v>93.6</v>
      </c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54">
        <v>93.22</v>
      </c>
    </row>
    <row r="19" spans="1:29" s="4" customFormat="1" ht="17.25" thickBot="1">
      <c r="A19" s="44"/>
      <c r="B19" s="44"/>
      <c r="C19" s="45"/>
      <c r="D19" s="51" t="s">
        <v>4</v>
      </c>
      <c r="E19" s="52">
        <v>94.063880045188469</v>
      </c>
      <c r="F19" s="52">
        <v>97.697691290061016</v>
      </c>
      <c r="G19" s="52">
        <v>76.539855072463766</v>
      </c>
      <c r="H19" s="52">
        <v>95.220775441914611</v>
      </c>
      <c r="I19" s="52">
        <v>94.014084507042256</v>
      </c>
      <c r="J19" s="52">
        <v>93.596297144019729</v>
      </c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5">
        <v>93.222846804936367</v>
      </c>
    </row>
    <row r="20" spans="1:29" ht="17.25" thickTop="1">
      <c r="A20" s="10"/>
      <c r="B20" s="10"/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>
      <c r="A21" s="10"/>
      <c r="B21" s="10"/>
      <c r="C21" s="1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>
      <c r="A22" s="10"/>
      <c r="B22" s="10"/>
      <c r="C22" s="1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>
      <c r="A23" s="10"/>
      <c r="B23" s="10"/>
      <c r="C23" s="11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>
      <c r="A24" s="10"/>
      <c r="B24" s="10"/>
      <c r="C24" s="11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>
      <c r="A25" s="10"/>
      <c r="B25" s="10"/>
      <c r="C25" s="11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>
      <c r="A26" s="10"/>
      <c r="B26" s="10"/>
      <c r="C26" s="11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>
      <c r="A27" s="10"/>
      <c r="B27" s="10"/>
      <c r="C27" s="11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>
      <c r="A28" s="10"/>
      <c r="B28" s="10"/>
      <c r="C28" s="11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>
      <c r="A29" s="10"/>
      <c r="B29" s="10"/>
      <c r="C29" s="11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>
      <c r="A30" s="10"/>
      <c r="B30" s="10"/>
      <c r="C30" s="11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>
      <c r="A31" s="10"/>
      <c r="B31" s="10"/>
      <c r="C31" s="11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>
      <c r="A32" s="10"/>
      <c r="B32" s="10"/>
      <c r="C32" s="11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>
      <c r="A33" s="10"/>
      <c r="B33" s="10"/>
      <c r="C33" s="11"/>
      <c r="D33" s="12"/>
      <c r="E33" s="13">
        <v>43281</v>
      </c>
      <c r="F33" s="13"/>
      <c r="G33" s="13">
        <v>43282</v>
      </c>
      <c r="H33" s="13"/>
      <c r="I33" s="13">
        <v>43283</v>
      </c>
      <c r="J33" s="13"/>
      <c r="K33" s="13">
        <v>43284</v>
      </c>
      <c r="L33" s="13"/>
      <c r="M33" s="13">
        <v>43285</v>
      </c>
      <c r="N33" s="13"/>
      <c r="O33" s="13">
        <v>43286</v>
      </c>
      <c r="P33" s="13"/>
      <c r="Q33" s="13">
        <v>43287</v>
      </c>
      <c r="R33" s="13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>
      <c r="A34" s="10"/>
      <c r="B34" s="10"/>
      <c r="C34" s="11"/>
      <c r="D34" s="12" t="s">
        <v>45</v>
      </c>
      <c r="E34" s="14"/>
      <c r="F34" s="14"/>
      <c r="G34" s="14"/>
      <c r="H34" s="14"/>
      <c r="I34" s="14">
        <v>2.81</v>
      </c>
      <c r="J34" s="14"/>
      <c r="K34" s="14">
        <v>3.11</v>
      </c>
      <c r="L34" s="14"/>
      <c r="M34" s="14">
        <v>6.63</v>
      </c>
      <c r="N34" s="14"/>
      <c r="O34" s="14">
        <v>3</v>
      </c>
      <c r="P34" s="14"/>
      <c r="Q34" s="14">
        <v>2.36</v>
      </c>
      <c r="R34" s="14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>
      <c r="A35" s="10"/>
      <c r="B35" s="10"/>
      <c r="C35" s="11"/>
      <c r="D35" s="12" t="s">
        <v>49</v>
      </c>
      <c r="E35" s="14"/>
      <c r="F35" s="14"/>
      <c r="G35" s="14"/>
      <c r="H35" s="14"/>
      <c r="I35" s="14">
        <v>0.35</v>
      </c>
      <c r="J35" s="14"/>
      <c r="K35" s="14">
        <v>0.57999999999999996</v>
      </c>
      <c r="L35" s="14"/>
      <c r="M35" s="14">
        <v>0.48</v>
      </c>
      <c r="N35" s="14"/>
      <c r="O35" s="14">
        <v>0.89</v>
      </c>
      <c r="P35" s="14"/>
      <c r="Q35" s="14">
        <v>2.98</v>
      </c>
      <c r="R35" s="14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>
      <c r="A36" s="10"/>
      <c r="B36" s="10"/>
      <c r="C36" s="11"/>
      <c r="D36" s="12" t="s">
        <v>94</v>
      </c>
      <c r="E36" s="14"/>
      <c r="F36" s="14"/>
      <c r="G36" s="14"/>
      <c r="H36" s="14"/>
      <c r="I36" s="14">
        <v>0.49</v>
      </c>
      <c r="J36" s="14"/>
      <c r="K36" s="14">
        <v>0.37</v>
      </c>
      <c r="L36" s="14"/>
      <c r="M36" s="14">
        <v>0.52</v>
      </c>
      <c r="N36" s="14"/>
      <c r="O36" s="14">
        <v>0.21</v>
      </c>
      <c r="P36" s="14"/>
      <c r="Q36" s="14">
        <v>1.21</v>
      </c>
      <c r="R36" s="14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>
      <c r="A37" s="10"/>
      <c r="B37" s="10"/>
      <c r="C37" s="11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>
      <c r="A38" s="15" t="s">
        <v>6</v>
      </c>
      <c r="B38" s="15"/>
      <c r="C38" s="16" t="s">
        <v>7</v>
      </c>
      <c r="D38" s="17" t="s">
        <v>8</v>
      </c>
      <c r="E38" s="17">
        <v>8</v>
      </c>
      <c r="F38" s="17">
        <v>9</v>
      </c>
      <c r="G38" s="17">
        <v>10</v>
      </c>
      <c r="H38" s="17">
        <v>11</v>
      </c>
      <c r="I38" s="17">
        <v>12</v>
      </c>
      <c r="J38" s="17">
        <v>13</v>
      </c>
      <c r="K38" s="17">
        <v>14</v>
      </c>
      <c r="L38" s="17">
        <v>15</v>
      </c>
      <c r="M38" s="17">
        <v>16</v>
      </c>
      <c r="N38" s="17">
        <v>17</v>
      </c>
      <c r="O38" s="17">
        <v>18</v>
      </c>
      <c r="P38" s="17">
        <v>19</v>
      </c>
      <c r="Q38" s="18">
        <v>20</v>
      </c>
      <c r="R38" s="18">
        <v>21</v>
      </c>
      <c r="S38" s="18">
        <v>22</v>
      </c>
      <c r="T38" s="18">
        <v>23</v>
      </c>
      <c r="U38" s="18">
        <v>0</v>
      </c>
      <c r="V38" s="18">
        <v>1</v>
      </c>
      <c r="W38" s="18">
        <v>2</v>
      </c>
      <c r="X38" s="18">
        <v>3</v>
      </c>
      <c r="Y38" s="18">
        <v>4</v>
      </c>
      <c r="Z38" s="18">
        <v>5</v>
      </c>
      <c r="AA38" s="18">
        <v>6</v>
      </c>
      <c r="AB38" s="18">
        <v>7</v>
      </c>
      <c r="AC38" s="10" t="s">
        <v>27</v>
      </c>
    </row>
    <row r="39" spans="1:29">
      <c r="A39" s="19" t="s">
        <v>39</v>
      </c>
      <c r="B39" s="19"/>
      <c r="C39" s="20" t="s">
        <v>13</v>
      </c>
      <c r="D39" s="21">
        <f>SUM(E39:AB39)</f>
        <v>1386</v>
      </c>
      <c r="E39" s="21">
        <v>214</v>
      </c>
      <c r="F39" s="21">
        <v>214</v>
      </c>
      <c r="G39" s="21">
        <v>184</v>
      </c>
      <c r="H39" s="21">
        <v>233</v>
      </c>
      <c r="I39" s="21">
        <v>284</v>
      </c>
      <c r="J39" s="21">
        <v>257</v>
      </c>
      <c r="K39" s="21"/>
      <c r="L39" s="21"/>
      <c r="M39" s="21"/>
      <c r="N39" s="21"/>
      <c r="O39" s="21"/>
      <c r="P39" s="21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10">
        <f>SUM(K39:L39)</f>
        <v>0</v>
      </c>
    </row>
    <row r="40" spans="1:29">
      <c r="A40" s="19"/>
      <c r="B40" s="19"/>
      <c r="C40" s="20" t="s">
        <v>14</v>
      </c>
      <c r="D40" s="21">
        <f>SUM(E40:AB40)</f>
        <v>1284</v>
      </c>
      <c r="E40" s="21">
        <v>205</v>
      </c>
      <c r="F40" s="21">
        <v>205</v>
      </c>
      <c r="G40" s="21">
        <v>166</v>
      </c>
      <c r="H40" s="21">
        <v>220</v>
      </c>
      <c r="I40" s="21">
        <v>249</v>
      </c>
      <c r="J40" s="21">
        <v>239</v>
      </c>
      <c r="K40" s="21"/>
      <c r="L40" s="21"/>
      <c r="M40" s="21"/>
      <c r="N40" s="21"/>
      <c r="O40" s="21"/>
      <c r="P40" s="21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10">
        <f>SUM(K40:L40)</f>
        <v>0</v>
      </c>
    </row>
    <row r="41" spans="1:29">
      <c r="A41" s="19"/>
      <c r="B41" s="19"/>
      <c r="C41" s="20" t="s">
        <v>16</v>
      </c>
      <c r="D41" s="21">
        <f>SUM(E41:AB41)</f>
        <v>102</v>
      </c>
      <c r="E41" s="21">
        <v>9</v>
      </c>
      <c r="F41" s="21">
        <v>9</v>
      </c>
      <c r="G41" s="21">
        <v>18</v>
      </c>
      <c r="H41" s="21">
        <v>13</v>
      </c>
      <c r="I41" s="21">
        <v>35</v>
      </c>
      <c r="J41" s="21">
        <v>18</v>
      </c>
      <c r="K41" s="21"/>
      <c r="L41" s="21"/>
      <c r="M41" s="21"/>
      <c r="N41" s="21"/>
      <c r="O41" s="21"/>
      <c r="P41" s="21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10">
        <f>SUM(K41:L41)</f>
        <v>0</v>
      </c>
    </row>
    <row r="42" spans="1:29">
      <c r="A42" s="19"/>
      <c r="B42" s="19"/>
      <c r="C42" s="20" t="s">
        <v>17</v>
      </c>
      <c r="D42" s="21">
        <f>SUM(E42:AB42)</f>
        <v>54</v>
      </c>
      <c r="E42" s="21">
        <v>8</v>
      </c>
      <c r="F42" s="21">
        <v>6</v>
      </c>
      <c r="G42" s="21">
        <v>3</v>
      </c>
      <c r="H42" s="21">
        <v>11</v>
      </c>
      <c r="I42" s="21">
        <v>18</v>
      </c>
      <c r="J42" s="21">
        <v>8</v>
      </c>
      <c r="K42" s="21"/>
      <c r="L42" s="21"/>
      <c r="M42" s="21"/>
      <c r="N42" s="21"/>
      <c r="O42" s="21"/>
      <c r="P42" s="21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10">
        <f>SUM(K42:L42)</f>
        <v>0</v>
      </c>
    </row>
    <row r="43" spans="1:29">
      <c r="A43" s="19"/>
      <c r="B43" s="19"/>
      <c r="C43" s="20" t="s">
        <v>18</v>
      </c>
      <c r="D43" s="21">
        <f>SUM(E43:AB43)</f>
        <v>48</v>
      </c>
      <c r="E43" s="21">
        <v>1</v>
      </c>
      <c r="F43" s="21">
        <v>3</v>
      </c>
      <c r="G43" s="21">
        <v>15</v>
      </c>
      <c r="H43" s="21">
        <v>2</v>
      </c>
      <c r="I43" s="21">
        <v>17</v>
      </c>
      <c r="J43" s="21">
        <v>10</v>
      </c>
      <c r="K43" s="21"/>
      <c r="L43" s="21"/>
      <c r="M43" s="21"/>
      <c r="N43" s="21"/>
      <c r="O43" s="21"/>
      <c r="P43" s="21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10">
        <f>SUM(K43:L43)</f>
        <v>0</v>
      </c>
    </row>
    <row r="44" spans="1:29">
      <c r="A44" s="19"/>
      <c r="B44" s="19"/>
      <c r="C44" s="20" t="s">
        <v>19</v>
      </c>
      <c r="D44" s="21">
        <f>SUM(E44:AB44)</f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/>
      <c r="L44" s="21"/>
      <c r="M44" s="21"/>
      <c r="N44" s="21"/>
      <c r="O44" s="21"/>
      <c r="P44" s="21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10">
        <f>SUM(K44:L44)</f>
        <v>0</v>
      </c>
    </row>
    <row r="45" spans="1:29" s="2" customFormat="1">
      <c r="A45" s="19"/>
      <c r="B45" s="19"/>
      <c r="C45" s="25" t="s">
        <v>2</v>
      </c>
      <c r="D45" s="26">
        <f xml:space="preserve"> IF(D39=0,100,D40/D39*100)</f>
        <v>92.640692640692649</v>
      </c>
      <c r="E45" s="26">
        <v>95.794392523364479</v>
      </c>
      <c r="F45" s="26">
        <v>95.794392523364479</v>
      </c>
      <c r="G45" s="26">
        <v>90.217391304347828</v>
      </c>
      <c r="H45" s="26">
        <v>94.420600858369099</v>
      </c>
      <c r="I45" s="26">
        <v>87.676056338028175</v>
      </c>
      <c r="J45" s="26">
        <v>92.996108949416339</v>
      </c>
      <c r="K45" s="26"/>
      <c r="L45" s="26"/>
      <c r="M45" s="26"/>
      <c r="N45" s="26"/>
      <c r="O45" s="26"/>
      <c r="P45" s="26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8">
        <f xml:space="preserve"> IF(AC39=0,100,AC40/AC39*100)</f>
        <v>100</v>
      </c>
    </row>
    <row r="46" spans="1:29" s="3" customFormat="1">
      <c r="A46" s="19"/>
      <c r="B46" s="19"/>
      <c r="C46" s="29" t="s">
        <v>20</v>
      </c>
      <c r="D46" s="30">
        <f xml:space="preserve"> IF(D41=0,0,D42/D41*100)</f>
        <v>52.941176470588239</v>
      </c>
      <c r="E46" s="30">
        <v>88.888888888888886</v>
      </c>
      <c r="F46" s="30">
        <v>66.666666666666671</v>
      </c>
      <c r="G46" s="30">
        <v>16.666666666666668</v>
      </c>
      <c r="H46" s="30">
        <v>84.615384615384613</v>
      </c>
      <c r="I46" s="30">
        <v>51.428571428571431</v>
      </c>
      <c r="J46" s="30">
        <v>44.444444444444443</v>
      </c>
      <c r="K46" s="30"/>
      <c r="L46" s="30"/>
      <c r="M46" s="30"/>
      <c r="N46" s="30"/>
      <c r="O46" s="30"/>
      <c r="P46" s="30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2">
        <f xml:space="preserve"> IF(AC41=0,0,AC42/AC41*100)</f>
        <v>0</v>
      </c>
    </row>
    <row r="47" spans="1:29" s="5" customFormat="1">
      <c r="A47" s="19"/>
      <c r="B47" s="19"/>
      <c r="C47" s="33" t="s">
        <v>3</v>
      </c>
      <c r="D47" s="34">
        <f xml:space="preserve"> IF(D39=0,100,(D42+D40)/D39*100)</f>
        <v>96.53679653679653</v>
      </c>
      <c r="E47" s="34">
        <v>99.532710280373834</v>
      </c>
      <c r="F47" s="34">
        <v>98.598130841121488</v>
      </c>
      <c r="G47" s="34">
        <v>91.847826086956516</v>
      </c>
      <c r="H47" s="34">
        <v>99.141630901287556</v>
      </c>
      <c r="I47" s="34">
        <v>94.014084507042256</v>
      </c>
      <c r="J47" s="34">
        <v>96.108949416342412</v>
      </c>
      <c r="K47" s="34"/>
      <c r="L47" s="34"/>
      <c r="M47" s="34"/>
      <c r="N47" s="34"/>
      <c r="O47" s="34"/>
      <c r="P47" s="34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6">
        <f xml:space="preserve"> IF(AC39=0,100,(AC42+AC40)/AC39*100)</f>
        <v>100</v>
      </c>
    </row>
    <row r="48" spans="1:29" s="6" customFormat="1">
      <c r="A48" s="19"/>
      <c r="B48" s="19"/>
      <c r="C48" s="37" t="s">
        <v>21</v>
      </c>
      <c r="D48" s="38">
        <f>IF(D39=0,100,(D42+D40+D44)/D39*100)</f>
        <v>96.53679653679653</v>
      </c>
      <c r="E48" s="38">
        <v>99.532710280373834</v>
      </c>
      <c r="F48" s="38">
        <v>98.598130841121488</v>
      </c>
      <c r="G48" s="38">
        <v>91.847826086956516</v>
      </c>
      <c r="H48" s="38">
        <v>99.141630901287556</v>
      </c>
      <c r="I48" s="38">
        <v>94.014084507042256</v>
      </c>
      <c r="J48" s="38">
        <v>96.108949416342412</v>
      </c>
      <c r="K48" s="38"/>
      <c r="L48" s="38"/>
      <c r="M48" s="38"/>
      <c r="N48" s="38"/>
      <c r="O48" s="38"/>
      <c r="P48" s="38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40">
        <f>IF(AC39=0,100,(AC42+AC40+AC44)/AC39*100)</f>
        <v>100</v>
      </c>
    </row>
    <row r="49" spans="1:29">
      <c r="A49" s="43" t="s">
        <v>22</v>
      </c>
      <c r="B49" s="41" t="s">
        <v>148</v>
      </c>
      <c r="C49" s="42" t="s">
        <v>149</v>
      </c>
      <c r="D49" s="41">
        <f>SUM(E49:AB49)</f>
        <v>2</v>
      </c>
      <c r="E49" s="41"/>
      <c r="F49" s="41">
        <v>1</v>
      </c>
      <c r="G49" s="41"/>
      <c r="H49" s="41"/>
      <c r="I49" s="41">
        <v>1</v>
      </c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10"/>
    </row>
    <row r="50" spans="1:29">
      <c r="A50" s="43"/>
      <c r="B50" s="41" t="s">
        <v>40</v>
      </c>
      <c r="C50" s="42" t="s">
        <v>41</v>
      </c>
      <c r="D50" s="41">
        <f>SUM(E50:AB50)</f>
        <v>10</v>
      </c>
      <c r="E50" s="41"/>
      <c r="F50" s="41"/>
      <c r="G50" s="41">
        <v>8</v>
      </c>
      <c r="H50" s="41">
        <v>1</v>
      </c>
      <c r="I50" s="41">
        <v>1</v>
      </c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10"/>
    </row>
    <row r="51" spans="1:29">
      <c r="A51" s="43"/>
      <c r="B51" s="41" t="s">
        <v>86</v>
      </c>
      <c r="C51" s="42" t="s">
        <v>97</v>
      </c>
      <c r="D51" s="41">
        <f>SUM(E51:AB51)</f>
        <v>6</v>
      </c>
      <c r="E51" s="41"/>
      <c r="F51" s="41"/>
      <c r="G51" s="41">
        <v>2</v>
      </c>
      <c r="H51" s="41"/>
      <c r="I51" s="41">
        <v>2</v>
      </c>
      <c r="J51" s="41">
        <v>2</v>
      </c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10"/>
    </row>
    <row r="52" spans="1:29">
      <c r="A52" s="43"/>
      <c r="B52" s="41" t="s">
        <v>181</v>
      </c>
      <c r="C52" s="42" t="s">
        <v>184</v>
      </c>
      <c r="D52" s="41">
        <f>SUM(E52:AB52)</f>
        <v>1</v>
      </c>
      <c r="E52" s="41"/>
      <c r="F52" s="41"/>
      <c r="G52" s="41"/>
      <c r="H52" s="41"/>
      <c r="I52" s="41">
        <v>1</v>
      </c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10"/>
    </row>
    <row r="53" spans="1:29">
      <c r="A53" s="43"/>
      <c r="B53" s="41" t="s">
        <v>129</v>
      </c>
      <c r="C53" s="42" t="s">
        <v>130</v>
      </c>
      <c r="D53" s="41">
        <f>SUM(E53:AB53)</f>
        <v>11</v>
      </c>
      <c r="E53" s="41">
        <v>1</v>
      </c>
      <c r="F53" s="41">
        <v>1</v>
      </c>
      <c r="G53" s="41">
        <v>1</v>
      </c>
      <c r="H53" s="41"/>
      <c r="I53" s="41">
        <v>2</v>
      </c>
      <c r="J53" s="41">
        <v>6</v>
      </c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10"/>
    </row>
    <row r="54" spans="1:29">
      <c r="A54" s="43"/>
      <c r="B54" s="41" t="s">
        <v>94</v>
      </c>
      <c r="C54" s="42" t="s">
        <v>104</v>
      </c>
      <c r="D54" s="41">
        <f>SUM(E54:AB54)</f>
        <v>18</v>
      </c>
      <c r="E54" s="41"/>
      <c r="F54" s="41"/>
      <c r="G54" s="41"/>
      <c r="H54" s="41"/>
      <c r="I54" s="41">
        <v>16</v>
      </c>
      <c r="J54" s="41">
        <v>2</v>
      </c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10"/>
    </row>
    <row r="55" spans="1:29">
      <c r="A55" s="43"/>
      <c r="B55" s="41" t="s">
        <v>182</v>
      </c>
      <c r="C55" s="42" t="s">
        <v>185</v>
      </c>
      <c r="D55" s="41">
        <f>SUM(E55:AB55)</f>
        <v>1</v>
      </c>
      <c r="E55" s="41"/>
      <c r="F55" s="41"/>
      <c r="G55" s="41">
        <v>1</v>
      </c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10"/>
    </row>
    <row r="56" spans="1:29">
      <c r="A56" s="43"/>
      <c r="B56" s="41" t="s">
        <v>45</v>
      </c>
      <c r="C56" s="42" t="s">
        <v>55</v>
      </c>
      <c r="D56" s="41">
        <f>SUM(E56:AB56)</f>
        <v>34</v>
      </c>
      <c r="E56" s="41">
        <v>5</v>
      </c>
      <c r="F56" s="41">
        <v>5</v>
      </c>
      <c r="G56" s="41">
        <v>1</v>
      </c>
      <c r="H56" s="41">
        <v>10</v>
      </c>
      <c r="I56" s="41">
        <v>8</v>
      </c>
      <c r="J56" s="41">
        <v>5</v>
      </c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10"/>
    </row>
    <row r="57" spans="1:29">
      <c r="A57" s="43"/>
      <c r="B57" s="41" t="s">
        <v>44</v>
      </c>
      <c r="C57" s="42" t="s">
        <v>54</v>
      </c>
      <c r="D57" s="41">
        <f>SUM(E57:AB57)</f>
        <v>14</v>
      </c>
      <c r="E57" s="41"/>
      <c r="F57" s="41"/>
      <c r="G57" s="41">
        <v>5</v>
      </c>
      <c r="H57" s="41">
        <v>2</v>
      </c>
      <c r="I57" s="41">
        <v>4</v>
      </c>
      <c r="J57" s="41">
        <v>3</v>
      </c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10"/>
    </row>
    <row r="58" spans="1:29">
      <c r="A58" s="43"/>
      <c r="B58" s="41" t="s">
        <v>47</v>
      </c>
      <c r="C58" s="42" t="s">
        <v>57</v>
      </c>
      <c r="D58" s="41">
        <f>SUM(E58:AB58)</f>
        <v>5</v>
      </c>
      <c r="E58" s="41">
        <v>3</v>
      </c>
      <c r="F58" s="41">
        <v>2</v>
      </c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10"/>
    </row>
    <row r="59" spans="1:29" ht="3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10"/>
    </row>
    <row r="60" spans="1:29">
      <c r="A60" s="19" t="s">
        <v>48</v>
      </c>
      <c r="B60" s="19"/>
      <c r="C60" s="20" t="s">
        <v>13</v>
      </c>
      <c r="D60" s="21">
        <f>SUM(E60:AB60)</f>
        <v>670</v>
      </c>
      <c r="E60" s="21">
        <v>91</v>
      </c>
      <c r="F60" s="21">
        <v>219</v>
      </c>
      <c r="G60" s="21">
        <v>30</v>
      </c>
      <c r="H60" s="21">
        <v>177</v>
      </c>
      <c r="I60" s="21"/>
      <c r="J60" s="21">
        <v>153</v>
      </c>
      <c r="K60" s="21"/>
      <c r="L60" s="21"/>
      <c r="M60" s="21"/>
      <c r="N60" s="21"/>
      <c r="O60" s="21"/>
      <c r="P60" s="21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10">
        <f>SUM(K60:L60)</f>
        <v>0</v>
      </c>
    </row>
    <row r="61" spans="1:29">
      <c r="A61" s="19"/>
      <c r="B61" s="19"/>
      <c r="C61" s="20" t="s">
        <v>14</v>
      </c>
      <c r="D61" s="21">
        <f>SUM(E61:AB61)</f>
        <v>647</v>
      </c>
      <c r="E61" s="21">
        <v>86</v>
      </c>
      <c r="F61" s="21">
        <v>217</v>
      </c>
      <c r="G61" s="21">
        <v>25</v>
      </c>
      <c r="H61" s="21">
        <v>170</v>
      </c>
      <c r="I61" s="21"/>
      <c r="J61" s="21">
        <v>149</v>
      </c>
      <c r="K61" s="21"/>
      <c r="L61" s="21"/>
      <c r="M61" s="21"/>
      <c r="N61" s="21"/>
      <c r="O61" s="21"/>
      <c r="P61" s="21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10">
        <f>SUM(K61:L61)</f>
        <v>0</v>
      </c>
    </row>
    <row r="62" spans="1:29">
      <c r="A62" s="19"/>
      <c r="B62" s="19"/>
      <c r="C62" s="20" t="s">
        <v>16</v>
      </c>
      <c r="D62" s="21">
        <f>SUM(E62:AB62)</f>
        <v>23</v>
      </c>
      <c r="E62" s="21">
        <v>5</v>
      </c>
      <c r="F62" s="21">
        <v>2</v>
      </c>
      <c r="G62" s="21">
        <v>5</v>
      </c>
      <c r="H62" s="21">
        <v>7</v>
      </c>
      <c r="I62" s="21"/>
      <c r="J62" s="21">
        <v>4</v>
      </c>
      <c r="K62" s="21"/>
      <c r="L62" s="21"/>
      <c r="M62" s="21"/>
      <c r="N62" s="21"/>
      <c r="O62" s="21"/>
      <c r="P62" s="21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10">
        <f>SUM(K62:L62)</f>
        <v>0</v>
      </c>
    </row>
    <row r="63" spans="1:29">
      <c r="A63" s="19"/>
      <c r="B63" s="19"/>
      <c r="C63" s="20" t="s">
        <v>17</v>
      </c>
      <c r="D63" s="21">
        <f>SUM(E63:AB63)</f>
        <v>0</v>
      </c>
      <c r="E63" s="21">
        <v>0</v>
      </c>
      <c r="F63" s="21">
        <v>0</v>
      </c>
      <c r="G63" s="21">
        <v>0</v>
      </c>
      <c r="H63" s="21">
        <v>0</v>
      </c>
      <c r="I63" s="21"/>
      <c r="J63" s="21">
        <v>0</v>
      </c>
      <c r="K63" s="21"/>
      <c r="L63" s="21"/>
      <c r="M63" s="21"/>
      <c r="N63" s="21"/>
      <c r="O63" s="21"/>
      <c r="P63" s="21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10">
        <f>SUM(K63:L63)</f>
        <v>0</v>
      </c>
    </row>
    <row r="64" spans="1:29">
      <c r="A64" s="19"/>
      <c r="B64" s="19"/>
      <c r="C64" s="20" t="s">
        <v>18</v>
      </c>
      <c r="D64" s="21">
        <f>SUM(E64:AB64)</f>
        <v>23</v>
      </c>
      <c r="E64" s="21">
        <v>5</v>
      </c>
      <c r="F64" s="21">
        <v>2</v>
      </c>
      <c r="G64" s="21">
        <v>5</v>
      </c>
      <c r="H64" s="21">
        <v>7</v>
      </c>
      <c r="I64" s="21"/>
      <c r="J64" s="21">
        <v>4</v>
      </c>
      <c r="K64" s="21"/>
      <c r="L64" s="21"/>
      <c r="M64" s="21"/>
      <c r="N64" s="21"/>
      <c r="O64" s="21"/>
      <c r="P64" s="21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10">
        <f>SUM(K64:L64)</f>
        <v>0</v>
      </c>
    </row>
    <row r="65" spans="1:29">
      <c r="A65" s="19"/>
      <c r="B65" s="19"/>
      <c r="C65" s="20" t="s">
        <v>19</v>
      </c>
      <c r="D65" s="21">
        <f>SUM(E65:AB65)</f>
        <v>0</v>
      </c>
      <c r="E65" s="21">
        <v>0</v>
      </c>
      <c r="F65" s="21">
        <v>0</v>
      </c>
      <c r="G65" s="21">
        <v>0</v>
      </c>
      <c r="H65" s="21">
        <v>0</v>
      </c>
      <c r="I65" s="21"/>
      <c r="J65" s="21">
        <v>0</v>
      </c>
      <c r="K65" s="21"/>
      <c r="L65" s="21"/>
      <c r="M65" s="21"/>
      <c r="N65" s="21"/>
      <c r="O65" s="21"/>
      <c r="P65" s="21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10">
        <f>SUM(K65:L65)</f>
        <v>0</v>
      </c>
    </row>
    <row r="66" spans="1:29" s="2" customFormat="1">
      <c r="A66" s="19"/>
      <c r="B66" s="19"/>
      <c r="C66" s="25" t="s">
        <v>2</v>
      </c>
      <c r="D66" s="26">
        <f xml:space="preserve"> IF(D60=0,100,D61/D60*100)</f>
        <v>96.567164179104481</v>
      </c>
      <c r="E66" s="26">
        <v>94.505494505494511</v>
      </c>
      <c r="F66" s="26">
        <v>99.086757990867582</v>
      </c>
      <c r="G66" s="26">
        <v>83.333333333333329</v>
      </c>
      <c r="H66" s="26">
        <v>96.045197740112997</v>
      </c>
      <c r="I66" s="26"/>
      <c r="J66" s="26">
        <v>97.385620915032675</v>
      </c>
      <c r="K66" s="26"/>
      <c r="L66" s="26"/>
      <c r="M66" s="26"/>
      <c r="N66" s="26"/>
      <c r="O66" s="26"/>
      <c r="P66" s="26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8">
        <f xml:space="preserve"> IF(AC60=0,100,AC61/AC60*100)</f>
        <v>100</v>
      </c>
    </row>
    <row r="67" spans="1:29" s="3" customFormat="1">
      <c r="A67" s="19"/>
      <c r="B67" s="19"/>
      <c r="C67" s="29" t="s">
        <v>20</v>
      </c>
      <c r="D67" s="30">
        <f xml:space="preserve"> IF(D62=0,0,D63/D62*100)</f>
        <v>0</v>
      </c>
      <c r="E67" s="30">
        <v>0</v>
      </c>
      <c r="F67" s="30">
        <v>0</v>
      </c>
      <c r="G67" s="30">
        <v>0</v>
      </c>
      <c r="H67" s="30">
        <v>0</v>
      </c>
      <c r="I67" s="30"/>
      <c r="J67" s="30">
        <v>0</v>
      </c>
      <c r="K67" s="30"/>
      <c r="L67" s="30"/>
      <c r="M67" s="30"/>
      <c r="N67" s="30"/>
      <c r="O67" s="30"/>
      <c r="P67" s="30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2">
        <f xml:space="preserve"> IF(AC62=0,0,AC63/AC62*100)</f>
        <v>0</v>
      </c>
    </row>
    <row r="68" spans="1:29" s="5" customFormat="1">
      <c r="A68" s="19"/>
      <c r="B68" s="19"/>
      <c r="C68" s="33" t="s">
        <v>3</v>
      </c>
      <c r="D68" s="34">
        <f xml:space="preserve"> IF(D60=0,100,(D63+D61)/D60*100)</f>
        <v>96.567164179104481</v>
      </c>
      <c r="E68" s="34">
        <v>94.505494505494511</v>
      </c>
      <c r="F68" s="34">
        <v>99.086757990867582</v>
      </c>
      <c r="G68" s="34">
        <v>83.333333333333329</v>
      </c>
      <c r="H68" s="34">
        <v>96.045197740112997</v>
      </c>
      <c r="I68" s="34"/>
      <c r="J68" s="34">
        <v>97.385620915032675</v>
      </c>
      <c r="K68" s="34"/>
      <c r="L68" s="34"/>
      <c r="M68" s="34"/>
      <c r="N68" s="34"/>
      <c r="O68" s="34"/>
      <c r="P68" s="34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6">
        <f xml:space="preserve"> IF(AC60=0,100,(AC63+AC61)/AC60*100)</f>
        <v>100</v>
      </c>
    </row>
    <row r="69" spans="1:29" s="6" customFormat="1">
      <c r="A69" s="19"/>
      <c r="B69" s="19"/>
      <c r="C69" s="37" t="s">
        <v>21</v>
      </c>
      <c r="D69" s="38">
        <f>IF(D60=0,100,(D63+D61+D65)/D60*100)</f>
        <v>96.567164179104481</v>
      </c>
      <c r="E69" s="38">
        <v>94.505494505494511</v>
      </c>
      <c r="F69" s="38">
        <v>99.086757990867582</v>
      </c>
      <c r="G69" s="38">
        <v>83.333333333333329</v>
      </c>
      <c r="H69" s="38">
        <v>96.045197740112997</v>
      </c>
      <c r="I69" s="38"/>
      <c r="J69" s="38">
        <v>97.385620915032675</v>
      </c>
      <c r="K69" s="38"/>
      <c r="L69" s="38"/>
      <c r="M69" s="38"/>
      <c r="N69" s="38"/>
      <c r="O69" s="38"/>
      <c r="P69" s="38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40">
        <f>IF(AC60=0,100,(AC63+AC61+AC65)/AC60*100)</f>
        <v>100</v>
      </c>
    </row>
    <row r="70" spans="1:29">
      <c r="A70" s="43" t="s">
        <v>22</v>
      </c>
      <c r="B70" s="41" t="s">
        <v>33</v>
      </c>
      <c r="C70" s="42" t="s">
        <v>60</v>
      </c>
      <c r="D70" s="41">
        <f>SUM(E70:AB70)</f>
        <v>2</v>
      </c>
      <c r="E70" s="41"/>
      <c r="F70" s="41"/>
      <c r="G70" s="41"/>
      <c r="H70" s="41">
        <v>1</v>
      </c>
      <c r="I70" s="41"/>
      <c r="J70" s="41">
        <v>1</v>
      </c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10"/>
    </row>
    <row r="71" spans="1:29">
      <c r="A71" s="43"/>
      <c r="B71" s="41" t="s">
        <v>49</v>
      </c>
      <c r="C71" s="42" t="s">
        <v>61</v>
      </c>
      <c r="D71" s="41">
        <f>SUM(E71:AB71)</f>
        <v>20</v>
      </c>
      <c r="E71" s="41">
        <v>5</v>
      </c>
      <c r="F71" s="41">
        <v>2</v>
      </c>
      <c r="G71" s="41">
        <v>5</v>
      </c>
      <c r="H71" s="41">
        <v>5</v>
      </c>
      <c r="I71" s="41"/>
      <c r="J71" s="41">
        <v>3</v>
      </c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10"/>
    </row>
    <row r="72" spans="1:29">
      <c r="A72" s="43"/>
      <c r="B72" s="41" t="s">
        <v>183</v>
      </c>
      <c r="C72" s="42" t="s">
        <v>186</v>
      </c>
      <c r="D72" s="41">
        <f>SUM(E72:AB72)</f>
        <v>1</v>
      </c>
      <c r="E72" s="41"/>
      <c r="F72" s="41"/>
      <c r="G72" s="41"/>
      <c r="H72" s="41">
        <v>1</v>
      </c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10"/>
    </row>
    <row r="73" spans="1:29" ht="3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10"/>
    </row>
    <row r="74" spans="1:29">
      <c r="A74" s="19" t="s">
        <v>51</v>
      </c>
      <c r="B74" s="19"/>
      <c r="C74" s="20" t="s">
        <v>13</v>
      </c>
      <c r="D74" s="21">
        <f>SUM(E74:AB74)</f>
        <v>762</v>
      </c>
      <c r="E74" s="21">
        <v>266</v>
      </c>
      <c r="F74" s="21">
        <v>169</v>
      </c>
      <c r="G74" s="21">
        <v>128</v>
      </c>
      <c r="H74" s="21">
        <v>125</v>
      </c>
      <c r="I74" s="21"/>
      <c r="J74" s="21">
        <v>74</v>
      </c>
      <c r="K74" s="21"/>
      <c r="L74" s="21"/>
      <c r="M74" s="21"/>
      <c r="N74" s="21"/>
      <c r="O74" s="21"/>
      <c r="P74" s="21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10">
        <f>SUM(K74:L74)</f>
        <v>0</v>
      </c>
    </row>
    <row r="75" spans="1:29">
      <c r="A75" s="19"/>
      <c r="B75" s="19"/>
      <c r="C75" s="20" t="s">
        <v>14</v>
      </c>
      <c r="D75" s="21">
        <f>SUM(E75:AB75)</f>
        <v>762</v>
      </c>
      <c r="E75" s="21">
        <v>266</v>
      </c>
      <c r="F75" s="21">
        <v>169</v>
      </c>
      <c r="G75" s="21">
        <v>128</v>
      </c>
      <c r="H75" s="21">
        <v>125</v>
      </c>
      <c r="I75" s="21"/>
      <c r="J75" s="21">
        <v>74</v>
      </c>
      <c r="K75" s="21"/>
      <c r="L75" s="21"/>
      <c r="M75" s="21"/>
      <c r="N75" s="21"/>
      <c r="O75" s="21"/>
      <c r="P75" s="21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10">
        <f>SUM(K75:L75)</f>
        <v>0</v>
      </c>
    </row>
    <row r="76" spans="1:29" ht="3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10"/>
    </row>
    <row r="77" spans="1:29">
      <c r="A77" s="19" t="s">
        <v>89</v>
      </c>
      <c r="B77" s="19"/>
      <c r="C77" s="20" t="s">
        <v>13</v>
      </c>
      <c r="D77" s="21">
        <f>SUM(E77:AB77)</f>
        <v>311</v>
      </c>
      <c r="E77" s="21"/>
      <c r="F77" s="21">
        <v>39</v>
      </c>
      <c r="G77" s="21">
        <v>272</v>
      </c>
      <c r="H77" s="21"/>
      <c r="I77" s="21"/>
      <c r="J77" s="21"/>
      <c r="K77" s="21"/>
      <c r="L77" s="21"/>
      <c r="M77" s="21"/>
      <c r="N77" s="21"/>
      <c r="O77" s="21"/>
      <c r="P77" s="21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10">
        <f>SUM(K77:L77)</f>
        <v>0</v>
      </c>
    </row>
    <row r="78" spans="1:29">
      <c r="A78" s="19"/>
      <c r="B78" s="19"/>
      <c r="C78" s="20" t="s">
        <v>14</v>
      </c>
      <c r="D78" s="21">
        <f>SUM(E78:AB78)</f>
        <v>311</v>
      </c>
      <c r="E78" s="21"/>
      <c r="F78" s="21">
        <v>39</v>
      </c>
      <c r="G78" s="21">
        <v>272</v>
      </c>
      <c r="H78" s="21"/>
      <c r="I78" s="21"/>
      <c r="J78" s="21"/>
      <c r="K78" s="21"/>
      <c r="L78" s="21"/>
      <c r="M78" s="21"/>
      <c r="N78" s="21"/>
      <c r="O78" s="21"/>
      <c r="P78" s="21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10">
        <f>SUM(K78:L78)</f>
        <v>0</v>
      </c>
    </row>
    <row r="79" spans="1:29" ht="3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10"/>
    </row>
    <row r="80" spans="1:29">
      <c r="A80" s="19" t="s">
        <v>90</v>
      </c>
      <c r="B80" s="19"/>
      <c r="C80" s="20" t="s">
        <v>13</v>
      </c>
      <c r="D80" s="21">
        <f>SUM(E80:AB80)</f>
        <v>1100</v>
      </c>
      <c r="E80" s="21"/>
      <c r="F80" s="21"/>
      <c r="G80" s="21">
        <v>1100</v>
      </c>
      <c r="H80" s="21"/>
      <c r="I80" s="21"/>
      <c r="J80" s="21"/>
      <c r="K80" s="21"/>
      <c r="L80" s="21"/>
      <c r="M80" s="21"/>
      <c r="N80" s="21"/>
      <c r="O80" s="21"/>
      <c r="P80" s="21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10">
        <f>SUM(K80:L80)</f>
        <v>0</v>
      </c>
    </row>
    <row r="81" spans="1:29">
      <c r="A81" s="19"/>
      <c r="B81" s="19"/>
      <c r="C81" s="20" t="s">
        <v>14</v>
      </c>
      <c r="D81" s="21">
        <f>SUM(E81:AB81)</f>
        <v>1100</v>
      </c>
      <c r="E81" s="21"/>
      <c r="F81" s="21"/>
      <c r="G81" s="21">
        <v>1100</v>
      </c>
      <c r="H81" s="21"/>
      <c r="I81" s="21"/>
      <c r="J81" s="21"/>
      <c r="K81" s="21"/>
      <c r="L81" s="21"/>
      <c r="M81" s="21"/>
      <c r="N81" s="21"/>
      <c r="O81" s="21"/>
      <c r="P81" s="21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10">
        <f>SUM(K81:L81)</f>
        <v>0</v>
      </c>
    </row>
    <row r="82" spans="1:29" ht="3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</sheetData>
  <mergeCells count="42">
    <mergeCell ref="A74:B75"/>
    <mergeCell ref="A76:N76"/>
    <mergeCell ref="A77:B78"/>
    <mergeCell ref="A79:N79"/>
    <mergeCell ref="A80:B81"/>
    <mergeCell ref="A82:N82"/>
    <mergeCell ref="A39:B48"/>
    <mergeCell ref="A49:A58"/>
    <mergeCell ref="A59:N59"/>
    <mergeCell ref="A60:B69"/>
    <mergeCell ref="A70:A72"/>
    <mergeCell ref="A73:N73"/>
    <mergeCell ref="Q35:R35"/>
    <mergeCell ref="E36:F36"/>
    <mergeCell ref="G36:H36"/>
    <mergeCell ref="I36:J36"/>
    <mergeCell ref="K36:L36"/>
    <mergeCell ref="M36:N36"/>
    <mergeCell ref="O36:P36"/>
    <mergeCell ref="Q36:R36"/>
    <mergeCell ref="E35:F35"/>
    <mergeCell ref="G35:H35"/>
    <mergeCell ref="I35:J35"/>
    <mergeCell ref="K35:L35"/>
    <mergeCell ref="M35:N35"/>
    <mergeCell ref="O35:P35"/>
    <mergeCell ref="G34:H34"/>
    <mergeCell ref="I34:J34"/>
    <mergeCell ref="K34:L34"/>
    <mergeCell ref="M34:N34"/>
    <mergeCell ref="O34:P34"/>
    <mergeCell ref="Q34:R34"/>
    <mergeCell ref="A1:AB1"/>
    <mergeCell ref="A38:B38"/>
    <mergeCell ref="E33:F33"/>
    <mergeCell ref="G33:H33"/>
    <mergeCell ref="I33:J33"/>
    <mergeCell ref="K33:L33"/>
    <mergeCell ref="M33:N33"/>
    <mergeCell ref="O33:P33"/>
    <mergeCell ref="Q33:R33"/>
    <mergeCell ref="E34:F34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425-5</vt:lpstr>
      <vt:lpstr>425-6</vt:lpstr>
      <vt:lpstr>468</vt:lpstr>
      <vt:lpstr>474-1</vt:lpstr>
      <vt:lpstr>495</vt:lpstr>
      <vt:lpstr>503-3 AIO</vt:lpstr>
      <vt:lpstr>517-1</vt:lpstr>
      <vt:lpstr>536-1</vt:lpstr>
      <vt:lpstr>553</vt:lpstr>
      <vt:lpstr>553-1</vt:lpstr>
      <vt:lpstr>553-2</vt:lpstr>
      <vt:lpstr>553-4</vt:lpstr>
      <vt:lpstr>559-1</vt:lpstr>
      <vt:lpstr>566</vt:lpstr>
      <vt:lpstr>579(NS)</vt:lpstr>
      <vt:lpstr>579-1</vt:lpstr>
      <vt:lpstr>584</vt:lpstr>
      <vt:lpstr>584-L</vt:lpstr>
      <vt:lpstr>587-1</vt:lpstr>
      <vt:lpstr>587-4 AIO</vt:lpstr>
      <vt:lpstr>600-1</vt:lpstr>
      <vt:lpstr>608-1</vt:lpstr>
      <vt:lpstr>613-4</vt:lpstr>
      <vt:lpstr>625</vt:lpstr>
      <vt:lpstr>627</vt:lpstr>
      <vt:lpstr>631</vt:lpstr>
      <vt:lpstr>634</vt:lpstr>
      <vt:lpstr>636</vt:lpstr>
      <vt:lpstr>637</vt:lpstr>
      <vt:lpstr>650</vt:lpstr>
      <vt:lpstr>651</vt:lpstr>
      <vt:lpstr>655</vt:lpstr>
      <vt:lpstr>655(NS)</vt:lpstr>
      <vt:lpstr>657</vt:lpstr>
      <vt:lpstr>666-1</vt:lpstr>
      <vt:lpstr>691</vt:lpstr>
      <vt:lpstr>692</vt:lpstr>
      <vt:lpstr>701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2018-07-06T06:17:47Z</dcterms:created>
  <dcterms:modified xsi:type="dcterms:W3CDTF">2018-07-06T06:36:07Z</dcterms:modified>
</cp:coreProperties>
</file>