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drawings/drawing20.xml" ContentType="application/vnd.openxmlformats-officedocument.drawing+xml"/>
  <Override PartName="/xl/charts/chart3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drawings/drawing23.xml" ContentType="application/vnd.openxmlformats-officedocument.drawing+xml"/>
  <Override PartName="/xl/charts/chart37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3520" windowHeight="12315"/>
  </bookViews>
  <sheets>
    <sheet name="425-5" sheetId="1" r:id="rId1"/>
    <sheet name="425-6" sheetId="4" r:id="rId2"/>
    <sheet name="468" sheetId="5" r:id="rId3"/>
    <sheet name="474-1" sheetId="6" r:id="rId4"/>
    <sheet name="495-1(NS)" sheetId="7" r:id="rId5"/>
    <sheet name="530-3 AIO" sheetId="8" r:id="rId6"/>
    <sheet name="536-1" sheetId="9" r:id="rId7"/>
    <sheet name="553" sheetId="10" r:id="rId8"/>
    <sheet name="553-2" sheetId="11" r:id="rId9"/>
    <sheet name="553-4" sheetId="12" r:id="rId10"/>
    <sheet name="559-1" sheetId="13" r:id="rId11"/>
    <sheet name="576-1" sheetId="14" r:id="rId12"/>
    <sheet name="579-1" sheetId="15" r:id="rId13"/>
    <sheet name="587" sheetId="16" r:id="rId14"/>
    <sheet name="587-4 AIO" sheetId="17" r:id="rId15"/>
    <sheet name="600-1" sheetId="18" r:id="rId16"/>
    <sheet name="610" sheetId="19" r:id="rId17"/>
    <sheet name="625" sheetId="20" r:id="rId18"/>
    <sheet name="625-1" sheetId="21" r:id="rId19"/>
    <sheet name="634" sheetId="22" r:id="rId20"/>
    <sheet name="650" sheetId="23" r:id="rId21"/>
    <sheet name="651" sheetId="24" r:id="rId22"/>
    <sheet name="655" sheetId="25" r:id="rId23"/>
    <sheet name="655(NS)" sheetId="26" r:id="rId24"/>
    <sheet name="666-1" sheetId="27" r:id="rId25"/>
    <sheet name="691" sheetId="28" r:id="rId26"/>
    <sheet name="692" sheetId="29" r:id="rId27"/>
    <sheet name="701" sheetId="30" r:id="rId28"/>
  </sheets>
  <calcPr calcId="124519"/>
</workbook>
</file>

<file path=xl/calcChain.xml><?xml version="1.0" encoding="utf-8"?>
<calcChain xmlns="http://schemas.openxmlformats.org/spreadsheetml/2006/main">
  <c r="AC72" i="30"/>
  <c r="AC71"/>
  <c r="D72"/>
  <c r="D71"/>
  <c r="AC69"/>
  <c r="AC68"/>
  <c r="D69"/>
  <c r="D68"/>
  <c r="AC66"/>
  <c r="AC65"/>
  <c r="D66"/>
  <c r="D65"/>
  <c r="D59"/>
  <c r="D58"/>
  <c r="D57"/>
  <c r="D56"/>
  <c r="AC61"/>
  <c r="AC59"/>
  <c r="AC58"/>
  <c r="AC57"/>
  <c r="AC56"/>
  <c r="AC55"/>
  <c r="AC63" s="1"/>
  <c r="AC54"/>
  <c r="D55"/>
  <c r="D54"/>
  <c r="D52"/>
  <c r="D47"/>
  <c r="D46"/>
  <c r="D45"/>
  <c r="D44"/>
  <c r="AC47"/>
  <c r="AC46"/>
  <c r="AC45"/>
  <c r="AC44"/>
  <c r="AC43"/>
  <c r="AC42"/>
  <c r="D43"/>
  <c r="D42"/>
  <c r="AC40"/>
  <c r="AC39"/>
  <c r="D40"/>
  <c r="D39"/>
  <c r="D117" i="29"/>
  <c r="D116"/>
  <c r="D111"/>
  <c r="D110"/>
  <c r="D109"/>
  <c r="D108"/>
  <c r="AC111"/>
  <c r="AC110"/>
  <c r="AC109"/>
  <c r="AC108"/>
  <c r="AC107"/>
  <c r="AC106"/>
  <c r="D107"/>
  <c r="D106"/>
  <c r="D104"/>
  <c r="D103"/>
  <c r="D102"/>
  <c r="D101"/>
  <c r="D96"/>
  <c r="D95"/>
  <c r="D94"/>
  <c r="D93"/>
  <c r="AC96"/>
  <c r="AC95"/>
  <c r="AC94"/>
  <c r="AC93"/>
  <c r="AC92"/>
  <c r="AC100" s="1"/>
  <c r="AC91"/>
  <c r="D92"/>
  <c r="D100" s="1"/>
  <c r="D91"/>
  <c r="D89"/>
  <c r="D88"/>
  <c r="D87"/>
  <c r="D86"/>
  <c r="D81"/>
  <c r="D80"/>
  <c r="D79"/>
  <c r="D78"/>
  <c r="AC81"/>
  <c r="AC80"/>
  <c r="AC79"/>
  <c r="AC78"/>
  <c r="AC77"/>
  <c r="AC76"/>
  <c r="D77"/>
  <c r="D76"/>
  <c r="AC74"/>
  <c r="AC73"/>
  <c r="D74"/>
  <c r="D73"/>
  <c r="D71"/>
  <c r="D70"/>
  <c r="D65"/>
  <c r="D64"/>
  <c r="D63"/>
  <c r="D62"/>
  <c r="AC65"/>
  <c r="AC64"/>
  <c r="AC63"/>
  <c r="AC62"/>
  <c r="AC61"/>
  <c r="AC60"/>
  <c r="D61"/>
  <c r="D60"/>
  <c r="AC58"/>
  <c r="AC57"/>
  <c r="D58"/>
  <c r="D57"/>
  <c r="AC55"/>
  <c r="AC54"/>
  <c r="D55"/>
  <c r="D54"/>
  <c r="AC52"/>
  <c r="AC51"/>
  <c r="D52"/>
  <c r="D51"/>
  <c r="AC49"/>
  <c r="AC48"/>
  <c r="D49"/>
  <c r="D48"/>
  <c r="AC46"/>
  <c r="AC45"/>
  <c r="D46"/>
  <c r="D45"/>
  <c r="AC43"/>
  <c r="AC42"/>
  <c r="D43"/>
  <c r="D42"/>
  <c r="AC40"/>
  <c r="AC39"/>
  <c r="D40"/>
  <c r="D39"/>
  <c r="D97" i="28"/>
  <c r="D92"/>
  <c r="D91"/>
  <c r="D90"/>
  <c r="D89"/>
  <c r="D94" s="1"/>
  <c r="AC92"/>
  <c r="AC91"/>
  <c r="AC90"/>
  <c r="AC89"/>
  <c r="AC94" s="1"/>
  <c r="AC88"/>
  <c r="AC87"/>
  <c r="AC96" s="1"/>
  <c r="D88"/>
  <c r="D87"/>
  <c r="D96" s="1"/>
  <c r="D85"/>
  <c r="D84"/>
  <c r="D83"/>
  <c r="D78"/>
  <c r="D77"/>
  <c r="D76"/>
  <c r="D75"/>
  <c r="AC78"/>
  <c r="AC77"/>
  <c r="AC76"/>
  <c r="AC75"/>
  <c r="AC74"/>
  <c r="AC82" s="1"/>
  <c r="AC73"/>
  <c r="D74"/>
  <c r="D82" s="1"/>
  <c r="D73"/>
  <c r="D71"/>
  <c r="D70"/>
  <c r="D69"/>
  <c r="D68"/>
  <c r="D67"/>
  <c r="D66"/>
  <c r="D65"/>
  <c r="D64"/>
  <c r="D59"/>
  <c r="D58"/>
  <c r="D57"/>
  <c r="D56"/>
  <c r="AC59"/>
  <c r="AC58"/>
  <c r="AC57"/>
  <c r="AC56"/>
  <c r="AC55"/>
  <c r="AC54"/>
  <c r="D55"/>
  <c r="D54"/>
  <c r="AC52"/>
  <c r="AC51"/>
  <c r="D52"/>
  <c r="D51"/>
  <c r="AC49"/>
  <c r="AC48"/>
  <c r="D49"/>
  <c r="D48"/>
  <c r="AC46"/>
  <c r="AC45"/>
  <c r="D46"/>
  <c r="D45"/>
  <c r="AC43"/>
  <c r="AC42"/>
  <c r="D43"/>
  <c r="D42"/>
  <c r="AC40"/>
  <c r="AC39"/>
  <c r="D40"/>
  <c r="D39"/>
  <c r="AC61" i="27"/>
  <c r="AC60"/>
  <c r="D61"/>
  <c r="D60"/>
  <c r="D58"/>
  <c r="D53"/>
  <c r="D52"/>
  <c r="D51"/>
  <c r="D50"/>
  <c r="D55" s="1"/>
  <c r="AC53"/>
  <c r="AC52"/>
  <c r="AC51"/>
  <c r="AC50"/>
  <c r="AC55" s="1"/>
  <c r="AC49"/>
  <c r="AC48"/>
  <c r="AC57" s="1"/>
  <c r="D49"/>
  <c r="D48"/>
  <c r="D57" s="1"/>
  <c r="AC46"/>
  <c r="AC45"/>
  <c r="D46"/>
  <c r="D45"/>
  <c r="AC43"/>
  <c r="AC42"/>
  <c r="D43"/>
  <c r="D42"/>
  <c r="AC40"/>
  <c r="AC39"/>
  <c r="D40"/>
  <c r="D39"/>
  <c r="AC32" i="26"/>
  <c r="AC31"/>
  <c r="D32"/>
  <c r="D31"/>
  <c r="AC29"/>
  <c r="AC28"/>
  <c r="D29"/>
  <c r="D28"/>
  <c r="AC26"/>
  <c r="AC25"/>
  <c r="D26"/>
  <c r="D25"/>
  <c r="AC23"/>
  <c r="AC22"/>
  <c r="D23"/>
  <c r="D22"/>
  <c r="AC63" i="25"/>
  <c r="AC62"/>
  <c r="D63"/>
  <c r="D62"/>
  <c r="D60"/>
  <c r="D59"/>
  <c r="D58"/>
  <c r="D53"/>
  <c r="D52"/>
  <c r="D51"/>
  <c r="D50"/>
  <c r="D55" s="1"/>
  <c r="AC53"/>
  <c r="AC52"/>
  <c r="AC51"/>
  <c r="AC50"/>
  <c r="AC55" s="1"/>
  <c r="AC49"/>
  <c r="AC48"/>
  <c r="AC56" s="1"/>
  <c r="D49"/>
  <c r="D48"/>
  <c r="D56" s="1"/>
  <c r="AC46"/>
  <c r="AC45"/>
  <c r="D46"/>
  <c r="D45"/>
  <c r="AC43"/>
  <c r="AC42"/>
  <c r="D43"/>
  <c r="D42"/>
  <c r="AC40"/>
  <c r="AC39"/>
  <c r="D40"/>
  <c r="D39"/>
  <c r="D134" i="24"/>
  <c r="D133"/>
  <c r="D132"/>
  <c r="D127"/>
  <c r="D126"/>
  <c r="D125"/>
  <c r="D124"/>
  <c r="AC127"/>
  <c r="AC126"/>
  <c r="AC125"/>
  <c r="AC124"/>
  <c r="AC123"/>
  <c r="AC122"/>
  <c r="D123"/>
  <c r="D122"/>
  <c r="D120"/>
  <c r="D115"/>
  <c r="D114"/>
  <c r="D113"/>
  <c r="D112"/>
  <c r="AC115"/>
  <c r="AC114"/>
  <c r="AC113"/>
  <c r="AC112"/>
  <c r="AC117" s="1"/>
  <c r="AC111"/>
  <c r="AC110"/>
  <c r="D111"/>
  <c r="D110"/>
  <c r="D108"/>
  <c r="D103"/>
  <c r="D102"/>
  <c r="D101"/>
  <c r="D100"/>
  <c r="D105" s="1"/>
  <c r="AC103"/>
  <c r="AC102"/>
  <c r="AC101"/>
  <c r="AC100"/>
  <c r="AC105" s="1"/>
  <c r="AC99"/>
  <c r="AC98"/>
  <c r="AC107" s="1"/>
  <c r="D99"/>
  <c r="D98"/>
  <c r="D107" s="1"/>
  <c r="D96"/>
  <c r="D95"/>
  <c r="D94"/>
  <c r="D93"/>
  <c r="D92"/>
  <c r="D87"/>
  <c r="D86"/>
  <c r="D85"/>
  <c r="D84"/>
  <c r="AC87"/>
  <c r="AC86"/>
  <c r="AC85"/>
  <c r="AC84"/>
  <c r="AC83"/>
  <c r="AC82"/>
  <c r="D83"/>
  <c r="D82"/>
  <c r="D80"/>
  <c r="D79"/>
  <c r="D78"/>
  <c r="D77"/>
  <c r="D76"/>
  <c r="D71"/>
  <c r="D70"/>
  <c r="D69"/>
  <c r="D68"/>
  <c r="AC71"/>
  <c r="AC70"/>
  <c r="AC69"/>
  <c r="AC68"/>
  <c r="AC73" s="1"/>
  <c r="AC67"/>
  <c r="AC66"/>
  <c r="AC75" s="1"/>
  <c r="D67"/>
  <c r="D66"/>
  <c r="D64"/>
  <c r="D63"/>
  <c r="D62"/>
  <c r="D61"/>
  <c r="D60"/>
  <c r="D59"/>
  <c r="D58"/>
  <c r="D53"/>
  <c r="D52"/>
  <c r="D51"/>
  <c r="D50"/>
  <c r="AC53"/>
  <c r="AC52"/>
  <c r="AC51"/>
  <c r="AC50"/>
  <c r="AC49"/>
  <c r="AC48"/>
  <c r="D49"/>
  <c r="D48"/>
  <c r="AC46"/>
  <c r="AC45"/>
  <c r="D46"/>
  <c r="D45"/>
  <c r="AC43"/>
  <c r="AC42"/>
  <c r="D43"/>
  <c r="D42"/>
  <c r="AC40"/>
  <c r="AC39"/>
  <c r="D40"/>
  <c r="D39"/>
  <c r="AC72" i="23"/>
  <c r="AC71"/>
  <c r="D72"/>
  <c r="D71"/>
  <c r="D69"/>
  <c r="D68"/>
  <c r="D67"/>
  <c r="D66"/>
  <c r="D61"/>
  <c r="D60"/>
  <c r="D59"/>
  <c r="D58"/>
  <c r="AC61"/>
  <c r="AC60"/>
  <c r="AC59"/>
  <c r="AC58"/>
  <c r="AC57"/>
  <c r="AC56"/>
  <c r="D57"/>
  <c r="D56"/>
  <c r="D54"/>
  <c r="D53"/>
  <c r="D52"/>
  <c r="D51"/>
  <c r="D50"/>
  <c r="D49"/>
  <c r="D44"/>
  <c r="D43"/>
  <c r="D42"/>
  <c r="D41"/>
  <c r="AC44"/>
  <c r="AC43"/>
  <c r="AC42"/>
  <c r="AC41"/>
  <c r="AC40"/>
  <c r="AC39"/>
  <c r="D40"/>
  <c r="D39"/>
  <c r="AC23" i="22"/>
  <c r="AC22"/>
  <c r="D23"/>
  <c r="D22"/>
  <c r="AC23" i="21"/>
  <c r="AC22"/>
  <c r="D23"/>
  <c r="D22"/>
  <c r="AC23" i="20"/>
  <c r="AC22"/>
  <c r="D23"/>
  <c r="D22"/>
  <c r="AC23" i="19"/>
  <c r="AC22"/>
  <c r="D23"/>
  <c r="D22"/>
  <c r="AC73" i="18"/>
  <c r="AC72"/>
  <c r="D73"/>
  <c r="D72"/>
  <c r="AC70"/>
  <c r="AC69"/>
  <c r="D70"/>
  <c r="D69"/>
  <c r="AC67"/>
  <c r="AC66"/>
  <c r="D67"/>
  <c r="D66"/>
  <c r="D64"/>
  <c r="D59"/>
  <c r="D58"/>
  <c r="D57"/>
  <c r="D56"/>
  <c r="D61" s="1"/>
  <c r="AC59"/>
  <c r="AC58"/>
  <c r="AC57"/>
  <c r="AC56"/>
  <c r="AC61" s="1"/>
  <c r="AC55"/>
  <c r="AC54"/>
  <c r="AC63" s="1"/>
  <c r="D55"/>
  <c r="D54"/>
  <c r="D52"/>
  <c r="D51"/>
  <c r="D50"/>
  <c r="D49"/>
  <c r="D44"/>
  <c r="D43"/>
  <c r="D42"/>
  <c r="D41"/>
  <c r="AC44"/>
  <c r="AC43"/>
  <c r="AC42"/>
  <c r="AC41"/>
  <c r="AC40"/>
  <c r="AC39"/>
  <c r="D40"/>
  <c r="D39"/>
  <c r="AC76" i="17"/>
  <c r="AC75"/>
  <c r="D76"/>
  <c r="D75"/>
  <c r="AC73"/>
  <c r="AC72"/>
  <c r="D73"/>
  <c r="D72"/>
  <c r="AC70"/>
  <c r="AC69"/>
  <c r="D70"/>
  <c r="D69"/>
  <c r="D67"/>
  <c r="D66"/>
  <c r="D61"/>
  <c r="D60"/>
  <c r="D59"/>
  <c r="D58"/>
  <c r="AC61"/>
  <c r="AC60"/>
  <c r="AC59"/>
  <c r="AC58"/>
  <c r="AC57"/>
  <c r="AC56"/>
  <c r="D57"/>
  <c r="D56"/>
  <c r="D54"/>
  <c r="D53"/>
  <c r="D52"/>
  <c r="D51"/>
  <c r="D50"/>
  <c r="D49"/>
  <c r="D44"/>
  <c r="D43"/>
  <c r="D42"/>
  <c r="D41"/>
  <c r="AC44"/>
  <c r="AC43"/>
  <c r="AC42"/>
  <c r="AC41"/>
  <c r="AC40"/>
  <c r="AC39"/>
  <c r="D40"/>
  <c r="D39"/>
  <c r="AC23" i="16"/>
  <c r="AC22"/>
  <c r="D23"/>
  <c r="D22"/>
  <c r="AC75" i="15"/>
  <c r="AC74"/>
  <c r="D75"/>
  <c r="D74"/>
  <c r="AC72"/>
  <c r="AC71"/>
  <c r="D72"/>
  <c r="D71"/>
  <c r="AC69"/>
  <c r="AC68"/>
  <c r="D69"/>
  <c r="D68"/>
  <c r="D66"/>
  <c r="D65"/>
  <c r="D64"/>
  <c r="D59"/>
  <c r="D58"/>
  <c r="D57"/>
  <c r="D56"/>
  <c r="D61" s="1"/>
  <c r="AC59"/>
  <c r="AC58"/>
  <c r="AC57"/>
  <c r="AC56"/>
  <c r="AC61" s="1"/>
  <c r="AC55"/>
  <c r="AC54"/>
  <c r="D55"/>
  <c r="D54"/>
  <c r="D63" s="1"/>
  <c r="D52"/>
  <c r="D51"/>
  <c r="D50"/>
  <c r="D49"/>
  <c r="D44"/>
  <c r="D43"/>
  <c r="D42"/>
  <c r="D41"/>
  <c r="D46" s="1"/>
  <c r="AC44"/>
  <c r="AC43"/>
  <c r="AC42"/>
  <c r="AC41"/>
  <c r="AC46" s="1"/>
  <c r="AC40"/>
  <c r="AC39"/>
  <c r="D40"/>
  <c r="D39"/>
  <c r="D48" s="1"/>
  <c r="AC32" i="14"/>
  <c r="AC31"/>
  <c r="D32"/>
  <c r="D31"/>
  <c r="AC29"/>
  <c r="AC28"/>
  <c r="D29"/>
  <c r="D28"/>
  <c r="AC26"/>
  <c r="AC25"/>
  <c r="D26"/>
  <c r="D25"/>
  <c r="AC23"/>
  <c r="AC22"/>
  <c r="D23"/>
  <c r="D22"/>
  <c r="AC23" i="13"/>
  <c r="AC22"/>
  <c r="D23"/>
  <c r="D22"/>
  <c r="AC23" i="12"/>
  <c r="AC22"/>
  <c r="D23"/>
  <c r="D22"/>
  <c r="AC29" i="11"/>
  <c r="AC28"/>
  <c r="D29"/>
  <c r="D28"/>
  <c r="AC26"/>
  <c r="AC25"/>
  <c r="D26"/>
  <c r="D25"/>
  <c r="AC23"/>
  <c r="AC22"/>
  <c r="D23"/>
  <c r="D22"/>
  <c r="AC38" i="10"/>
  <c r="AC37"/>
  <c r="D38"/>
  <c r="D37"/>
  <c r="AC35"/>
  <c r="AC34"/>
  <c r="D35"/>
  <c r="D34"/>
  <c r="AC32"/>
  <c r="AC31"/>
  <c r="D32"/>
  <c r="D31"/>
  <c r="AC29"/>
  <c r="AC28"/>
  <c r="D29"/>
  <c r="D28"/>
  <c r="AC26"/>
  <c r="AC25"/>
  <c r="D26"/>
  <c r="D25"/>
  <c r="AC23"/>
  <c r="AC22"/>
  <c r="D23"/>
  <c r="D22"/>
  <c r="AC59" i="9"/>
  <c r="AC58"/>
  <c r="D59"/>
  <c r="D58"/>
  <c r="AC56"/>
  <c r="AC55"/>
  <c r="D56"/>
  <c r="D55"/>
  <c r="D53"/>
  <c r="D52"/>
  <c r="D47"/>
  <c r="D46"/>
  <c r="D45"/>
  <c r="D44"/>
  <c r="D49" s="1"/>
  <c r="AC47"/>
  <c r="AC46"/>
  <c r="AC45"/>
  <c r="AC44"/>
  <c r="AC49" s="1"/>
  <c r="AC43"/>
  <c r="AC42"/>
  <c r="D43"/>
  <c r="D42"/>
  <c r="AC40"/>
  <c r="AC39"/>
  <c r="D40"/>
  <c r="D39"/>
  <c r="AC26" i="8"/>
  <c r="AC25"/>
  <c r="D26"/>
  <c r="D25"/>
  <c r="AC23"/>
  <c r="AC22"/>
  <c r="D23"/>
  <c r="D22"/>
  <c r="AC58" i="7"/>
  <c r="AC57"/>
  <c r="D58"/>
  <c r="D57"/>
  <c r="D55"/>
  <c r="D50"/>
  <c r="D49"/>
  <c r="D48"/>
  <c r="D47"/>
  <c r="D52" s="1"/>
  <c r="AC50"/>
  <c r="AC49"/>
  <c r="AC48"/>
  <c r="AC47"/>
  <c r="AC52" s="1"/>
  <c r="AC46"/>
  <c r="AC45"/>
  <c r="D46"/>
  <c r="D45"/>
  <c r="D54" s="1"/>
  <c r="AC43"/>
  <c r="AC42"/>
  <c r="D43"/>
  <c r="D42"/>
  <c r="AC40"/>
  <c r="AC39"/>
  <c r="D40"/>
  <c r="D39"/>
  <c r="AC26" i="6"/>
  <c r="AC25"/>
  <c r="D26"/>
  <c r="D25"/>
  <c r="AC23"/>
  <c r="AC22"/>
  <c r="D23"/>
  <c r="D22"/>
  <c r="AC26" i="5"/>
  <c r="AC25"/>
  <c r="D26"/>
  <c r="D25"/>
  <c r="AC23"/>
  <c r="AC22"/>
  <c r="D23"/>
  <c r="D22"/>
  <c r="AC29" i="4"/>
  <c r="AC28"/>
  <c r="D29"/>
  <c r="D28"/>
  <c r="AC26"/>
  <c r="AC25"/>
  <c r="D26"/>
  <c r="D25"/>
  <c r="AC23"/>
  <c r="AC22"/>
  <c r="D23"/>
  <c r="D22"/>
  <c r="AC92" i="1"/>
  <c r="AC91"/>
  <c r="D92"/>
  <c r="D91"/>
  <c r="AC89"/>
  <c r="AC88"/>
  <c r="D89"/>
  <c r="D88"/>
  <c r="AC86"/>
  <c r="AC85"/>
  <c r="D86"/>
  <c r="D85"/>
  <c r="D83"/>
  <c r="D82"/>
  <c r="D77"/>
  <c r="D76"/>
  <c r="D75"/>
  <c r="D74"/>
  <c r="AC77"/>
  <c r="AC76"/>
  <c r="AC75"/>
  <c r="AC74"/>
  <c r="AC73"/>
  <c r="AC72"/>
  <c r="D73"/>
  <c r="D72"/>
  <c r="D70"/>
  <c r="D69"/>
  <c r="D68"/>
  <c r="D67"/>
  <c r="D66"/>
  <c r="D65"/>
  <c r="D64"/>
  <c r="D59"/>
  <c r="D58"/>
  <c r="D57"/>
  <c r="D56"/>
  <c r="D61" s="1"/>
  <c r="AC59"/>
  <c r="AC58"/>
  <c r="AC57"/>
  <c r="AC56"/>
  <c r="AC61" s="1"/>
  <c r="AC55"/>
  <c r="AC54"/>
  <c r="AC63" s="1"/>
  <c r="D55"/>
  <c r="D54"/>
  <c r="D63" s="1"/>
  <c r="AC52"/>
  <c r="AC51"/>
  <c r="D52"/>
  <c r="D51"/>
  <c r="AC49"/>
  <c r="AC48"/>
  <c r="D49"/>
  <c r="D48"/>
  <c r="AC46"/>
  <c r="AC45"/>
  <c r="D46"/>
  <c r="D45"/>
  <c r="AC43"/>
  <c r="AC42"/>
  <c r="D43"/>
  <c r="D42"/>
  <c r="AC40"/>
  <c r="AC39"/>
  <c r="D40"/>
  <c r="D39"/>
  <c r="D63" i="30" l="1"/>
  <c r="D61"/>
  <c r="D62"/>
  <c r="AC62"/>
  <c r="AC60"/>
  <c r="D60"/>
  <c r="D51"/>
  <c r="AC51"/>
  <c r="AC49"/>
  <c r="D49"/>
  <c r="AC48"/>
  <c r="AC50"/>
  <c r="D48"/>
  <c r="D50"/>
  <c r="AC98" i="29"/>
  <c r="AC83"/>
  <c r="D83"/>
  <c r="AC67"/>
  <c r="D67"/>
  <c r="AC113"/>
  <c r="D113"/>
  <c r="D114"/>
  <c r="AC114"/>
  <c r="AC115"/>
  <c r="D115"/>
  <c r="AC112"/>
  <c r="D112"/>
  <c r="D98"/>
  <c r="D99"/>
  <c r="AC99"/>
  <c r="AC97"/>
  <c r="D97"/>
  <c r="D84"/>
  <c r="AC84"/>
  <c r="AC85"/>
  <c r="D85"/>
  <c r="AC82"/>
  <c r="D82"/>
  <c r="D68"/>
  <c r="AC68"/>
  <c r="AC69"/>
  <c r="D69"/>
  <c r="AC66"/>
  <c r="D66"/>
  <c r="AC93" i="28"/>
  <c r="AC95"/>
  <c r="D93"/>
  <c r="D95"/>
  <c r="AC80"/>
  <c r="D80"/>
  <c r="D81"/>
  <c r="AC81"/>
  <c r="AC79"/>
  <c r="D79"/>
  <c r="AC61"/>
  <c r="D61"/>
  <c r="D62"/>
  <c r="AC62"/>
  <c r="AC63"/>
  <c r="D63"/>
  <c r="AC60"/>
  <c r="D60"/>
  <c r="AC54" i="27"/>
  <c r="AC56"/>
  <c r="D54"/>
  <c r="D56"/>
  <c r="D57" i="25"/>
  <c r="AC57"/>
  <c r="AC54"/>
  <c r="D54"/>
  <c r="D73" i="24"/>
  <c r="D75"/>
  <c r="D91"/>
  <c r="AC91"/>
  <c r="D131"/>
  <c r="AC131"/>
  <c r="AC129"/>
  <c r="D129"/>
  <c r="AC128"/>
  <c r="AC130"/>
  <c r="D128"/>
  <c r="D130"/>
  <c r="D117"/>
  <c r="D118"/>
  <c r="AC118"/>
  <c r="AC119"/>
  <c r="D119"/>
  <c r="AC116"/>
  <c r="D116"/>
  <c r="AC104"/>
  <c r="AC106"/>
  <c r="D104"/>
  <c r="D106"/>
  <c r="AC89"/>
  <c r="D89"/>
  <c r="D90"/>
  <c r="AC90"/>
  <c r="AC88"/>
  <c r="D88"/>
  <c r="AC72"/>
  <c r="AC74"/>
  <c r="D72"/>
  <c r="D74"/>
  <c r="D56"/>
  <c r="AC56"/>
  <c r="AC55"/>
  <c r="D55"/>
  <c r="AC57"/>
  <c r="D57"/>
  <c r="AC54"/>
  <c r="D54"/>
  <c r="D64" i="23"/>
  <c r="AC64"/>
  <c r="AC63"/>
  <c r="D63"/>
  <c r="AC65"/>
  <c r="D65"/>
  <c r="AC62"/>
  <c r="D62"/>
  <c r="AC46"/>
  <c r="D46"/>
  <c r="D47"/>
  <c r="AC47"/>
  <c r="AC48"/>
  <c r="D48"/>
  <c r="AC45"/>
  <c r="D45"/>
  <c r="D63" i="18"/>
  <c r="AC60"/>
  <c r="AC62"/>
  <c r="D60"/>
  <c r="D62"/>
  <c r="D48"/>
  <c r="AC48"/>
  <c r="AC46"/>
  <c r="D46"/>
  <c r="AC45"/>
  <c r="AC47"/>
  <c r="D45"/>
  <c r="D47"/>
  <c r="D64" i="17"/>
  <c r="D47"/>
  <c r="AC64"/>
  <c r="AC63"/>
  <c r="D63"/>
  <c r="AC65"/>
  <c r="D65"/>
  <c r="AC62"/>
  <c r="D62"/>
  <c r="AC47"/>
  <c r="AC46"/>
  <c r="D46"/>
  <c r="AC48"/>
  <c r="D48"/>
  <c r="AC45"/>
  <c r="D45"/>
  <c r="AC63" i="15"/>
  <c r="AC60"/>
  <c r="AC62"/>
  <c r="D60"/>
  <c r="D62"/>
  <c r="AC48"/>
  <c r="AC45"/>
  <c r="AC47"/>
  <c r="D45"/>
  <c r="D47"/>
  <c r="D50" i="9"/>
  <c r="AC50"/>
  <c r="AC51"/>
  <c r="D51"/>
  <c r="AC48"/>
  <c r="D48"/>
  <c r="AC54" i="7"/>
  <c r="AC51"/>
  <c r="AC53"/>
  <c r="D51"/>
  <c r="D53"/>
  <c r="AC79" i="1"/>
  <c r="D79"/>
  <c r="D80"/>
  <c r="AC80"/>
  <c r="AC81"/>
  <c r="D81"/>
  <c r="AC78"/>
  <c r="D78"/>
  <c r="AC60"/>
  <c r="AC62"/>
  <c r="D60"/>
  <c r="D62"/>
</calcChain>
</file>

<file path=xl/sharedStrings.xml><?xml version="1.0" encoding="utf-8"?>
<sst xmlns="http://schemas.openxmlformats.org/spreadsheetml/2006/main" count="1087" uniqueCount="129">
  <si>
    <t>425-5 Daily Report</t>
  </si>
  <si>
    <t>Target(%)</t>
  </si>
  <si>
    <t>FPY(%)</t>
  </si>
  <si>
    <t>SPY(%)</t>
  </si>
  <si>
    <t>Final Yield(%)</t>
  </si>
  <si>
    <t>Today</t>
  </si>
  <si>
    <t>Operation</t>
  </si>
  <si>
    <t>Item</t>
  </si>
  <si>
    <t>Total</t>
  </si>
  <si>
    <t>LS01</t>
  </si>
  <si>
    <t>LSO01</t>
  </si>
  <si>
    <t>MTF01</t>
  </si>
  <si>
    <t>Attach-Label</t>
  </si>
  <si>
    <t>Total Input</t>
  </si>
  <si>
    <t>First Output</t>
  </si>
  <si>
    <t>Rank_PCB</t>
  </si>
  <si>
    <t>HODLE MOUNT</t>
  </si>
  <si>
    <t>CAR REPLACE</t>
  </si>
  <si>
    <t>COB-VI</t>
  </si>
  <si>
    <t>AutoTest</t>
  </si>
  <si>
    <t>Total Defect</t>
  </si>
  <si>
    <t>Retest Pass</t>
  </si>
  <si>
    <t>Final NG</t>
  </si>
  <si>
    <t>Repair Q'ty</t>
  </si>
  <si>
    <t>Retest Yield(%)</t>
  </si>
  <si>
    <t>Final(%)</t>
  </si>
  <si>
    <t>MTF</t>
  </si>
  <si>
    <t>Lens shading</t>
  </si>
  <si>
    <t>BS01</t>
  </si>
  <si>
    <t>MIC04</t>
  </si>
  <si>
    <t>MIC03</t>
  </si>
  <si>
    <t>BL01</t>
  </si>
  <si>
    <t>LED01</t>
  </si>
  <si>
    <t>Defect Detail</t>
  </si>
  <si>
    <t>CM-VI</t>
  </si>
  <si>
    <t>LSS02</t>
  </si>
  <si>
    <t>OQC-TEST</t>
  </si>
  <si>
    <t>CM-PACK-CARTON</t>
  </si>
  <si>
    <t>CM-PACK-PALLET</t>
  </si>
  <si>
    <r>
      <t>08</t>
    </r>
    <r>
      <rPr>
        <sz val="8"/>
        <color theme="1"/>
        <rFont val="新細明體"/>
        <family val="2"/>
        <charset val="136"/>
      </rPr>
      <t>時</t>
    </r>
    <r>
      <rPr>
        <sz val="8"/>
        <color theme="1"/>
        <rFont val="tahoma"/>
        <family val="2"/>
      </rPr>
      <t>~10</t>
    </r>
    <r>
      <rPr>
        <sz val="8"/>
        <color theme="1"/>
        <rFont val="新細明體"/>
        <family val="2"/>
        <charset val="136"/>
      </rPr>
      <t>時</t>
    </r>
    <r>
      <rPr>
        <sz val="8"/>
        <color theme="1"/>
        <rFont val="tahoma"/>
        <family val="2"/>
      </rPr>
      <t>Total</t>
    </r>
  </si>
  <si>
    <r>
      <rPr>
        <sz val="8"/>
        <color theme="1"/>
        <rFont val="新細明體"/>
        <family val="1"/>
        <charset val="136"/>
      </rPr>
      <t>黑屏</t>
    </r>
  </si>
  <si>
    <r>
      <rPr>
        <sz val="8"/>
        <color theme="1"/>
        <rFont val="新細明體"/>
        <family val="1"/>
        <charset val="136"/>
      </rPr>
      <t>單麥克風小聲</t>
    </r>
  </si>
  <si>
    <r>
      <rPr>
        <sz val="8"/>
        <color theme="1"/>
        <rFont val="新細明體"/>
        <family val="1"/>
        <charset val="136"/>
      </rPr>
      <t>單麥克風大聲</t>
    </r>
  </si>
  <si>
    <r>
      <rPr>
        <sz val="8"/>
        <color theme="1"/>
        <rFont val="新細明體"/>
        <family val="1"/>
        <charset val="136"/>
      </rPr>
      <t>黑斑</t>
    </r>
  </si>
  <si>
    <r>
      <t>Led</t>
    </r>
    <r>
      <rPr>
        <sz val="8"/>
        <color theme="1"/>
        <rFont val="新細明體"/>
        <family val="1"/>
        <charset val="136"/>
      </rPr>
      <t>燈不亮</t>
    </r>
  </si>
  <si>
    <r>
      <t>Lens</t>
    </r>
    <r>
      <rPr>
        <sz val="8"/>
        <color theme="1"/>
        <rFont val="新細明體"/>
        <family val="1"/>
        <charset val="136"/>
      </rPr>
      <t>溢膠</t>
    </r>
  </si>
  <si>
    <r>
      <t>Lens</t>
    </r>
    <r>
      <rPr>
        <sz val="8"/>
        <color theme="1"/>
        <rFont val="新細明體"/>
        <family val="1"/>
        <charset val="136"/>
      </rPr>
      <t>表面劃傷</t>
    </r>
  </si>
  <si>
    <t>425-6 Daily Report</t>
  </si>
  <si>
    <t>468 Daily Report</t>
  </si>
  <si>
    <t>474-1 Daily Report</t>
  </si>
  <si>
    <t>495-1(NS) Daily Report</t>
  </si>
  <si>
    <t>US01</t>
  </si>
  <si>
    <t>SMT_INPUT_T</t>
  </si>
  <si>
    <t>SMT_MOUNT_T</t>
  </si>
  <si>
    <t>SMT_VI_T</t>
  </si>
  <si>
    <t>FUNC TEST</t>
  </si>
  <si>
    <r>
      <rPr>
        <sz val="8"/>
        <color theme="1"/>
        <rFont val="新細明體"/>
        <family val="1"/>
        <charset val="136"/>
      </rPr>
      <t>空焊</t>
    </r>
  </si>
  <si>
    <t>530-3 AIO Daily Report</t>
  </si>
  <si>
    <t>536-1 Daily Report</t>
  </si>
  <si>
    <t>OOT01</t>
  </si>
  <si>
    <t>LRA01</t>
  </si>
  <si>
    <t>Mylar</t>
  </si>
  <si>
    <r>
      <t>Lens</t>
    </r>
    <r>
      <rPr>
        <sz val="8"/>
        <color theme="1"/>
        <rFont val="新細明體"/>
        <family val="1"/>
        <charset val="136"/>
      </rPr>
      <t>翹角</t>
    </r>
  </si>
  <si>
    <t>553 Daily Report</t>
  </si>
  <si>
    <t>COB_Plasma</t>
  </si>
  <si>
    <t>DIE BOND</t>
  </si>
  <si>
    <t>553-2 Daily Report</t>
  </si>
  <si>
    <t>553-4 Daily Report</t>
  </si>
  <si>
    <t>559-1 Daily Report</t>
  </si>
  <si>
    <t>576-1 Daily Report</t>
  </si>
  <si>
    <t>579-1 Daily Report</t>
  </si>
  <si>
    <t>MIC05</t>
  </si>
  <si>
    <t>WhB01</t>
  </si>
  <si>
    <t>white Balance</t>
  </si>
  <si>
    <t>LMG01</t>
  </si>
  <si>
    <t>BD02</t>
  </si>
  <si>
    <r>
      <rPr>
        <sz val="8"/>
        <color theme="1"/>
        <rFont val="新細明體"/>
        <family val="1"/>
        <charset val="136"/>
      </rPr>
      <t>雙麥克風大聲</t>
    </r>
  </si>
  <si>
    <r>
      <t>Lens</t>
    </r>
    <r>
      <rPr>
        <sz val="8"/>
        <color theme="1"/>
        <rFont val="新細明體"/>
        <family val="1"/>
        <charset val="136"/>
      </rPr>
      <t>漏點膠</t>
    </r>
  </si>
  <si>
    <r>
      <rPr>
        <sz val="8"/>
        <color theme="1"/>
        <rFont val="新細明體"/>
        <family val="1"/>
        <charset val="136"/>
      </rPr>
      <t>板子破損</t>
    </r>
  </si>
  <si>
    <t>587 Daily Report</t>
  </si>
  <si>
    <t>587-4 AIO Daily Report</t>
  </si>
  <si>
    <r>
      <rPr>
        <sz val="8"/>
        <color theme="1"/>
        <rFont val="新細明體"/>
        <family val="1"/>
        <charset val="136"/>
      </rPr>
      <t>超時未處理</t>
    </r>
    <r>
      <rPr>
        <sz val="8"/>
        <color theme="1"/>
        <rFont val="tahoma"/>
        <family val="2"/>
      </rPr>
      <t>Out Of Time</t>
    </r>
  </si>
  <si>
    <t>600-1 Daily Report</t>
  </si>
  <si>
    <t>610 Daily Report</t>
  </si>
  <si>
    <t>625 Daily Report</t>
  </si>
  <si>
    <t>625-1 Daily Report</t>
  </si>
  <si>
    <t>SMT_PACK</t>
  </si>
  <si>
    <t>634 Daily Report</t>
  </si>
  <si>
    <t>650 Daily Report</t>
  </si>
  <si>
    <t>FOS03</t>
  </si>
  <si>
    <t>Focus</t>
  </si>
  <si>
    <t>BD01</t>
  </si>
  <si>
    <t>FOS02</t>
  </si>
  <si>
    <t>FOS04</t>
  </si>
  <si>
    <t>FQC</t>
  </si>
  <si>
    <r>
      <rPr>
        <sz val="8"/>
        <color theme="1"/>
        <rFont val="新細明體"/>
        <family val="1"/>
        <charset val="136"/>
      </rPr>
      <t>亮點</t>
    </r>
  </si>
  <si>
    <r>
      <rPr>
        <sz val="8"/>
        <color theme="1"/>
        <rFont val="新細明體"/>
        <family val="1"/>
        <charset val="136"/>
      </rPr>
      <t>超過調焦範圍</t>
    </r>
  </si>
  <si>
    <r>
      <rPr>
        <sz val="8"/>
        <color theme="1"/>
        <rFont val="新細明體"/>
        <family val="1"/>
        <charset val="136"/>
      </rPr>
      <t>中心與四周相差過大</t>
    </r>
  </si>
  <si>
    <r>
      <rPr>
        <sz val="8"/>
        <color theme="1"/>
        <rFont val="新細明體"/>
        <family val="1"/>
        <charset val="136"/>
      </rPr>
      <t>超過調焦時間</t>
    </r>
  </si>
  <si>
    <t>651 Daily Report</t>
  </si>
  <si>
    <t>MT001</t>
  </si>
  <si>
    <t>DD02</t>
  </si>
  <si>
    <t>OTP</t>
  </si>
  <si>
    <t>OT04</t>
  </si>
  <si>
    <t>DM01</t>
  </si>
  <si>
    <t>CS02</t>
  </si>
  <si>
    <t>Color shading</t>
  </si>
  <si>
    <t>GZ01</t>
  </si>
  <si>
    <t>CHECK_OTP</t>
  </si>
  <si>
    <r>
      <rPr>
        <sz val="8"/>
        <color theme="1"/>
        <rFont val="新細明體"/>
        <family val="1"/>
        <charset val="136"/>
      </rPr>
      <t>黑點</t>
    </r>
    <r>
      <rPr>
        <sz val="8"/>
        <color theme="1"/>
        <rFont val="tahoma"/>
        <family val="2"/>
      </rPr>
      <t>C</t>
    </r>
    <r>
      <rPr>
        <sz val="8"/>
        <color theme="1"/>
        <rFont val="新細明體"/>
        <family val="1"/>
        <charset val="136"/>
      </rPr>
      <t>類</t>
    </r>
    <r>
      <rPr>
        <sz val="8"/>
        <color theme="1"/>
        <rFont val="tahoma"/>
        <family val="2"/>
      </rPr>
      <t xml:space="preserve"> 5~8</t>
    </r>
  </si>
  <si>
    <r>
      <rPr>
        <sz val="8"/>
        <color theme="1"/>
        <rFont val="新細明體"/>
        <family val="1"/>
        <charset val="136"/>
      </rPr>
      <t>機台不良</t>
    </r>
  </si>
  <si>
    <r>
      <rPr>
        <sz val="8"/>
        <color theme="1"/>
        <rFont val="新細明體"/>
        <family val="1"/>
        <charset val="136"/>
      </rPr>
      <t>燒錄不良</t>
    </r>
  </si>
  <si>
    <r>
      <rPr>
        <sz val="8"/>
        <color theme="1"/>
        <rFont val="新細明體"/>
        <family val="1"/>
        <charset val="136"/>
      </rPr>
      <t>當機無反應</t>
    </r>
  </si>
  <si>
    <r>
      <rPr>
        <sz val="8"/>
        <color theme="1"/>
        <rFont val="新細明體"/>
        <family val="1"/>
        <charset val="136"/>
      </rPr>
      <t>光軸不良</t>
    </r>
  </si>
  <si>
    <t>655 Daily Report</t>
  </si>
  <si>
    <t>655(NS) Daily Report</t>
  </si>
  <si>
    <t>666-1 Daily Report</t>
  </si>
  <si>
    <t>691 Daily Report</t>
  </si>
  <si>
    <t>FOS01</t>
  </si>
  <si>
    <r>
      <rPr>
        <sz val="8"/>
        <color theme="1"/>
        <rFont val="新細明體"/>
        <family val="1"/>
        <charset val="136"/>
      </rPr>
      <t>調焦不良</t>
    </r>
  </si>
  <si>
    <t>692 Daily Report</t>
  </si>
  <si>
    <t>COB-CUBIC</t>
  </si>
  <si>
    <t>DS03</t>
  </si>
  <si>
    <t>DS02</t>
  </si>
  <si>
    <t>CM-Input</t>
  </si>
  <si>
    <r>
      <rPr>
        <sz val="8"/>
        <color theme="1"/>
        <rFont val="新細明體"/>
        <family val="1"/>
        <charset val="136"/>
      </rPr>
      <t>黑點</t>
    </r>
  </si>
  <si>
    <t>701 Daily Report</t>
  </si>
  <si>
    <t>SPOT001</t>
  </si>
  <si>
    <r>
      <rPr>
        <sz val="8"/>
        <color theme="1"/>
        <rFont val="新細明體"/>
        <family val="1"/>
        <charset val="136"/>
      </rPr>
      <t>錫膏暴露時間超時</t>
    </r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</si>
</sst>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16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8"/>
      <color rgb="FFFFFFFF"/>
      <name val="Tahoma"/>
      <family val="2"/>
    </font>
    <font>
      <sz val="12"/>
      <color rgb="FF0000FF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9B3399"/>
      <name val="新細明體"/>
      <family val="2"/>
      <charset val="136"/>
      <scheme val="minor"/>
    </font>
    <font>
      <sz val="12"/>
      <color rgb="FFFF3399"/>
      <name val="新細明體"/>
      <family val="2"/>
      <charset val="136"/>
      <scheme val="minor"/>
    </font>
    <font>
      <sz val="8"/>
      <color theme="1"/>
      <name val="tahoma"/>
      <family val="2"/>
    </font>
    <font>
      <b/>
      <sz val="8"/>
      <color rgb="FFFFFFFF"/>
      <name val="tahoma"/>
      <family val="2"/>
    </font>
    <font>
      <b/>
      <sz val="8"/>
      <color theme="1"/>
      <name val="tahoma"/>
      <family val="2"/>
    </font>
    <font>
      <sz val="8"/>
      <color theme="1"/>
      <name val="新細明體"/>
      <family val="2"/>
      <charset val="136"/>
    </font>
    <font>
      <sz val="8"/>
      <color rgb="FF0000FF"/>
      <name val="tahoma"/>
      <family val="2"/>
    </font>
    <font>
      <sz val="8"/>
      <color rgb="FFFF0000"/>
      <name val="tahoma"/>
      <family val="2"/>
    </font>
    <font>
      <sz val="8"/>
      <color rgb="FF9B3399"/>
      <name val="tahoma"/>
      <family val="2"/>
    </font>
    <font>
      <sz val="8"/>
      <color rgb="FFFF3399"/>
      <name val="tahoma"/>
      <family val="2"/>
    </font>
    <font>
      <sz val="8"/>
      <color theme="1"/>
      <name val="新細明體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BBB5A"/>
        <bgColor indexed="64"/>
      </patternFill>
    </fill>
    <fill>
      <patternFill patternType="solid">
        <fgColor rgb="FF9B895A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B9F5F5"/>
        <bgColor indexed="64"/>
      </patternFill>
    </fill>
    <fill>
      <patternFill patternType="solid">
        <fgColor rgb="FFB9F5CD"/>
        <bgColor indexed="64"/>
      </patternFill>
    </fill>
    <fill>
      <patternFill patternType="solid">
        <fgColor rgb="FFEBB9B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>
      <alignment vertical="center"/>
    </xf>
    <xf numFmtId="2" fontId="3" fillId="0" borderId="0" xfId="0" applyNumberFormat="1" applyFont="1">
      <alignment vertical="center"/>
    </xf>
    <xf numFmtId="2" fontId="1" fillId="0" borderId="0" xfId="0" applyNumberFormat="1" applyFont="1">
      <alignment vertical="center"/>
    </xf>
    <xf numFmtId="2" fontId="0" fillId="0" borderId="0" xfId="0" applyNumberFormat="1">
      <alignment vertical="center"/>
    </xf>
    <xf numFmtId="2" fontId="5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6" borderId="0" xfId="0" applyFont="1" applyFill="1" applyAlignment="1">
      <alignment horizontal="center" vertical="center"/>
    </xf>
    <xf numFmtId="176" fontId="7" fillId="6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left" vertical="center"/>
    </xf>
    <xf numFmtId="2" fontId="11" fillId="7" borderId="1" xfId="0" applyNumberFormat="1" applyFont="1" applyFill="1" applyBorder="1" applyAlignment="1">
      <alignment horizontal="center" vertical="center"/>
    </xf>
    <xf numFmtId="2" fontId="11" fillId="8" borderId="1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2" fillId="7" borderId="1" xfId="0" applyNumberFormat="1" applyFont="1" applyFill="1" applyBorder="1" applyAlignment="1">
      <alignment horizontal="left" vertical="center"/>
    </xf>
    <xf numFmtId="2" fontId="12" fillId="7" borderId="1" xfId="0" applyNumberFormat="1" applyFont="1" applyFill="1" applyBorder="1" applyAlignment="1">
      <alignment horizontal="center" vertical="center"/>
    </xf>
    <xf numFmtId="2" fontId="12" fillId="8" borderId="1" xfId="0" applyNumberFormat="1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3" fillId="7" borderId="1" xfId="0" applyNumberFormat="1" applyFont="1" applyFill="1" applyBorder="1" applyAlignment="1">
      <alignment horizontal="left" vertical="center"/>
    </xf>
    <xf numFmtId="2" fontId="13" fillId="7" borderId="1" xfId="0" applyNumberFormat="1" applyFont="1" applyFill="1" applyBorder="1" applyAlignment="1">
      <alignment horizontal="center" vertical="center"/>
    </xf>
    <xf numFmtId="2" fontId="13" fillId="8" borderId="1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4" fillId="7" borderId="1" xfId="0" applyNumberFormat="1" applyFont="1" applyFill="1" applyBorder="1" applyAlignment="1">
      <alignment horizontal="left" vertical="center"/>
    </xf>
    <xf numFmtId="2" fontId="14" fillId="7" borderId="1" xfId="0" applyNumberFormat="1" applyFont="1" applyFill="1" applyBorder="1" applyAlignment="1">
      <alignment horizontal="center" vertical="center"/>
    </xf>
    <xf numFmtId="2" fontId="14" fillId="8" borderId="1" xfId="0" applyNumberFormat="1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left" vertical="center"/>
    </xf>
    <xf numFmtId="2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left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2" fontId="9" fillId="5" borderId="8" xfId="0" applyNumberFormat="1" applyFont="1" applyFill="1" applyBorder="1" applyAlignment="1">
      <alignment horizontal="center" vertical="center"/>
    </xf>
    <xf numFmtId="2" fontId="9" fillId="5" borderId="9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'425-5'!$D$17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'425-5'!$E$17:$AB$17</c:f>
              <c:numCache>
                <c:formatCode>0.00</c:formatCode>
                <c:ptCount val="24"/>
                <c:pt idx="0">
                  <c:v>0</c:v>
                </c:pt>
                <c:pt idx="1">
                  <c:v>93.32</c:v>
                </c:pt>
                <c:pt idx="2">
                  <c:v>85.47</c:v>
                </c:pt>
              </c:numCache>
            </c:numRef>
          </c:val>
        </c:ser>
        <c:ser>
          <c:idx val="2"/>
          <c:order val="2"/>
          <c:tx>
            <c:strRef>
              <c:f>'425-5'!$D$18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'425-5'!$E$18:$AB$18</c:f>
              <c:numCache>
                <c:formatCode>0.00</c:formatCode>
                <c:ptCount val="24"/>
                <c:pt idx="0">
                  <c:v>0</c:v>
                </c:pt>
                <c:pt idx="1">
                  <c:v>97.46</c:v>
                </c:pt>
                <c:pt idx="2">
                  <c:v>88.99</c:v>
                </c:pt>
              </c:numCache>
            </c:numRef>
          </c:val>
        </c:ser>
        <c:ser>
          <c:idx val="3"/>
          <c:order val="3"/>
          <c:tx>
            <c:strRef>
              <c:f>'425-5'!$D$19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'425-5'!$E$19:$AB$19</c:f>
              <c:numCache>
                <c:formatCode>0.00</c:formatCode>
                <c:ptCount val="24"/>
                <c:pt idx="0">
                  <c:v>0</c:v>
                </c:pt>
                <c:pt idx="1">
                  <c:v>97.459362399193537</c:v>
                </c:pt>
                <c:pt idx="2">
                  <c:v>88.988476312419991</c:v>
                </c:pt>
              </c:numCache>
            </c:numRef>
          </c:val>
        </c:ser>
        <c:marker val="1"/>
        <c:axId val="66908160"/>
        <c:axId val="66909696"/>
      </c:lineChart>
      <c:catAx>
        <c:axId val="66908160"/>
        <c:scaling>
          <c:orientation val="minMax"/>
        </c:scaling>
        <c:axPos val="b"/>
        <c:numFmt formatCode="General" sourceLinked="1"/>
        <c:tickLblPos val="nextTo"/>
        <c:crossAx val="66909696"/>
        <c:crosses val="autoZero"/>
        <c:auto val="1"/>
        <c:lblAlgn val="ctr"/>
        <c:lblOffset val="100"/>
      </c:catAx>
      <c:valAx>
        <c:axId val="66909696"/>
        <c:scaling>
          <c:orientation val="minMax"/>
        </c:scaling>
        <c:axPos val="l"/>
        <c:majorGridlines/>
        <c:numFmt formatCode="0.00" sourceLinked="1"/>
        <c:tickLblPos val="nextTo"/>
        <c:crossAx val="66908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'536-1'!$D$34</c:f>
              <c:strCache>
                <c:ptCount val="1"/>
                <c:pt idx="0">
                  <c:v>LSO01</c:v>
                </c:pt>
              </c:strCache>
            </c:strRef>
          </c:tx>
          <c:cat>
            <c:numRef>
              <c:f>'536-1'!$E$33:$R$33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'536-1'!$E$34:$R$34</c:f>
              <c:numCache>
                <c:formatCode>General</c:formatCode>
                <c:ptCount val="14"/>
                <c:pt idx="6">
                  <c:v>1.91</c:v>
                </c:pt>
                <c:pt idx="8">
                  <c:v>0.96</c:v>
                </c:pt>
                <c:pt idx="12">
                  <c:v>2.77</c:v>
                </c:pt>
              </c:numCache>
            </c:numRef>
          </c:val>
        </c:ser>
        <c:ser>
          <c:idx val="1"/>
          <c:order val="1"/>
          <c:tx>
            <c:strRef>
              <c:f>'536-1'!$D$35</c:f>
              <c:strCache>
                <c:ptCount val="1"/>
                <c:pt idx="0">
                  <c:v>OOT01</c:v>
                </c:pt>
              </c:strCache>
            </c:strRef>
          </c:tx>
          <c:cat>
            <c:numRef>
              <c:f>'536-1'!$E$33:$R$33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'536-1'!$E$35:$R$35</c:f>
              <c:numCache>
                <c:formatCode>General</c:formatCode>
                <c:ptCount val="14"/>
                <c:pt idx="8">
                  <c:v>0.16</c:v>
                </c:pt>
                <c:pt idx="12">
                  <c:v>0.15</c:v>
                </c:pt>
              </c:numCache>
            </c:numRef>
          </c:val>
        </c:ser>
        <c:ser>
          <c:idx val="2"/>
          <c:order val="2"/>
          <c:tx>
            <c:strRef>
              <c:f>'536-1'!$D$36</c:f>
              <c:strCache>
                <c:ptCount val="1"/>
                <c:pt idx="0">
                  <c:v>LRA01</c:v>
                </c:pt>
              </c:strCache>
            </c:strRef>
          </c:tx>
          <c:cat>
            <c:numRef>
              <c:f>'536-1'!$E$33:$R$33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'536-1'!$E$36:$R$36</c:f>
              <c:numCache>
                <c:formatCode>General</c:formatCode>
                <c:ptCount val="14"/>
                <c:pt idx="6">
                  <c:v>0.48</c:v>
                </c:pt>
                <c:pt idx="12">
                  <c:v>0.15</c:v>
                </c:pt>
              </c:numCache>
            </c:numRef>
          </c:val>
        </c:ser>
        <c:marker val="1"/>
        <c:axId val="103812480"/>
        <c:axId val="100985472"/>
      </c:lineChart>
      <c:dateAx>
        <c:axId val="103812480"/>
        <c:scaling>
          <c:orientation val="minMax"/>
        </c:scaling>
        <c:axPos val="b"/>
        <c:numFmt formatCode="m&quot;月&quot;d&quot;日&quot;" sourceLinked="1"/>
        <c:tickLblPos val="nextTo"/>
        <c:crossAx val="100985472"/>
        <c:crosses val="autoZero"/>
        <c:auto val="1"/>
        <c:lblOffset val="100"/>
      </c:dateAx>
      <c:valAx>
        <c:axId val="100985472"/>
        <c:scaling>
          <c:orientation val="minMax"/>
        </c:scaling>
        <c:axPos val="l"/>
        <c:majorGridlines/>
        <c:numFmt formatCode="General" sourceLinked="1"/>
        <c:tickLblPos val="nextTo"/>
        <c:crossAx val="103812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'553'!$D$18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'553'!$D$19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113016192"/>
        <c:axId val="113022080"/>
      </c:lineChart>
      <c:catAx>
        <c:axId val="113016192"/>
        <c:scaling>
          <c:orientation val="minMax"/>
        </c:scaling>
        <c:axPos val="b"/>
        <c:numFmt formatCode="General" sourceLinked="1"/>
        <c:tickLblPos val="nextTo"/>
        <c:crossAx val="113022080"/>
        <c:crosses val="autoZero"/>
        <c:auto val="1"/>
        <c:lblAlgn val="ctr"/>
        <c:lblOffset val="100"/>
      </c:catAx>
      <c:valAx>
        <c:axId val="113022080"/>
        <c:scaling>
          <c:orientation val="minMax"/>
        </c:scaling>
        <c:axPos val="l"/>
        <c:majorGridlines/>
        <c:numFmt formatCode="0.00" sourceLinked="1"/>
        <c:tickLblPos val="nextTo"/>
        <c:crossAx val="113016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'553-2'!$D$16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'553-2'!$D$17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'553-2'!$D$18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'553-2'!$D$19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116840320"/>
        <c:axId val="116841856"/>
      </c:lineChart>
      <c:catAx>
        <c:axId val="116840320"/>
        <c:scaling>
          <c:orientation val="minMax"/>
        </c:scaling>
        <c:axPos val="b"/>
        <c:numFmt formatCode="General" sourceLinked="1"/>
        <c:tickLblPos val="nextTo"/>
        <c:crossAx val="116841856"/>
        <c:crosses val="autoZero"/>
        <c:auto val="1"/>
        <c:lblAlgn val="ctr"/>
        <c:lblOffset val="100"/>
      </c:catAx>
      <c:valAx>
        <c:axId val="116841856"/>
        <c:scaling>
          <c:orientation val="minMax"/>
        </c:scaling>
        <c:axPos val="l"/>
        <c:majorGridlines/>
        <c:numFmt formatCode="0.00" sourceLinked="1"/>
        <c:tickLblPos val="nextTo"/>
        <c:crossAx val="116840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'553-4'!$D$16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'553-4'!$E$16:$AB$16</c:f>
              <c:numCache>
                <c:formatCode>0.00</c:formatCode>
                <c:ptCount val="24"/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'553-4'!$D$17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'553-4'!$E$17:$AB$17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'553-4'!$D$18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'553-4'!$E$18:$AB$18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'553-4'!$D$19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'553-4'!$E$19:$AB$19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marker val="1"/>
        <c:axId val="117559680"/>
        <c:axId val="117561216"/>
      </c:lineChart>
      <c:catAx>
        <c:axId val="117559680"/>
        <c:scaling>
          <c:orientation val="minMax"/>
        </c:scaling>
        <c:axPos val="b"/>
        <c:numFmt formatCode="General" sourceLinked="1"/>
        <c:tickLblPos val="nextTo"/>
        <c:crossAx val="117561216"/>
        <c:crosses val="autoZero"/>
        <c:auto val="1"/>
        <c:lblAlgn val="ctr"/>
        <c:lblOffset val="100"/>
      </c:catAx>
      <c:valAx>
        <c:axId val="117561216"/>
        <c:scaling>
          <c:orientation val="minMax"/>
        </c:scaling>
        <c:axPos val="l"/>
        <c:majorGridlines/>
        <c:numFmt formatCode="0.00" sourceLinked="1"/>
        <c:tickLblPos val="nextTo"/>
        <c:crossAx val="117559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'559-1'!$D$16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'559-1'!$E$16:$AB$16</c:f>
              <c:numCache>
                <c:formatCode>0.00</c:formatCode>
                <c:ptCount val="24"/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'559-1'!$D$17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'559-1'!$E$17:$AB$17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'559-1'!$D$18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'559-1'!$E$18:$AB$18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'559-1'!$D$19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'559-1'!$E$19:$AB$19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marker val="1"/>
        <c:axId val="128170624"/>
        <c:axId val="128172416"/>
      </c:lineChart>
      <c:catAx>
        <c:axId val="128170624"/>
        <c:scaling>
          <c:orientation val="minMax"/>
        </c:scaling>
        <c:axPos val="b"/>
        <c:numFmt formatCode="General" sourceLinked="1"/>
        <c:tickLblPos val="nextTo"/>
        <c:crossAx val="128172416"/>
        <c:crosses val="autoZero"/>
        <c:auto val="1"/>
        <c:lblAlgn val="ctr"/>
        <c:lblOffset val="100"/>
      </c:catAx>
      <c:valAx>
        <c:axId val="128172416"/>
        <c:scaling>
          <c:orientation val="minMax"/>
        </c:scaling>
        <c:axPos val="l"/>
        <c:majorGridlines/>
        <c:numFmt formatCode="0.00" sourceLinked="1"/>
        <c:tickLblPos val="nextTo"/>
        <c:crossAx val="128170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'576-1'!$D$16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'576-1'!$E$15:$AB$15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'576-1'!$E$16:$AB$16</c:f>
              <c:numCache>
                <c:formatCode>0.00</c:formatCode>
                <c:ptCount val="24"/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'576-1'!$D$17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'576-1'!$E$15:$AB$15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'576-1'!$E$17:$AB$17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'576-1'!$D$18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'576-1'!$E$15:$AB$15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'576-1'!$E$18:$AB$18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'576-1'!$D$19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'576-1'!$E$15:$AB$15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'576-1'!$E$19:$AB$19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129107072"/>
        <c:axId val="129108608"/>
      </c:lineChart>
      <c:catAx>
        <c:axId val="129107072"/>
        <c:scaling>
          <c:orientation val="minMax"/>
        </c:scaling>
        <c:axPos val="b"/>
        <c:numFmt formatCode="General" sourceLinked="1"/>
        <c:tickLblPos val="nextTo"/>
        <c:crossAx val="129108608"/>
        <c:crosses val="autoZero"/>
        <c:auto val="1"/>
        <c:lblAlgn val="ctr"/>
        <c:lblOffset val="100"/>
      </c:catAx>
      <c:valAx>
        <c:axId val="129108608"/>
        <c:scaling>
          <c:orientation val="minMax"/>
        </c:scaling>
        <c:axPos val="l"/>
        <c:majorGridlines/>
        <c:numFmt formatCode="0.00" sourceLinked="1"/>
        <c:tickLblPos val="nextTo"/>
        <c:crossAx val="129107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'579-1'!$D$16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'579-1'!$D$17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'579-1'!$E$17:$AB$17</c:f>
              <c:numCache>
                <c:formatCode>0.00</c:formatCode>
                <c:ptCount val="24"/>
                <c:pt idx="0">
                  <c:v>87.69</c:v>
                </c:pt>
                <c:pt idx="1">
                  <c:v>95.47</c:v>
                </c:pt>
                <c:pt idx="2">
                  <c:v>96.19</c:v>
                </c:pt>
              </c:numCache>
            </c:numRef>
          </c:val>
        </c:ser>
        <c:ser>
          <c:idx val="2"/>
          <c:order val="2"/>
          <c:tx>
            <c:strRef>
              <c:f>'579-1'!$D$18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'579-1'!$E$18:$AB$18</c:f>
              <c:numCache>
                <c:formatCode>0.00</c:formatCode>
                <c:ptCount val="24"/>
                <c:pt idx="0">
                  <c:v>96.92</c:v>
                </c:pt>
                <c:pt idx="1">
                  <c:v>96.28</c:v>
                </c:pt>
                <c:pt idx="2">
                  <c:v>96.19</c:v>
                </c:pt>
              </c:numCache>
            </c:numRef>
          </c:val>
        </c:ser>
        <c:ser>
          <c:idx val="3"/>
          <c:order val="3"/>
          <c:tx>
            <c:strRef>
              <c:f>'579-1'!$D$19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'579-1'!$E$19:$AB$19</c:f>
              <c:numCache>
                <c:formatCode>0.00</c:formatCode>
                <c:ptCount val="24"/>
                <c:pt idx="0">
                  <c:v>96.92307692307692</c:v>
                </c:pt>
                <c:pt idx="1">
                  <c:v>96.283313213854598</c:v>
                </c:pt>
                <c:pt idx="2">
                  <c:v>96.1858760826116</c:v>
                </c:pt>
              </c:numCache>
            </c:numRef>
          </c:val>
        </c:ser>
        <c:marker val="1"/>
        <c:axId val="65465728"/>
        <c:axId val="65500288"/>
      </c:lineChart>
      <c:catAx>
        <c:axId val="65465728"/>
        <c:scaling>
          <c:orientation val="minMax"/>
        </c:scaling>
        <c:axPos val="b"/>
        <c:numFmt formatCode="General" sourceLinked="1"/>
        <c:tickLblPos val="nextTo"/>
        <c:crossAx val="65500288"/>
        <c:crosses val="autoZero"/>
        <c:auto val="1"/>
        <c:lblAlgn val="ctr"/>
        <c:lblOffset val="100"/>
      </c:catAx>
      <c:valAx>
        <c:axId val="65500288"/>
        <c:scaling>
          <c:orientation val="minMax"/>
        </c:scaling>
        <c:axPos val="l"/>
        <c:majorGridlines/>
        <c:numFmt formatCode="0.00" sourceLinked="1"/>
        <c:tickLblPos val="nextTo"/>
        <c:crossAx val="65465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'579-1'!$D$34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'579-1'!$E$33:$R$33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'579-1'!$E$34:$R$34</c:f>
              <c:numCache>
                <c:formatCode>General</c:formatCode>
                <c:ptCount val="14"/>
                <c:pt idx="2">
                  <c:v>3.51</c:v>
                </c:pt>
                <c:pt idx="4">
                  <c:v>2.29</c:v>
                </c:pt>
                <c:pt idx="6">
                  <c:v>2.0099999999999998</c:v>
                </c:pt>
                <c:pt idx="8">
                  <c:v>2.79</c:v>
                </c:pt>
                <c:pt idx="10">
                  <c:v>12.5</c:v>
                </c:pt>
                <c:pt idx="12">
                  <c:v>1.94</c:v>
                </c:pt>
              </c:numCache>
            </c:numRef>
          </c:val>
        </c:ser>
        <c:ser>
          <c:idx val="1"/>
          <c:order val="1"/>
          <c:tx>
            <c:strRef>
              <c:f>'579-1'!$D$35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'579-1'!$E$33:$R$33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'579-1'!$E$35:$R$35</c:f>
              <c:numCache>
                <c:formatCode>General</c:formatCode>
                <c:ptCount val="14"/>
                <c:pt idx="2">
                  <c:v>1.58</c:v>
                </c:pt>
                <c:pt idx="4">
                  <c:v>1.91</c:v>
                </c:pt>
                <c:pt idx="6">
                  <c:v>1.49</c:v>
                </c:pt>
                <c:pt idx="8">
                  <c:v>0.65</c:v>
                </c:pt>
                <c:pt idx="12">
                  <c:v>1.3</c:v>
                </c:pt>
              </c:numCache>
            </c:numRef>
          </c:val>
        </c:ser>
        <c:ser>
          <c:idx val="2"/>
          <c:order val="2"/>
          <c:tx>
            <c:strRef>
              <c:f>'579-1'!$D$36</c:f>
              <c:strCache>
                <c:ptCount val="1"/>
                <c:pt idx="0">
                  <c:v>MIC05</c:v>
                </c:pt>
              </c:strCache>
            </c:strRef>
          </c:tx>
          <c:cat>
            <c:numRef>
              <c:f>'579-1'!$E$33:$R$33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'579-1'!$E$36:$R$36</c:f>
              <c:numCache>
                <c:formatCode>General</c:formatCode>
                <c:ptCount val="14"/>
                <c:pt idx="2">
                  <c:v>0.18</c:v>
                </c:pt>
                <c:pt idx="4">
                  <c:v>0.18</c:v>
                </c:pt>
                <c:pt idx="8">
                  <c:v>0.18</c:v>
                </c:pt>
                <c:pt idx="10">
                  <c:v>12.5</c:v>
                </c:pt>
                <c:pt idx="12">
                  <c:v>0.65</c:v>
                </c:pt>
              </c:numCache>
            </c:numRef>
          </c:val>
        </c:ser>
        <c:marker val="1"/>
        <c:axId val="2035072"/>
        <c:axId val="2140032"/>
      </c:lineChart>
      <c:dateAx>
        <c:axId val="2035072"/>
        <c:scaling>
          <c:orientation val="minMax"/>
        </c:scaling>
        <c:axPos val="b"/>
        <c:numFmt formatCode="m&quot;月&quot;d&quot;日&quot;" sourceLinked="1"/>
        <c:tickLblPos val="nextTo"/>
        <c:crossAx val="2140032"/>
        <c:crosses val="autoZero"/>
        <c:auto val="1"/>
        <c:lblOffset val="100"/>
      </c:dateAx>
      <c:valAx>
        <c:axId val="2140032"/>
        <c:scaling>
          <c:orientation val="minMax"/>
        </c:scaling>
        <c:axPos val="l"/>
        <c:majorGridlines/>
        <c:numFmt formatCode="General" sourceLinked="1"/>
        <c:tickLblPos val="nextTo"/>
        <c:crossAx val="2035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'587'!$E$15:$AB$15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'587'!$E$16:$AB$16</c:f>
              <c:numCache>
                <c:formatCode>0.00</c:formatCode>
                <c:ptCount val="24"/>
                <c:pt idx="0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'587'!$D$17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'587'!$E$15:$AB$15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'587'!$E$17:$AB$17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'587'!$D$18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'587'!$E$15:$AB$15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'587'!$E$18:$AB$18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'587'!$D$19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'587'!$E$15:$AB$15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'587'!$E$19:$AB$19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129833984"/>
        <c:axId val="129843968"/>
      </c:lineChart>
      <c:catAx>
        <c:axId val="129833984"/>
        <c:scaling>
          <c:orientation val="minMax"/>
        </c:scaling>
        <c:axPos val="b"/>
        <c:numFmt formatCode="General" sourceLinked="1"/>
        <c:tickLblPos val="nextTo"/>
        <c:crossAx val="129843968"/>
        <c:crosses val="autoZero"/>
        <c:auto val="1"/>
        <c:lblAlgn val="ctr"/>
        <c:lblOffset val="100"/>
      </c:catAx>
      <c:valAx>
        <c:axId val="129843968"/>
        <c:scaling>
          <c:orientation val="minMax"/>
        </c:scaling>
        <c:axPos val="l"/>
        <c:majorGridlines/>
        <c:numFmt formatCode="0.00" sourceLinked="1"/>
        <c:tickLblPos val="nextTo"/>
        <c:crossAx val="12983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'587-4 AIO'!$D$16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'587-4 AIO'!$D$17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AIO'!$E$17:$AB$17</c:f>
              <c:numCache>
                <c:formatCode>0.00</c:formatCode>
                <c:ptCount val="24"/>
                <c:pt idx="0">
                  <c:v>89.67</c:v>
                </c:pt>
                <c:pt idx="1">
                  <c:v>93.7</c:v>
                </c:pt>
                <c:pt idx="2">
                  <c:v>95.48</c:v>
                </c:pt>
              </c:numCache>
            </c:numRef>
          </c:val>
        </c:ser>
        <c:ser>
          <c:idx val="2"/>
          <c:order val="2"/>
          <c:tx>
            <c:strRef>
              <c:f>'587-4 AIO'!$D$18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AIO'!$E$18:$AB$18</c:f>
              <c:numCache>
                <c:formatCode>0.00</c:formatCode>
                <c:ptCount val="24"/>
                <c:pt idx="0">
                  <c:v>92.56</c:v>
                </c:pt>
                <c:pt idx="1">
                  <c:v>95.56</c:v>
                </c:pt>
                <c:pt idx="2">
                  <c:v>97.74</c:v>
                </c:pt>
              </c:numCache>
            </c:numRef>
          </c:val>
        </c:ser>
        <c:ser>
          <c:idx val="3"/>
          <c:order val="3"/>
          <c:tx>
            <c:strRef>
              <c:f>'587-4 AIO'!$D$19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AIO'!$E$19:$AB$19</c:f>
              <c:numCache>
                <c:formatCode>0.00</c:formatCode>
                <c:ptCount val="24"/>
                <c:pt idx="0">
                  <c:v>92.55952380952381</c:v>
                </c:pt>
                <c:pt idx="1">
                  <c:v>95.555555555555571</c:v>
                </c:pt>
                <c:pt idx="2">
                  <c:v>97.737556561085967</c:v>
                </c:pt>
              </c:numCache>
            </c:numRef>
          </c:val>
        </c:ser>
        <c:marker val="1"/>
        <c:axId val="131642880"/>
        <c:axId val="131644416"/>
      </c:lineChart>
      <c:catAx>
        <c:axId val="131642880"/>
        <c:scaling>
          <c:orientation val="minMax"/>
        </c:scaling>
        <c:axPos val="b"/>
        <c:numFmt formatCode="General" sourceLinked="1"/>
        <c:tickLblPos val="nextTo"/>
        <c:crossAx val="131644416"/>
        <c:crosses val="autoZero"/>
        <c:auto val="1"/>
        <c:lblAlgn val="ctr"/>
        <c:lblOffset val="100"/>
      </c:catAx>
      <c:valAx>
        <c:axId val="131644416"/>
        <c:scaling>
          <c:orientation val="minMax"/>
        </c:scaling>
        <c:axPos val="l"/>
        <c:majorGridlines/>
        <c:numFmt formatCode="0.00" sourceLinked="1"/>
        <c:tickLblPos val="nextTo"/>
        <c:crossAx val="131642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'425-5'!$D$34</c:f>
              <c:strCache>
                <c:ptCount val="1"/>
                <c:pt idx="0">
                  <c:v>LS01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'425-5'!$E$34:$R$34</c:f>
              <c:numCache>
                <c:formatCode>General</c:formatCode>
                <c:ptCount val="14"/>
                <c:pt idx="6">
                  <c:v>10.08</c:v>
                </c:pt>
                <c:pt idx="8">
                  <c:v>3.51</c:v>
                </c:pt>
                <c:pt idx="12">
                  <c:v>1.82</c:v>
                </c:pt>
              </c:numCache>
            </c:numRef>
          </c:val>
        </c:ser>
        <c:ser>
          <c:idx val="1"/>
          <c:order val="1"/>
          <c:tx>
            <c:strRef>
              <c:f>'425-5'!$D$35</c:f>
              <c:strCache>
                <c:ptCount val="1"/>
                <c:pt idx="0">
                  <c:v>LSO01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'425-5'!$E$35:$R$35</c:f>
              <c:numCache>
                <c:formatCode>General</c:formatCode>
                <c:ptCount val="14"/>
                <c:pt idx="8">
                  <c:v>0.5</c:v>
                </c:pt>
                <c:pt idx="12">
                  <c:v>4.18</c:v>
                </c:pt>
              </c:numCache>
            </c:numRef>
          </c:val>
        </c:ser>
        <c:ser>
          <c:idx val="2"/>
          <c:order val="2"/>
          <c:tx>
            <c:strRef>
              <c:f>'425-5'!$D$36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'425-5'!$E$36:$R$36</c:f>
              <c:numCache>
                <c:formatCode>General</c:formatCode>
                <c:ptCount val="14"/>
                <c:pt idx="8">
                  <c:v>0.23</c:v>
                </c:pt>
                <c:pt idx="12">
                  <c:v>0.82</c:v>
                </c:pt>
              </c:numCache>
            </c:numRef>
          </c:val>
        </c:ser>
        <c:marker val="1"/>
        <c:axId val="73200000"/>
        <c:axId val="73066368"/>
      </c:lineChart>
      <c:dateAx>
        <c:axId val="73200000"/>
        <c:scaling>
          <c:orientation val="minMax"/>
        </c:scaling>
        <c:axPos val="b"/>
        <c:numFmt formatCode="m&quot;月&quot;d&quot;日&quot;" sourceLinked="1"/>
        <c:tickLblPos val="nextTo"/>
        <c:crossAx val="73066368"/>
        <c:crosses val="autoZero"/>
        <c:auto val="1"/>
        <c:lblOffset val="100"/>
      </c:dateAx>
      <c:valAx>
        <c:axId val="73066368"/>
        <c:scaling>
          <c:orientation val="minMax"/>
        </c:scaling>
        <c:axPos val="l"/>
        <c:majorGridlines/>
        <c:numFmt formatCode="General" sourceLinked="1"/>
        <c:tickLblPos val="nextTo"/>
        <c:crossAx val="73200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'587-4 AIO'!$D$34</c:f>
              <c:strCache>
                <c:ptCount val="1"/>
                <c:pt idx="0">
                  <c:v>LSO01</c:v>
                </c:pt>
              </c:strCache>
            </c:strRef>
          </c:tx>
          <c:cat>
            <c:numRef>
              <c:f>'587-4 AIO'!$E$33:$R$33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'587-4 AIO'!$E$34:$R$34</c:f>
              <c:numCache>
                <c:formatCode>General</c:formatCode>
                <c:ptCount val="14"/>
                <c:pt idx="6">
                  <c:v>0.17</c:v>
                </c:pt>
                <c:pt idx="8">
                  <c:v>0.15</c:v>
                </c:pt>
                <c:pt idx="12">
                  <c:v>2.97</c:v>
                </c:pt>
              </c:numCache>
            </c:numRef>
          </c:val>
        </c:ser>
        <c:ser>
          <c:idx val="1"/>
          <c:order val="1"/>
          <c:tx>
            <c:strRef>
              <c:f>'587-4 AIO'!$D$35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'587-4 AIO'!$E$33:$R$33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'587-4 AIO'!$E$35:$R$35</c:f>
              <c:numCache>
                <c:formatCode>General</c:formatCode>
                <c:ptCount val="14"/>
                <c:pt idx="4">
                  <c:v>12</c:v>
                </c:pt>
                <c:pt idx="6">
                  <c:v>1.3</c:v>
                </c:pt>
                <c:pt idx="8">
                  <c:v>0.99</c:v>
                </c:pt>
                <c:pt idx="10">
                  <c:v>1.19</c:v>
                </c:pt>
                <c:pt idx="12">
                  <c:v>1.17</c:v>
                </c:pt>
              </c:numCache>
            </c:numRef>
          </c:val>
        </c:ser>
        <c:ser>
          <c:idx val="2"/>
          <c:order val="2"/>
          <c:tx>
            <c:strRef>
              <c:f>'587-4 AIO'!$D$36</c:f>
              <c:strCache>
                <c:ptCount val="1"/>
                <c:pt idx="0">
                  <c:v>WhB01</c:v>
                </c:pt>
              </c:strCache>
            </c:strRef>
          </c:tx>
          <c:cat>
            <c:numRef>
              <c:f>'587-4 AIO'!$E$33:$R$33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'587-4 AIO'!$E$36:$R$36</c:f>
              <c:numCache>
                <c:formatCode>General</c:formatCode>
                <c:ptCount val="14"/>
                <c:pt idx="6">
                  <c:v>0.54</c:v>
                </c:pt>
                <c:pt idx="8">
                  <c:v>0.28999999999999998</c:v>
                </c:pt>
                <c:pt idx="10">
                  <c:v>0.14000000000000001</c:v>
                </c:pt>
                <c:pt idx="12">
                  <c:v>0.88</c:v>
                </c:pt>
              </c:numCache>
            </c:numRef>
          </c:val>
        </c:ser>
        <c:marker val="1"/>
        <c:axId val="131832832"/>
        <c:axId val="131953408"/>
      </c:lineChart>
      <c:dateAx>
        <c:axId val="131832832"/>
        <c:scaling>
          <c:orientation val="minMax"/>
        </c:scaling>
        <c:axPos val="b"/>
        <c:numFmt formatCode="m&quot;月&quot;d&quot;日&quot;" sourceLinked="1"/>
        <c:tickLblPos val="nextTo"/>
        <c:crossAx val="131953408"/>
        <c:crosses val="autoZero"/>
        <c:auto val="1"/>
        <c:lblOffset val="100"/>
      </c:dateAx>
      <c:valAx>
        <c:axId val="131953408"/>
        <c:scaling>
          <c:orientation val="minMax"/>
        </c:scaling>
        <c:axPos val="l"/>
        <c:majorGridlines/>
        <c:numFmt formatCode="General" sourceLinked="1"/>
        <c:tickLblPos val="nextTo"/>
        <c:crossAx val="131832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'600-1'!$D$16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'600-1'!$D$17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'600-1'!$E$17:$AB$17</c:f>
              <c:numCache>
                <c:formatCode>0.00</c:formatCode>
                <c:ptCount val="24"/>
                <c:pt idx="0">
                  <c:v>88.84</c:v>
                </c:pt>
                <c:pt idx="1">
                  <c:v>96.51</c:v>
                </c:pt>
                <c:pt idx="2">
                  <c:v>95.85</c:v>
                </c:pt>
              </c:numCache>
            </c:numRef>
          </c:val>
        </c:ser>
        <c:ser>
          <c:idx val="2"/>
          <c:order val="2"/>
          <c:tx>
            <c:strRef>
              <c:f>'600-1'!$D$18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'600-1'!$E$18:$AB$18</c:f>
              <c:numCache>
                <c:formatCode>0.00</c:formatCode>
                <c:ptCount val="24"/>
                <c:pt idx="0">
                  <c:v>90.74</c:v>
                </c:pt>
                <c:pt idx="1">
                  <c:v>98.41</c:v>
                </c:pt>
                <c:pt idx="2">
                  <c:v>97.29</c:v>
                </c:pt>
              </c:numCache>
            </c:numRef>
          </c:val>
        </c:ser>
        <c:ser>
          <c:idx val="3"/>
          <c:order val="3"/>
          <c:tx>
            <c:strRef>
              <c:f>'600-1'!$D$19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'600-1'!$E$19:$AB$19</c:f>
              <c:numCache>
                <c:formatCode>0.00</c:formatCode>
                <c:ptCount val="24"/>
                <c:pt idx="0">
                  <c:v>90.735395189003441</c:v>
                </c:pt>
                <c:pt idx="1">
                  <c:v>98.412698412698404</c:v>
                </c:pt>
                <c:pt idx="2">
                  <c:v>97.289318303811058</c:v>
                </c:pt>
              </c:numCache>
            </c:numRef>
          </c:val>
        </c:ser>
        <c:marker val="1"/>
        <c:axId val="134057984"/>
        <c:axId val="134059520"/>
      </c:lineChart>
      <c:catAx>
        <c:axId val="134057984"/>
        <c:scaling>
          <c:orientation val="minMax"/>
        </c:scaling>
        <c:axPos val="b"/>
        <c:numFmt formatCode="General" sourceLinked="1"/>
        <c:tickLblPos val="nextTo"/>
        <c:crossAx val="134059520"/>
        <c:crosses val="autoZero"/>
        <c:auto val="1"/>
        <c:lblAlgn val="ctr"/>
        <c:lblOffset val="100"/>
      </c:catAx>
      <c:valAx>
        <c:axId val="134059520"/>
        <c:scaling>
          <c:orientation val="minMax"/>
        </c:scaling>
        <c:axPos val="l"/>
        <c:majorGridlines/>
        <c:numFmt formatCode="0.00" sourceLinked="1"/>
        <c:tickLblPos val="nextTo"/>
        <c:crossAx val="134057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'600-1'!$D$34</c:f>
              <c:strCache>
                <c:ptCount val="1"/>
                <c:pt idx="0">
                  <c:v>MIC04</c:v>
                </c:pt>
              </c:strCache>
            </c:strRef>
          </c:tx>
          <c:cat>
            <c:numRef>
              <c:f>'600-1'!$E$33:$R$33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'600-1'!$E$34:$R$34</c:f>
              <c:numCache>
                <c:formatCode>General</c:formatCode>
                <c:ptCount val="14"/>
                <c:pt idx="0">
                  <c:v>0.57999999999999996</c:v>
                </c:pt>
                <c:pt idx="2">
                  <c:v>0.32</c:v>
                </c:pt>
                <c:pt idx="4">
                  <c:v>0.62</c:v>
                </c:pt>
                <c:pt idx="6">
                  <c:v>0.53</c:v>
                </c:pt>
                <c:pt idx="8">
                  <c:v>0.59</c:v>
                </c:pt>
                <c:pt idx="10">
                  <c:v>0.33</c:v>
                </c:pt>
                <c:pt idx="12">
                  <c:v>1.35</c:v>
                </c:pt>
              </c:numCache>
            </c:numRef>
          </c:val>
        </c:ser>
        <c:ser>
          <c:idx val="1"/>
          <c:order val="1"/>
          <c:tx>
            <c:strRef>
              <c:f>'600-1'!$D$35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'600-1'!$E$33:$R$33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'600-1'!$E$35:$R$35</c:f>
              <c:numCache>
                <c:formatCode>General</c:formatCode>
                <c:ptCount val="14"/>
                <c:pt idx="0">
                  <c:v>1.37</c:v>
                </c:pt>
                <c:pt idx="2">
                  <c:v>1.75</c:v>
                </c:pt>
                <c:pt idx="4">
                  <c:v>2.17</c:v>
                </c:pt>
                <c:pt idx="6">
                  <c:v>0.69</c:v>
                </c:pt>
                <c:pt idx="8">
                  <c:v>0.67</c:v>
                </c:pt>
                <c:pt idx="10">
                  <c:v>1.66</c:v>
                </c:pt>
                <c:pt idx="12">
                  <c:v>1.23</c:v>
                </c:pt>
              </c:numCache>
            </c:numRef>
          </c:val>
        </c:ser>
        <c:ser>
          <c:idx val="2"/>
          <c:order val="2"/>
          <c:tx>
            <c:strRef>
              <c:f>'600-1'!$D$36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'600-1'!$E$33:$R$33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'600-1'!$E$36:$R$36</c:f>
              <c:numCache>
                <c:formatCode>General</c:formatCode>
                <c:ptCount val="14"/>
                <c:pt idx="0">
                  <c:v>1.41</c:v>
                </c:pt>
                <c:pt idx="2">
                  <c:v>0.69</c:v>
                </c:pt>
                <c:pt idx="4">
                  <c:v>0.99</c:v>
                </c:pt>
                <c:pt idx="6">
                  <c:v>0.86</c:v>
                </c:pt>
                <c:pt idx="8">
                  <c:v>0.97</c:v>
                </c:pt>
                <c:pt idx="10">
                  <c:v>0.57999999999999996</c:v>
                </c:pt>
                <c:pt idx="12">
                  <c:v>0.49</c:v>
                </c:pt>
              </c:numCache>
            </c:numRef>
          </c:val>
        </c:ser>
        <c:marker val="1"/>
        <c:axId val="128725376"/>
        <c:axId val="128726912"/>
      </c:lineChart>
      <c:dateAx>
        <c:axId val="128725376"/>
        <c:scaling>
          <c:orientation val="minMax"/>
        </c:scaling>
        <c:axPos val="b"/>
        <c:numFmt formatCode="m&quot;月&quot;d&quot;日&quot;" sourceLinked="1"/>
        <c:tickLblPos val="nextTo"/>
        <c:crossAx val="128726912"/>
        <c:crosses val="autoZero"/>
        <c:auto val="1"/>
        <c:lblOffset val="100"/>
      </c:dateAx>
      <c:valAx>
        <c:axId val="128726912"/>
        <c:scaling>
          <c:orientation val="minMax"/>
        </c:scaling>
        <c:axPos val="l"/>
        <c:majorGridlines/>
        <c:numFmt formatCode="General" sourceLinked="1"/>
        <c:tickLblPos val="nextTo"/>
        <c:crossAx val="128725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'610'!$D$16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'610'!$E$15:$AB$15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'610'!$E$16:$AB$16</c:f>
              <c:numCache>
                <c:formatCode>0.00</c:formatCode>
                <c:ptCount val="24"/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'610'!$D$17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'610'!$E$15:$AB$15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'610'!$E$17:$AB$17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'610'!$D$18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'610'!$E$15:$AB$15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'610'!$E$18:$AB$18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'610'!$D$19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'610'!$E$15:$AB$15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'610'!$E$19:$AB$19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marker val="1"/>
        <c:axId val="130912256"/>
        <c:axId val="130913792"/>
      </c:lineChart>
      <c:catAx>
        <c:axId val="130912256"/>
        <c:scaling>
          <c:orientation val="minMax"/>
        </c:scaling>
        <c:axPos val="b"/>
        <c:numFmt formatCode="General" sourceLinked="1"/>
        <c:tickLblPos val="nextTo"/>
        <c:crossAx val="130913792"/>
        <c:crosses val="autoZero"/>
        <c:auto val="1"/>
        <c:lblAlgn val="ctr"/>
        <c:lblOffset val="100"/>
      </c:catAx>
      <c:valAx>
        <c:axId val="130913792"/>
        <c:scaling>
          <c:orientation val="minMax"/>
        </c:scaling>
        <c:axPos val="l"/>
        <c:majorGridlines/>
        <c:numFmt formatCode="0.00" sourceLinked="1"/>
        <c:tickLblPos val="nextTo"/>
        <c:crossAx val="13091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'625'!$D$16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'625'!$E$15:$AB$15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'625'!$E$16:$AB$16</c:f>
              <c:numCache>
                <c:formatCode>0.00</c:formatCode>
                <c:ptCount val="24"/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'625'!$D$17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'625'!$E$15:$AB$15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'625'!$E$17:$AB$17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'625'!$D$18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'625'!$E$15:$AB$15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'625'!$E$18:$AB$18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'625'!$D$19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'625'!$E$15:$AB$15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'625'!$E$19:$AB$19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151746816"/>
        <c:axId val="151748608"/>
      </c:lineChart>
      <c:catAx>
        <c:axId val="151746816"/>
        <c:scaling>
          <c:orientation val="minMax"/>
        </c:scaling>
        <c:axPos val="b"/>
        <c:numFmt formatCode="General" sourceLinked="1"/>
        <c:tickLblPos val="nextTo"/>
        <c:crossAx val="151748608"/>
        <c:crosses val="autoZero"/>
        <c:auto val="1"/>
        <c:lblAlgn val="ctr"/>
        <c:lblOffset val="100"/>
      </c:catAx>
      <c:valAx>
        <c:axId val="151748608"/>
        <c:scaling>
          <c:orientation val="minMax"/>
        </c:scaling>
        <c:axPos val="l"/>
        <c:majorGridlines/>
        <c:numFmt formatCode="0.00" sourceLinked="1"/>
        <c:tickLblPos val="nextTo"/>
        <c:crossAx val="151746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'625-1'!$D$16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'625-1'!$E$15:$AB$15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'625-1'!$E$16:$AB$16</c:f>
              <c:numCache>
                <c:formatCode>0.00</c:formatCode>
                <c:ptCount val="24"/>
              </c:numCache>
            </c:numRef>
          </c:val>
        </c:ser>
        <c:ser>
          <c:idx val="1"/>
          <c:order val="1"/>
          <c:tx>
            <c:strRef>
              <c:f>'625-1'!$D$17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'625-1'!$E$15:$AB$15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'625-1'!$E$17:$AB$17</c:f>
              <c:numCache>
                <c:formatCode>0.00</c:formatCode>
                <c:ptCount val="24"/>
              </c:numCache>
            </c:numRef>
          </c:val>
        </c:ser>
        <c:ser>
          <c:idx val="2"/>
          <c:order val="2"/>
          <c:tx>
            <c:strRef>
              <c:f>'625-1'!$D$18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'625-1'!$E$15:$AB$15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'625-1'!$E$18:$AB$18</c:f>
              <c:numCache>
                <c:formatCode>0.00</c:formatCode>
                <c:ptCount val="24"/>
              </c:numCache>
            </c:numRef>
          </c:val>
        </c:ser>
        <c:ser>
          <c:idx val="3"/>
          <c:order val="3"/>
          <c:tx>
            <c:strRef>
              <c:f>'625-1'!$D$19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'625-1'!$E$15:$AB$15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'625-1'!$E$19:$AB$19</c:f>
              <c:numCache>
                <c:formatCode>0.00</c:formatCode>
                <c:ptCount val="24"/>
              </c:numCache>
            </c:numRef>
          </c:val>
        </c:ser>
        <c:marker val="1"/>
        <c:axId val="152105728"/>
        <c:axId val="152107264"/>
      </c:lineChart>
      <c:catAx>
        <c:axId val="152105728"/>
        <c:scaling>
          <c:orientation val="minMax"/>
        </c:scaling>
        <c:axPos val="b"/>
        <c:numFmt formatCode="General" sourceLinked="1"/>
        <c:tickLblPos val="nextTo"/>
        <c:crossAx val="152107264"/>
        <c:crosses val="autoZero"/>
        <c:auto val="1"/>
        <c:lblAlgn val="ctr"/>
        <c:lblOffset val="100"/>
      </c:catAx>
      <c:valAx>
        <c:axId val="152107264"/>
        <c:scaling>
          <c:orientation val="minMax"/>
        </c:scaling>
        <c:axPos val="l"/>
        <c:majorGridlines/>
        <c:numFmt formatCode="0.00" sourceLinked="1"/>
        <c:tickLblPos val="nextTo"/>
        <c:crossAx val="152105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'634'!$D$16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'634'!$E$16:$AB$16</c:f>
              <c:numCache>
                <c:formatCode>0.00</c:formatCode>
                <c:ptCount val="24"/>
                <c:pt idx="0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'634'!$D$17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'634'!$E$17:$AB$17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'634'!$D$18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'634'!$E$18:$AB$18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'634'!$D$19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'634'!$E$19:$AB$19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marker val="1"/>
        <c:axId val="152678784"/>
        <c:axId val="152680320"/>
      </c:lineChart>
      <c:catAx>
        <c:axId val="152678784"/>
        <c:scaling>
          <c:orientation val="minMax"/>
        </c:scaling>
        <c:axPos val="b"/>
        <c:numFmt formatCode="General" sourceLinked="1"/>
        <c:tickLblPos val="nextTo"/>
        <c:crossAx val="152680320"/>
        <c:crosses val="autoZero"/>
        <c:auto val="1"/>
        <c:lblAlgn val="ctr"/>
        <c:lblOffset val="100"/>
      </c:catAx>
      <c:valAx>
        <c:axId val="152680320"/>
        <c:scaling>
          <c:orientation val="minMax"/>
        </c:scaling>
        <c:axPos val="l"/>
        <c:majorGridlines/>
        <c:numFmt formatCode="0.00" sourceLinked="1"/>
        <c:tickLblPos val="nextTo"/>
        <c:crossAx val="152678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'650'!$D$16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'650'!$D$17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'650'!$E$17:$AB$17</c:f>
              <c:numCache>
                <c:formatCode>0.00</c:formatCode>
                <c:ptCount val="24"/>
                <c:pt idx="0">
                  <c:v>93.56</c:v>
                </c:pt>
                <c:pt idx="1">
                  <c:v>95.82</c:v>
                </c:pt>
                <c:pt idx="2">
                  <c:v>94.28</c:v>
                </c:pt>
              </c:numCache>
            </c:numRef>
          </c:val>
        </c:ser>
        <c:ser>
          <c:idx val="2"/>
          <c:order val="2"/>
          <c:tx>
            <c:strRef>
              <c:f>'650'!$D$18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'650'!$E$18:$AB$18</c:f>
              <c:numCache>
                <c:formatCode>0.00</c:formatCode>
                <c:ptCount val="24"/>
                <c:pt idx="0">
                  <c:v>95.11</c:v>
                </c:pt>
                <c:pt idx="1">
                  <c:v>96.35</c:v>
                </c:pt>
                <c:pt idx="2">
                  <c:v>94.54</c:v>
                </c:pt>
              </c:numCache>
            </c:numRef>
          </c:val>
        </c:ser>
        <c:ser>
          <c:idx val="3"/>
          <c:order val="3"/>
          <c:tx>
            <c:strRef>
              <c:f>'650'!$D$19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'650'!$E$19:$AB$19</c:f>
              <c:numCache>
                <c:formatCode>0.00</c:formatCode>
                <c:ptCount val="24"/>
                <c:pt idx="0">
                  <c:v>95.112546986276044</c:v>
                </c:pt>
                <c:pt idx="1">
                  <c:v>96.35294117647058</c:v>
                </c:pt>
                <c:pt idx="2">
                  <c:v>94.539748266456357</c:v>
                </c:pt>
              </c:numCache>
            </c:numRef>
          </c:val>
        </c:ser>
        <c:marker val="1"/>
        <c:axId val="132283008"/>
        <c:axId val="132292992"/>
      </c:lineChart>
      <c:catAx>
        <c:axId val="132283008"/>
        <c:scaling>
          <c:orientation val="minMax"/>
        </c:scaling>
        <c:axPos val="b"/>
        <c:numFmt formatCode="General" sourceLinked="1"/>
        <c:tickLblPos val="nextTo"/>
        <c:crossAx val="132292992"/>
        <c:crosses val="autoZero"/>
        <c:auto val="1"/>
        <c:lblAlgn val="ctr"/>
        <c:lblOffset val="100"/>
      </c:catAx>
      <c:valAx>
        <c:axId val="132292992"/>
        <c:scaling>
          <c:orientation val="minMax"/>
        </c:scaling>
        <c:axPos val="l"/>
        <c:majorGridlines/>
        <c:numFmt formatCode="0.00" sourceLinked="1"/>
        <c:tickLblPos val="nextTo"/>
        <c:crossAx val="132283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'650'!$D$34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'650'!$E$33:$R$33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'650'!$E$34:$R$34</c:f>
              <c:numCache>
                <c:formatCode>General</c:formatCode>
                <c:ptCount val="14"/>
                <c:pt idx="0">
                  <c:v>8.2799999999999994</c:v>
                </c:pt>
                <c:pt idx="2">
                  <c:v>2.75</c:v>
                </c:pt>
                <c:pt idx="4">
                  <c:v>0.52</c:v>
                </c:pt>
                <c:pt idx="6">
                  <c:v>0.59</c:v>
                </c:pt>
                <c:pt idx="8">
                  <c:v>0.48</c:v>
                </c:pt>
                <c:pt idx="12">
                  <c:v>1.02</c:v>
                </c:pt>
              </c:numCache>
            </c:numRef>
          </c:val>
        </c:ser>
        <c:ser>
          <c:idx val="1"/>
          <c:order val="1"/>
          <c:tx>
            <c:strRef>
              <c:f>'650'!$D$35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'650'!$E$33:$R$33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'650'!$E$35:$R$35</c:f>
              <c:numCache>
                <c:formatCode>General</c:formatCode>
                <c:ptCount val="14"/>
                <c:pt idx="0">
                  <c:v>1.32</c:v>
                </c:pt>
                <c:pt idx="2">
                  <c:v>0.51</c:v>
                </c:pt>
                <c:pt idx="4">
                  <c:v>0.9</c:v>
                </c:pt>
                <c:pt idx="6">
                  <c:v>0.63</c:v>
                </c:pt>
                <c:pt idx="8">
                  <c:v>0.56999999999999995</c:v>
                </c:pt>
                <c:pt idx="12">
                  <c:v>0.95</c:v>
                </c:pt>
              </c:numCache>
            </c:numRef>
          </c:val>
        </c:ser>
        <c:ser>
          <c:idx val="2"/>
          <c:order val="2"/>
          <c:tx>
            <c:strRef>
              <c:f>'650'!$D$36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'650'!$E$33:$R$33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'650'!$E$36:$R$36</c:f>
              <c:numCache>
                <c:formatCode>General</c:formatCode>
                <c:ptCount val="14"/>
                <c:pt idx="2">
                  <c:v>0.8</c:v>
                </c:pt>
                <c:pt idx="4">
                  <c:v>0.87</c:v>
                </c:pt>
                <c:pt idx="6">
                  <c:v>0.85</c:v>
                </c:pt>
                <c:pt idx="8">
                  <c:v>0.98</c:v>
                </c:pt>
                <c:pt idx="12">
                  <c:v>0.95</c:v>
                </c:pt>
              </c:numCache>
            </c:numRef>
          </c:val>
        </c:ser>
        <c:marker val="1"/>
        <c:axId val="132552192"/>
        <c:axId val="132544384"/>
      </c:lineChart>
      <c:dateAx>
        <c:axId val="132552192"/>
        <c:scaling>
          <c:orientation val="minMax"/>
        </c:scaling>
        <c:axPos val="b"/>
        <c:numFmt formatCode="m&quot;月&quot;d&quot;日&quot;" sourceLinked="1"/>
        <c:tickLblPos val="nextTo"/>
        <c:crossAx val="132544384"/>
        <c:crosses val="autoZero"/>
        <c:auto val="1"/>
        <c:lblOffset val="100"/>
      </c:dateAx>
      <c:valAx>
        <c:axId val="132544384"/>
        <c:scaling>
          <c:orientation val="minMax"/>
        </c:scaling>
        <c:axPos val="l"/>
        <c:majorGridlines/>
        <c:numFmt formatCode="General" sourceLinked="1"/>
        <c:tickLblPos val="nextTo"/>
        <c:crossAx val="132552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'651'!$E$17:$AB$17</c:f>
              <c:numCache>
                <c:formatCode>0.00</c:formatCode>
                <c:ptCount val="24"/>
                <c:pt idx="0">
                  <c:v>55.84</c:v>
                </c:pt>
                <c:pt idx="1">
                  <c:v>70.2</c:v>
                </c:pt>
                <c:pt idx="2">
                  <c:v>68.73</c:v>
                </c:pt>
              </c:numCache>
            </c:numRef>
          </c:val>
        </c:ser>
        <c:ser>
          <c:idx val="2"/>
          <c:order val="2"/>
          <c:tx>
            <c:strRef>
              <c:f>'651'!$D$18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'651'!$E$18:$AB$18</c:f>
              <c:numCache>
                <c:formatCode>0.00</c:formatCode>
                <c:ptCount val="24"/>
                <c:pt idx="0">
                  <c:v>72.239999999999995</c:v>
                </c:pt>
                <c:pt idx="1">
                  <c:v>83.77</c:v>
                </c:pt>
                <c:pt idx="2">
                  <c:v>85.94</c:v>
                </c:pt>
              </c:numCache>
            </c:numRef>
          </c:val>
        </c:ser>
        <c:ser>
          <c:idx val="3"/>
          <c:order val="3"/>
          <c:tx>
            <c:strRef>
              <c:f>'651'!$D$19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'651'!$E$19:$AB$19</c:f>
              <c:numCache>
                <c:formatCode>0.00</c:formatCode>
                <c:ptCount val="24"/>
                <c:pt idx="0">
                  <c:v>72.237916381936699</c:v>
                </c:pt>
                <c:pt idx="1">
                  <c:v>83.766736184901163</c:v>
                </c:pt>
                <c:pt idx="2">
                  <c:v>85.944304726761388</c:v>
                </c:pt>
              </c:numCache>
            </c:numRef>
          </c:val>
        </c:ser>
        <c:marker val="1"/>
        <c:axId val="153111168"/>
        <c:axId val="153112960"/>
      </c:lineChart>
      <c:catAx>
        <c:axId val="153111168"/>
        <c:scaling>
          <c:orientation val="minMax"/>
        </c:scaling>
        <c:axPos val="b"/>
        <c:numFmt formatCode="General" sourceLinked="1"/>
        <c:tickLblPos val="nextTo"/>
        <c:crossAx val="153112960"/>
        <c:crosses val="autoZero"/>
        <c:auto val="1"/>
        <c:lblAlgn val="ctr"/>
        <c:lblOffset val="100"/>
      </c:catAx>
      <c:valAx>
        <c:axId val="153112960"/>
        <c:scaling>
          <c:orientation val="minMax"/>
        </c:scaling>
        <c:axPos val="l"/>
        <c:majorGridlines/>
        <c:numFmt formatCode="0.00" sourceLinked="1"/>
        <c:tickLblPos val="nextTo"/>
        <c:crossAx val="153111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'425-6'!$D$16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'425-6'!$E$16:$AB$16</c:f>
              <c:numCache>
                <c:formatCode>0.00</c:formatCode>
                <c:ptCount val="24"/>
                <c:pt idx="0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'425-6'!$D$17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'425-6'!$E$17:$AB$17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'425-6'!$D$18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'425-6'!$E$18:$AB$18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'425-6'!$D$19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'425-6'!$E$19:$AB$19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82882944"/>
        <c:axId val="82884480"/>
      </c:lineChart>
      <c:catAx>
        <c:axId val="82882944"/>
        <c:scaling>
          <c:orientation val="minMax"/>
        </c:scaling>
        <c:axPos val="b"/>
        <c:numFmt formatCode="General" sourceLinked="1"/>
        <c:tickLblPos val="nextTo"/>
        <c:crossAx val="82884480"/>
        <c:crosses val="autoZero"/>
        <c:auto val="1"/>
        <c:lblAlgn val="ctr"/>
        <c:lblOffset val="100"/>
      </c:catAx>
      <c:valAx>
        <c:axId val="82884480"/>
        <c:scaling>
          <c:orientation val="minMax"/>
        </c:scaling>
        <c:axPos val="l"/>
        <c:majorGridlines/>
        <c:numFmt formatCode="0.00" sourceLinked="1"/>
        <c:tickLblPos val="nextTo"/>
        <c:crossAx val="82882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'651'!$D$34</c:f>
              <c:strCache>
                <c:ptCount val="1"/>
                <c:pt idx="0">
                  <c:v>MT001</c:v>
                </c:pt>
              </c:strCache>
            </c:strRef>
          </c:tx>
          <c:cat>
            <c:numRef>
              <c:f>'651'!$E$33:$R$33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'651'!$E$34:$R$34</c:f>
              <c:numCache>
                <c:formatCode>General</c:formatCode>
                <c:ptCount val="14"/>
                <c:pt idx="0">
                  <c:v>6.61</c:v>
                </c:pt>
                <c:pt idx="2">
                  <c:v>1.29</c:v>
                </c:pt>
                <c:pt idx="4">
                  <c:v>1.1200000000000001</c:v>
                </c:pt>
                <c:pt idx="6">
                  <c:v>0.13</c:v>
                </c:pt>
                <c:pt idx="8">
                  <c:v>0.01</c:v>
                </c:pt>
                <c:pt idx="12">
                  <c:v>4.49</c:v>
                </c:pt>
              </c:numCache>
            </c:numRef>
          </c:val>
        </c:ser>
        <c:ser>
          <c:idx val="1"/>
          <c:order val="1"/>
          <c:tx>
            <c:strRef>
              <c:f>'651'!$D$35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'651'!$E$33:$R$33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'651'!$E$35:$R$35</c:f>
              <c:numCache>
                <c:formatCode>General</c:formatCode>
                <c:ptCount val="14"/>
                <c:pt idx="0">
                  <c:v>19.53</c:v>
                </c:pt>
                <c:pt idx="2">
                  <c:v>5.62</c:v>
                </c:pt>
                <c:pt idx="4">
                  <c:v>11.34</c:v>
                </c:pt>
                <c:pt idx="6">
                  <c:v>10.41</c:v>
                </c:pt>
                <c:pt idx="8">
                  <c:v>10.210000000000001</c:v>
                </c:pt>
                <c:pt idx="10">
                  <c:v>0.9</c:v>
                </c:pt>
                <c:pt idx="12">
                  <c:v>6.97</c:v>
                </c:pt>
              </c:numCache>
            </c:numRef>
          </c:val>
        </c:ser>
        <c:ser>
          <c:idx val="2"/>
          <c:order val="2"/>
          <c:tx>
            <c:strRef>
              <c:f>'651'!$D$36</c:f>
              <c:strCache>
                <c:ptCount val="1"/>
                <c:pt idx="0">
                  <c:v>DD02</c:v>
                </c:pt>
              </c:strCache>
            </c:strRef>
          </c:tx>
          <c:cat>
            <c:numRef>
              <c:f>'651'!$E$33:$R$33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'651'!$E$36:$R$36</c:f>
              <c:numCache>
                <c:formatCode>General</c:formatCode>
                <c:ptCount val="14"/>
                <c:pt idx="0">
                  <c:v>1.37</c:v>
                </c:pt>
                <c:pt idx="2">
                  <c:v>0.14000000000000001</c:v>
                </c:pt>
                <c:pt idx="4">
                  <c:v>2.2000000000000002</c:v>
                </c:pt>
                <c:pt idx="6">
                  <c:v>2.61</c:v>
                </c:pt>
                <c:pt idx="8">
                  <c:v>2.1</c:v>
                </c:pt>
                <c:pt idx="12">
                  <c:v>3.76</c:v>
                </c:pt>
              </c:numCache>
            </c:numRef>
          </c:val>
        </c:ser>
        <c:marker val="1"/>
        <c:axId val="153515904"/>
        <c:axId val="153515136"/>
      </c:lineChart>
      <c:dateAx>
        <c:axId val="153515904"/>
        <c:scaling>
          <c:orientation val="minMax"/>
        </c:scaling>
        <c:axPos val="b"/>
        <c:numFmt formatCode="m&quot;月&quot;d&quot;日&quot;" sourceLinked="1"/>
        <c:tickLblPos val="nextTo"/>
        <c:crossAx val="153515136"/>
        <c:crosses val="autoZero"/>
        <c:auto val="1"/>
        <c:lblOffset val="100"/>
      </c:dateAx>
      <c:valAx>
        <c:axId val="153515136"/>
        <c:scaling>
          <c:orientation val="minMax"/>
        </c:scaling>
        <c:axPos val="l"/>
        <c:majorGridlines/>
        <c:numFmt formatCode="General" sourceLinked="1"/>
        <c:tickLblPos val="nextTo"/>
        <c:crossAx val="15351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'655'!$E$17:$AB$17</c:f>
              <c:numCache>
                <c:formatCode>0.00</c:formatCode>
                <c:ptCount val="24"/>
                <c:pt idx="0">
                  <c:v>99.4</c:v>
                </c:pt>
                <c:pt idx="1">
                  <c:v>99.01</c:v>
                </c:pt>
                <c:pt idx="2">
                  <c:v>95.41</c:v>
                </c:pt>
              </c:numCache>
            </c:numRef>
          </c:val>
        </c:ser>
        <c:ser>
          <c:idx val="2"/>
          <c:order val="2"/>
          <c:tx>
            <c:strRef>
              <c:f>'655'!$D$18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'655'!$E$18:$AB$18</c:f>
              <c:numCache>
                <c:formatCode>0.00</c:formatCode>
                <c:ptCount val="24"/>
                <c:pt idx="0">
                  <c:v>100</c:v>
                </c:pt>
                <c:pt idx="1">
                  <c:v>99.01</c:v>
                </c:pt>
                <c:pt idx="2">
                  <c:v>98.17</c:v>
                </c:pt>
              </c:numCache>
            </c:numRef>
          </c:val>
        </c:ser>
        <c:ser>
          <c:idx val="3"/>
          <c:order val="3"/>
          <c:tx>
            <c:strRef>
              <c:f>'655'!$D$19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'655'!$E$19:$AB$19</c:f>
              <c:numCache>
                <c:formatCode>0.00</c:formatCode>
                <c:ptCount val="24"/>
                <c:pt idx="0">
                  <c:v>100</c:v>
                </c:pt>
                <c:pt idx="1">
                  <c:v>99.009900990099013</c:v>
                </c:pt>
                <c:pt idx="2">
                  <c:v>98.165137614678898</c:v>
                </c:pt>
              </c:numCache>
            </c:numRef>
          </c:val>
        </c:ser>
        <c:marker val="1"/>
        <c:axId val="155652864"/>
        <c:axId val="155654400"/>
      </c:lineChart>
      <c:catAx>
        <c:axId val="155652864"/>
        <c:scaling>
          <c:orientation val="minMax"/>
        </c:scaling>
        <c:axPos val="b"/>
        <c:numFmt formatCode="General" sourceLinked="1"/>
        <c:tickLblPos val="nextTo"/>
        <c:crossAx val="155654400"/>
        <c:crosses val="autoZero"/>
        <c:auto val="1"/>
        <c:lblAlgn val="ctr"/>
        <c:lblOffset val="100"/>
      </c:catAx>
      <c:valAx>
        <c:axId val="155654400"/>
        <c:scaling>
          <c:orientation val="minMax"/>
        </c:scaling>
        <c:axPos val="l"/>
        <c:majorGridlines/>
        <c:numFmt formatCode="0.00" sourceLinked="1"/>
        <c:tickLblPos val="nextTo"/>
        <c:crossAx val="155652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'655'!$D$34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'655'!$E$33:$R$33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'655'!$E$34:$R$34</c:f>
              <c:numCache>
                <c:formatCode>General</c:formatCode>
                <c:ptCount val="14"/>
                <c:pt idx="2">
                  <c:v>3.66</c:v>
                </c:pt>
                <c:pt idx="4">
                  <c:v>1.19</c:v>
                </c:pt>
                <c:pt idx="6">
                  <c:v>2.0099999999999998</c:v>
                </c:pt>
                <c:pt idx="8">
                  <c:v>0.1</c:v>
                </c:pt>
                <c:pt idx="12">
                  <c:v>0.88</c:v>
                </c:pt>
              </c:numCache>
            </c:numRef>
          </c:val>
        </c:ser>
        <c:ser>
          <c:idx val="1"/>
          <c:order val="1"/>
          <c:tx>
            <c:strRef>
              <c:f>'655'!$D$35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'655'!$E$33:$R$33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'655'!$E$35:$R$35</c:f>
              <c:numCache>
                <c:formatCode>General</c:formatCode>
                <c:ptCount val="14"/>
                <c:pt idx="2">
                  <c:v>0.37</c:v>
                </c:pt>
                <c:pt idx="4">
                  <c:v>0.49</c:v>
                </c:pt>
                <c:pt idx="6">
                  <c:v>0.41</c:v>
                </c:pt>
                <c:pt idx="8">
                  <c:v>0.39</c:v>
                </c:pt>
                <c:pt idx="12">
                  <c:v>0.88</c:v>
                </c:pt>
              </c:numCache>
            </c:numRef>
          </c:val>
        </c:ser>
        <c:ser>
          <c:idx val="2"/>
          <c:order val="2"/>
          <c:tx>
            <c:strRef>
              <c:f>'655'!$D$36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'655'!$E$33:$R$33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'655'!$E$36:$R$36</c:f>
              <c:numCache>
                <c:formatCode>General</c:formatCode>
                <c:ptCount val="14"/>
                <c:pt idx="2">
                  <c:v>0.37</c:v>
                </c:pt>
                <c:pt idx="4">
                  <c:v>0.36</c:v>
                </c:pt>
                <c:pt idx="6">
                  <c:v>0.22</c:v>
                </c:pt>
                <c:pt idx="8">
                  <c:v>0.19</c:v>
                </c:pt>
                <c:pt idx="12">
                  <c:v>0.15</c:v>
                </c:pt>
              </c:numCache>
            </c:numRef>
          </c:val>
        </c:ser>
        <c:marker val="1"/>
        <c:axId val="99288960"/>
        <c:axId val="99290496"/>
      </c:lineChart>
      <c:dateAx>
        <c:axId val="99288960"/>
        <c:scaling>
          <c:orientation val="minMax"/>
        </c:scaling>
        <c:axPos val="b"/>
        <c:numFmt formatCode="m&quot;月&quot;d&quot;日&quot;" sourceLinked="1"/>
        <c:tickLblPos val="nextTo"/>
        <c:crossAx val="99290496"/>
        <c:crosses val="autoZero"/>
        <c:auto val="1"/>
        <c:lblOffset val="100"/>
      </c:dateAx>
      <c:valAx>
        <c:axId val="99290496"/>
        <c:scaling>
          <c:orientation val="minMax"/>
        </c:scaling>
        <c:axPos val="l"/>
        <c:majorGridlines/>
        <c:numFmt formatCode="General" sourceLinked="1"/>
        <c:tickLblPos val="nextTo"/>
        <c:crossAx val="99288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'655(NS)'!$D$16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'655(NS)'!$E$16:$AB$16</c:f>
              <c:numCache>
                <c:formatCode>0.00</c:formatCode>
                <c:ptCount val="24"/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'655(NS)'!$D$17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'655(NS)'!$E$17:$AB$17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'655(NS)'!$D$18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'655(NS)'!$E$18:$AB$18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'655(NS)'!$D$19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'655(NS)'!$E$19:$AB$19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113934336"/>
        <c:axId val="113935872"/>
      </c:lineChart>
      <c:catAx>
        <c:axId val="113934336"/>
        <c:scaling>
          <c:orientation val="minMax"/>
        </c:scaling>
        <c:axPos val="b"/>
        <c:numFmt formatCode="General" sourceLinked="1"/>
        <c:tickLblPos val="nextTo"/>
        <c:crossAx val="113935872"/>
        <c:crosses val="autoZero"/>
        <c:auto val="1"/>
        <c:lblAlgn val="ctr"/>
        <c:lblOffset val="100"/>
      </c:catAx>
      <c:valAx>
        <c:axId val="113935872"/>
        <c:scaling>
          <c:orientation val="minMax"/>
        </c:scaling>
        <c:axPos val="l"/>
        <c:majorGridlines/>
        <c:numFmt formatCode="0.00" sourceLinked="1"/>
        <c:tickLblPos val="nextTo"/>
        <c:crossAx val="113934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'666-1'!$D$16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'666-1'!$D$17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'666-1'!$E$17:$AB$17</c:f>
              <c:numCache>
                <c:formatCode>0.00</c:formatCode>
                <c:ptCount val="2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'666-1'!$D$18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'666-1'!$E$18:$AB$18</c:f>
              <c:numCache>
                <c:formatCode>0.00</c:formatCode>
                <c:ptCount val="2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'666-1'!$D$19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'666-1'!$E$19:$AB$19</c:f>
              <c:numCache>
                <c:formatCode>0.00</c:formatCode>
                <c:ptCount val="2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153979136"/>
        <c:axId val="153985024"/>
      </c:lineChart>
      <c:catAx>
        <c:axId val="153979136"/>
        <c:scaling>
          <c:orientation val="minMax"/>
        </c:scaling>
        <c:axPos val="b"/>
        <c:numFmt formatCode="General" sourceLinked="1"/>
        <c:tickLblPos val="nextTo"/>
        <c:crossAx val="153985024"/>
        <c:crosses val="autoZero"/>
        <c:auto val="1"/>
        <c:lblAlgn val="ctr"/>
        <c:lblOffset val="100"/>
      </c:catAx>
      <c:valAx>
        <c:axId val="153985024"/>
        <c:scaling>
          <c:orientation val="minMax"/>
        </c:scaling>
        <c:axPos val="l"/>
        <c:majorGridlines/>
        <c:numFmt formatCode="0.00" sourceLinked="1"/>
        <c:tickLblPos val="nextTo"/>
        <c:crossAx val="153979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'666-1'!$D$34</c:f>
              <c:strCache>
                <c:ptCount val="1"/>
                <c:pt idx="0">
                  <c:v>OOT01</c:v>
                </c:pt>
              </c:strCache>
            </c:strRef>
          </c:tx>
          <c:cat>
            <c:numRef>
              <c:f>'666-1'!$E$33:$R$33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'666-1'!$E$34:$R$34</c:f>
              <c:numCache>
                <c:formatCode>General</c:formatCode>
                <c:ptCount val="14"/>
                <c:pt idx="0">
                  <c:v>10.5</c:v>
                </c:pt>
                <c:pt idx="4">
                  <c:v>3.64</c:v>
                </c:pt>
                <c:pt idx="6">
                  <c:v>1.37</c:v>
                </c:pt>
                <c:pt idx="8">
                  <c:v>1.53</c:v>
                </c:pt>
                <c:pt idx="12">
                  <c:v>0.37</c:v>
                </c:pt>
              </c:numCache>
            </c:numRef>
          </c:val>
        </c:ser>
        <c:ser>
          <c:idx val="1"/>
          <c:order val="1"/>
          <c:tx>
            <c:strRef>
              <c:f>'666-1'!$D$35</c:f>
              <c:strCache>
                <c:ptCount val="1"/>
              </c:strCache>
            </c:strRef>
          </c:tx>
          <c:cat>
            <c:numRef>
              <c:f>'666-1'!$E$33:$R$33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'666-1'!$E$35:$R$35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'666-1'!$D$36</c:f>
              <c:strCache>
                <c:ptCount val="1"/>
              </c:strCache>
            </c:strRef>
          </c:tx>
          <c:cat>
            <c:numRef>
              <c:f>'666-1'!$E$33:$R$33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'666-1'!$E$36:$R$36</c:f>
              <c:numCache>
                <c:formatCode>General</c:formatCode>
                <c:ptCount val="14"/>
              </c:numCache>
            </c:numRef>
          </c:val>
        </c:ser>
        <c:marker val="1"/>
        <c:axId val="156448256"/>
        <c:axId val="156446720"/>
      </c:lineChart>
      <c:dateAx>
        <c:axId val="156448256"/>
        <c:scaling>
          <c:orientation val="minMax"/>
        </c:scaling>
        <c:axPos val="b"/>
        <c:numFmt formatCode="m&quot;月&quot;d&quot;日&quot;" sourceLinked="1"/>
        <c:tickLblPos val="nextTo"/>
        <c:crossAx val="156446720"/>
        <c:crosses val="autoZero"/>
        <c:auto val="1"/>
        <c:lblOffset val="100"/>
      </c:dateAx>
      <c:valAx>
        <c:axId val="156446720"/>
        <c:scaling>
          <c:orientation val="minMax"/>
        </c:scaling>
        <c:axPos val="l"/>
        <c:majorGridlines/>
        <c:numFmt formatCode="General" sourceLinked="1"/>
        <c:tickLblPos val="nextTo"/>
        <c:crossAx val="156448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'691'!$D$17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'691'!$E$17:$AB$17</c:f>
              <c:numCache>
                <c:formatCode>0.00</c:formatCode>
                <c:ptCount val="24"/>
                <c:pt idx="0">
                  <c:v>66.650000000000006</c:v>
                </c:pt>
                <c:pt idx="1">
                  <c:v>72.69</c:v>
                </c:pt>
                <c:pt idx="2">
                  <c:v>71.87</c:v>
                </c:pt>
              </c:numCache>
            </c:numRef>
          </c:val>
        </c:ser>
        <c:ser>
          <c:idx val="2"/>
          <c:order val="2"/>
          <c:tx>
            <c:strRef>
              <c:f>'691'!$D$18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'691'!$E$18:$AB$18</c:f>
              <c:numCache>
                <c:formatCode>0.00</c:formatCode>
                <c:ptCount val="24"/>
                <c:pt idx="0">
                  <c:v>84.29</c:v>
                </c:pt>
                <c:pt idx="1">
                  <c:v>84.79</c:v>
                </c:pt>
                <c:pt idx="2">
                  <c:v>76.91</c:v>
                </c:pt>
              </c:numCache>
            </c:numRef>
          </c:val>
        </c:ser>
        <c:ser>
          <c:idx val="3"/>
          <c:order val="3"/>
          <c:tx>
            <c:strRef>
              <c:f>'691'!$D$19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'691'!$E$19:$AB$19</c:f>
              <c:numCache>
                <c:formatCode>0.00</c:formatCode>
                <c:ptCount val="24"/>
                <c:pt idx="0">
                  <c:v>84.2876775080165</c:v>
                </c:pt>
                <c:pt idx="1">
                  <c:v>84.791666666666686</c:v>
                </c:pt>
                <c:pt idx="2">
                  <c:v>76.91230036424767</c:v>
                </c:pt>
              </c:numCache>
            </c:numRef>
          </c:val>
        </c:ser>
        <c:marker val="1"/>
        <c:axId val="157106176"/>
        <c:axId val="157107712"/>
      </c:lineChart>
      <c:catAx>
        <c:axId val="157106176"/>
        <c:scaling>
          <c:orientation val="minMax"/>
        </c:scaling>
        <c:axPos val="b"/>
        <c:numFmt formatCode="General" sourceLinked="1"/>
        <c:tickLblPos val="nextTo"/>
        <c:crossAx val="157107712"/>
        <c:crosses val="autoZero"/>
        <c:auto val="1"/>
        <c:lblAlgn val="ctr"/>
        <c:lblOffset val="100"/>
      </c:catAx>
      <c:valAx>
        <c:axId val="157107712"/>
        <c:scaling>
          <c:orientation val="minMax"/>
        </c:scaling>
        <c:axPos val="l"/>
        <c:majorGridlines/>
        <c:numFmt formatCode="0.00" sourceLinked="1"/>
        <c:tickLblPos val="nextTo"/>
        <c:crossAx val="157106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'691'!$D$34</c:f>
              <c:strCache>
                <c:ptCount val="1"/>
                <c:pt idx="0">
                  <c:v>OT04</c:v>
                </c:pt>
              </c:strCache>
            </c:strRef>
          </c:tx>
          <c:cat>
            <c:numRef>
              <c:f>'691'!$E$33:$R$33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'691'!$E$34:$R$34</c:f>
              <c:numCache>
                <c:formatCode>General</c:formatCode>
                <c:ptCount val="14"/>
                <c:pt idx="0">
                  <c:v>4.5999999999999996</c:v>
                </c:pt>
                <c:pt idx="2">
                  <c:v>4.24</c:v>
                </c:pt>
                <c:pt idx="4">
                  <c:v>5.81</c:v>
                </c:pt>
                <c:pt idx="6">
                  <c:v>5.47</c:v>
                </c:pt>
                <c:pt idx="8">
                  <c:v>5.36</c:v>
                </c:pt>
                <c:pt idx="12">
                  <c:v>10.18</c:v>
                </c:pt>
              </c:numCache>
            </c:numRef>
          </c:val>
        </c:ser>
        <c:ser>
          <c:idx val="1"/>
          <c:order val="1"/>
          <c:tx>
            <c:strRef>
              <c:f>'691'!$D$35</c:f>
              <c:strCache>
                <c:ptCount val="1"/>
                <c:pt idx="0">
                  <c:v>FOS04</c:v>
                </c:pt>
              </c:strCache>
            </c:strRef>
          </c:tx>
          <c:cat>
            <c:numRef>
              <c:f>'691'!$E$33:$R$33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'691'!$E$35:$R$35</c:f>
              <c:numCache>
                <c:formatCode>General</c:formatCode>
                <c:ptCount val="14"/>
                <c:pt idx="0">
                  <c:v>2.15</c:v>
                </c:pt>
                <c:pt idx="2">
                  <c:v>1.34</c:v>
                </c:pt>
                <c:pt idx="4">
                  <c:v>1.71</c:v>
                </c:pt>
                <c:pt idx="6">
                  <c:v>1.64</c:v>
                </c:pt>
                <c:pt idx="8">
                  <c:v>2.19</c:v>
                </c:pt>
                <c:pt idx="12">
                  <c:v>3.05</c:v>
                </c:pt>
              </c:numCache>
            </c:numRef>
          </c:val>
        </c:ser>
        <c:ser>
          <c:idx val="2"/>
          <c:order val="2"/>
          <c:tx>
            <c:strRef>
              <c:f>'691'!$D$36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'691'!$E$33:$R$33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'691'!$E$36:$R$36</c:f>
              <c:numCache>
                <c:formatCode>General</c:formatCode>
                <c:ptCount val="14"/>
                <c:pt idx="0">
                  <c:v>4.18</c:v>
                </c:pt>
                <c:pt idx="2">
                  <c:v>3.44</c:v>
                </c:pt>
                <c:pt idx="4">
                  <c:v>2.2400000000000002</c:v>
                </c:pt>
                <c:pt idx="6">
                  <c:v>2.44</c:v>
                </c:pt>
                <c:pt idx="8">
                  <c:v>2.41</c:v>
                </c:pt>
                <c:pt idx="10">
                  <c:v>50</c:v>
                </c:pt>
                <c:pt idx="12">
                  <c:v>2.91</c:v>
                </c:pt>
              </c:numCache>
            </c:numRef>
          </c:val>
        </c:ser>
        <c:marker val="1"/>
        <c:axId val="157580288"/>
        <c:axId val="157337088"/>
      </c:lineChart>
      <c:dateAx>
        <c:axId val="157580288"/>
        <c:scaling>
          <c:orientation val="minMax"/>
        </c:scaling>
        <c:axPos val="b"/>
        <c:numFmt formatCode="m&quot;月&quot;d&quot;日&quot;" sourceLinked="1"/>
        <c:tickLblPos val="nextTo"/>
        <c:crossAx val="157337088"/>
        <c:crosses val="autoZero"/>
        <c:auto val="1"/>
        <c:lblOffset val="100"/>
      </c:dateAx>
      <c:valAx>
        <c:axId val="157337088"/>
        <c:scaling>
          <c:orientation val="minMax"/>
        </c:scaling>
        <c:axPos val="l"/>
        <c:majorGridlines/>
        <c:numFmt formatCode="General" sourceLinked="1"/>
        <c:tickLblPos val="nextTo"/>
        <c:crossAx val="157580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'692'!$D$17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'692'!$E$17:$AB$17</c:f>
              <c:numCache>
                <c:formatCode>0.00</c:formatCode>
                <c:ptCount val="24"/>
                <c:pt idx="0">
                  <c:v>41.33</c:v>
                </c:pt>
                <c:pt idx="1">
                  <c:v>69.44</c:v>
                </c:pt>
                <c:pt idx="2">
                  <c:v>69.180000000000007</c:v>
                </c:pt>
              </c:numCache>
            </c:numRef>
          </c:val>
        </c:ser>
        <c:ser>
          <c:idx val="2"/>
          <c:order val="2"/>
          <c:tx>
            <c:strRef>
              <c:f>'692'!$D$18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'692'!$E$18:$AB$18</c:f>
              <c:numCache>
                <c:formatCode>0.00</c:formatCode>
                <c:ptCount val="24"/>
                <c:pt idx="0">
                  <c:v>61.55</c:v>
                </c:pt>
                <c:pt idx="1">
                  <c:v>72.13</c:v>
                </c:pt>
                <c:pt idx="2">
                  <c:v>70.239999999999995</c:v>
                </c:pt>
              </c:numCache>
            </c:numRef>
          </c:val>
        </c:ser>
        <c:ser>
          <c:idx val="3"/>
          <c:order val="3"/>
          <c:tx>
            <c:strRef>
              <c:f>'692'!$D$19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'692'!$E$19:$AB$19</c:f>
              <c:numCache>
                <c:formatCode>0.00</c:formatCode>
                <c:ptCount val="24"/>
                <c:pt idx="0">
                  <c:v>61.545948161049054</c:v>
                </c:pt>
                <c:pt idx="1">
                  <c:v>72.128833838894508</c:v>
                </c:pt>
                <c:pt idx="2">
                  <c:v>70.244189154228224</c:v>
                </c:pt>
              </c:numCache>
            </c:numRef>
          </c:val>
        </c:ser>
        <c:marker val="1"/>
        <c:axId val="158600576"/>
        <c:axId val="158606464"/>
      </c:lineChart>
      <c:catAx>
        <c:axId val="158600576"/>
        <c:scaling>
          <c:orientation val="minMax"/>
        </c:scaling>
        <c:axPos val="b"/>
        <c:numFmt formatCode="General" sourceLinked="1"/>
        <c:tickLblPos val="nextTo"/>
        <c:crossAx val="158606464"/>
        <c:crosses val="autoZero"/>
        <c:auto val="1"/>
        <c:lblAlgn val="ctr"/>
        <c:lblOffset val="100"/>
      </c:catAx>
      <c:valAx>
        <c:axId val="158606464"/>
        <c:scaling>
          <c:orientation val="minMax"/>
        </c:scaling>
        <c:axPos val="l"/>
        <c:majorGridlines/>
        <c:numFmt formatCode="0.00" sourceLinked="1"/>
        <c:tickLblPos val="nextTo"/>
        <c:crossAx val="158600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'692'!$D$34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'692'!$E$33:$R$33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'692'!$E$34:$R$34</c:f>
              <c:numCache>
                <c:formatCode>General</c:formatCode>
                <c:ptCount val="14"/>
                <c:pt idx="0">
                  <c:v>30.62</c:v>
                </c:pt>
                <c:pt idx="2">
                  <c:v>33.25</c:v>
                </c:pt>
                <c:pt idx="4">
                  <c:v>33.78</c:v>
                </c:pt>
                <c:pt idx="6">
                  <c:v>29.03</c:v>
                </c:pt>
                <c:pt idx="8">
                  <c:v>26.98</c:v>
                </c:pt>
                <c:pt idx="12">
                  <c:v>27.58</c:v>
                </c:pt>
              </c:numCache>
            </c:numRef>
          </c:val>
        </c:ser>
        <c:ser>
          <c:idx val="1"/>
          <c:order val="1"/>
          <c:tx>
            <c:strRef>
              <c:f>'692'!$D$35</c:f>
              <c:strCache>
                <c:ptCount val="1"/>
                <c:pt idx="0">
                  <c:v>OOT01</c:v>
                </c:pt>
              </c:strCache>
            </c:strRef>
          </c:tx>
          <c:cat>
            <c:numRef>
              <c:f>'692'!$E$33:$R$33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'692'!$E$35:$R$35</c:f>
              <c:numCache>
                <c:formatCode>General</c:formatCode>
                <c:ptCount val="14"/>
                <c:pt idx="0">
                  <c:v>1.36</c:v>
                </c:pt>
                <c:pt idx="2">
                  <c:v>1.9</c:v>
                </c:pt>
                <c:pt idx="4">
                  <c:v>0.15</c:v>
                </c:pt>
                <c:pt idx="6">
                  <c:v>1.61</c:v>
                </c:pt>
                <c:pt idx="8">
                  <c:v>0.08</c:v>
                </c:pt>
                <c:pt idx="12">
                  <c:v>7.96</c:v>
                </c:pt>
              </c:numCache>
            </c:numRef>
          </c:val>
        </c:ser>
        <c:ser>
          <c:idx val="2"/>
          <c:order val="2"/>
          <c:tx>
            <c:strRef>
              <c:f>'692'!$D$36</c:f>
              <c:strCache>
                <c:ptCount val="1"/>
                <c:pt idx="0">
                  <c:v>MT001</c:v>
                </c:pt>
              </c:strCache>
            </c:strRef>
          </c:tx>
          <c:cat>
            <c:numRef>
              <c:f>'692'!$E$33:$R$33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'692'!$E$36:$R$36</c:f>
              <c:numCache>
                <c:formatCode>General</c:formatCode>
                <c:ptCount val="14"/>
                <c:pt idx="2">
                  <c:v>0.38</c:v>
                </c:pt>
                <c:pt idx="4">
                  <c:v>0.03</c:v>
                </c:pt>
                <c:pt idx="12">
                  <c:v>2.46</c:v>
                </c:pt>
              </c:numCache>
            </c:numRef>
          </c:val>
        </c:ser>
        <c:marker val="1"/>
        <c:axId val="158741632"/>
        <c:axId val="158743168"/>
      </c:lineChart>
      <c:dateAx>
        <c:axId val="158741632"/>
        <c:scaling>
          <c:orientation val="minMax"/>
        </c:scaling>
        <c:axPos val="b"/>
        <c:numFmt formatCode="m&quot;月&quot;d&quot;日&quot;" sourceLinked="1"/>
        <c:tickLblPos val="nextTo"/>
        <c:crossAx val="158743168"/>
        <c:crosses val="autoZero"/>
        <c:auto val="1"/>
        <c:lblOffset val="100"/>
      </c:dateAx>
      <c:valAx>
        <c:axId val="158743168"/>
        <c:scaling>
          <c:orientation val="minMax"/>
        </c:scaling>
        <c:axPos val="l"/>
        <c:majorGridlines/>
        <c:numFmt formatCode="General" sourceLinked="1"/>
        <c:tickLblPos val="nextTo"/>
        <c:crossAx val="158741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'468'!$D$16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'468'!$E$16:$AB$16</c:f>
              <c:numCache>
                <c:formatCode>0.00</c:formatCode>
                <c:ptCount val="24"/>
                <c:pt idx="0">
                  <c:v>95</c:v>
                </c:pt>
                <c:pt idx="1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'468'!$D$17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'468'!$D$18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'468'!$D$19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</c:numCache>
            </c:numRef>
          </c:val>
        </c:ser>
        <c:marker val="1"/>
        <c:axId val="100236288"/>
        <c:axId val="100238080"/>
      </c:lineChart>
      <c:catAx>
        <c:axId val="100236288"/>
        <c:scaling>
          <c:orientation val="minMax"/>
        </c:scaling>
        <c:axPos val="b"/>
        <c:numFmt formatCode="General" sourceLinked="1"/>
        <c:tickLblPos val="nextTo"/>
        <c:crossAx val="100238080"/>
        <c:crosses val="autoZero"/>
        <c:auto val="1"/>
        <c:lblAlgn val="ctr"/>
        <c:lblOffset val="100"/>
      </c:catAx>
      <c:valAx>
        <c:axId val="100238080"/>
        <c:scaling>
          <c:orientation val="minMax"/>
        </c:scaling>
        <c:axPos val="l"/>
        <c:majorGridlines/>
        <c:numFmt formatCode="0.00" sourceLinked="1"/>
        <c:tickLblPos val="nextTo"/>
        <c:crossAx val="100236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'701'!$D$16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'701'!$D$17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'701'!$E$17:$AB$17</c:f>
              <c:numCache>
                <c:formatCode>0.00</c:formatCode>
                <c:ptCount val="24"/>
                <c:pt idx="0">
                  <c:v>96.15</c:v>
                </c:pt>
                <c:pt idx="1">
                  <c:v>100</c:v>
                </c:pt>
                <c:pt idx="2">
                  <c:v>99.83</c:v>
                </c:pt>
              </c:numCache>
            </c:numRef>
          </c:val>
        </c:ser>
        <c:ser>
          <c:idx val="2"/>
          <c:order val="2"/>
          <c:tx>
            <c:strRef>
              <c:f>'701'!$D$18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'701'!$E$18:$AB$18</c:f>
              <c:numCache>
                <c:formatCode>0.00</c:formatCode>
                <c:ptCount val="24"/>
                <c:pt idx="0">
                  <c:v>96.15</c:v>
                </c:pt>
                <c:pt idx="1">
                  <c:v>100</c:v>
                </c:pt>
                <c:pt idx="2">
                  <c:v>99.83</c:v>
                </c:pt>
              </c:numCache>
            </c:numRef>
          </c:val>
        </c:ser>
        <c:ser>
          <c:idx val="3"/>
          <c:order val="3"/>
          <c:tx>
            <c:strRef>
              <c:f>'701'!$D$19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99.825174825174841</c:v>
                </c:pt>
              </c:numCache>
            </c:numRef>
          </c:val>
        </c:ser>
        <c:marker val="1"/>
        <c:axId val="159695232"/>
        <c:axId val="159696768"/>
      </c:lineChart>
      <c:catAx>
        <c:axId val="159695232"/>
        <c:scaling>
          <c:orientation val="minMax"/>
        </c:scaling>
        <c:axPos val="b"/>
        <c:numFmt formatCode="General" sourceLinked="1"/>
        <c:tickLblPos val="nextTo"/>
        <c:crossAx val="159696768"/>
        <c:crosses val="autoZero"/>
        <c:auto val="1"/>
        <c:lblAlgn val="ctr"/>
        <c:lblOffset val="100"/>
      </c:catAx>
      <c:valAx>
        <c:axId val="159696768"/>
        <c:scaling>
          <c:orientation val="minMax"/>
        </c:scaling>
        <c:axPos val="l"/>
        <c:majorGridlines/>
        <c:numFmt formatCode="0.00" sourceLinked="1"/>
        <c:tickLblPos val="nextTo"/>
        <c:crossAx val="159695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'701'!$D$34</c:f>
              <c:strCache>
                <c:ptCount val="1"/>
                <c:pt idx="0">
                  <c:v>SPOT001</c:v>
                </c:pt>
              </c:strCache>
            </c:strRef>
          </c:tx>
          <c:cat>
            <c:numRef>
              <c:f>'701'!$E$33:$R$33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'701'!$E$34:$R$34</c:f>
              <c:numCache>
                <c:formatCode>General</c:formatCode>
                <c:ptCount val="14"/>
                <c:pt idx="12">
                  <c:v>0.08</c:v>
                </c:pt>
              </c:numCache>
            </c:numRef>
          </c:val>
        </c:ser>
        <c:ser>
          <c:idx val="1"/>
          <c:order val="1"/>
          <c:tx>
            <c:strRef>
              <c:f>'701'!$D$35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'701'!$E$33:$R$33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'701'!$E$35:$R$35</c:f>
              <c:numCache>
                <c:formatCode>General</c:formatCode>
                <c:ptCount val="14"/>
                <c:pt idx="12">
                  <c:v>0.08</c:v>
                </c:pt>
              </c:numCache>
            </c:numRef>
          </c:val>
        </c:ser>
        <c:ser>
          <c:idx val="2"/>
          <c:order val="2"/>
          <c:tx>
            <c:strRef>
              <c:f>'701'!$D$36</c:f>
              <c:strCache>
                <c:ptCount val="1"/>
              </c:strCache>
            </c:strRef>
          </c:tx>
          <c:cat>
            <c:numRef>
              <c:f>'701'!$E$33:$R$33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'701'!$E$36:$R$36</c:f>
              <c:numCache>
                <c:formatCode>General</c:formatCode>
                <c:ptCount val="14"/>
              </c:numCache>
            </c:numRef>
          </c:val>
        </c:ser>
        <c:marker val="1"/>
        <c:axId val="155976832"/>
        <c:axId val="155988736"/>
      </c:lineChart>
      <c:dateAx>
        <c:axId val="155976832"/>
        <c:scaling>
          <c:orientation val="minMax"/>
        </c:scaling>
        <c:axPos val="b"/>
        <c:numFmt formatCode="m&quot;月&quot;d&quot;日&quot;" sourceLinked="1"/>
        <c:tickLblPos val="nextTo"/>
        <c:crossAx val="155988736"/>
        <c:crosses val="autoZero"/>
        <c:auto val="1"/>
        <c:lblOffset val="100"/>
      </c:dateAx>
      <c:valAx>
        <c:axId val="155988736"/>
        <c:scaling>
          <c:orientation val="minMax"/>
        </c:scaling>
        <c:axPos val="l"/>
        <c:majorGridlines/>
        <c:numFmt formatCode="General" sourceLinked="1"/>
        <c:tickLblPos val="nextTo"/>
        <c:crossAx val="155976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'474-1'!$D$16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'474-1'!$E$15:$AB$15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'474-1'!$D$17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'474-1'!$E$15:$AB$15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'474-1'!$E$17:$AB$17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'474-1'!$D$18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'474-1'!$E$15:$AB$15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'474-1'!$E$18:$AB$18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'474-1'!$D$19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'474-1'!$E$15:$AB$15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'474-1'!$E$19:$AB$19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68390912"/>
        <c:axId val="68392448"/>
      </c:lineChart>
      <c:catAx>
        <c:axId val="68390912"/>
        <c:scaling>
          <c:orientation val="minMax"/>
        </c:scaling>
        <c:axPos val="b"/>
        <c:numFmt formatCode="General" sourceLinked="1"/>
        <c:tickLblPos val="nextTo"/>
        <c:crossAx val="68392448"/>
        <c:crosses val="autoZero"/>
        <c:auto val="1"/>
        <c:lblAlgn val="ctr"/>
        <c:lblOffset val="100"/>
      </c:catAx>
      <c:valAx>
        <c:axId val="68392448"/>
        <c:scaling>
          <c:orientation val="minMax"/>
        </c:scaling>
        <c:axPos val="l"/>
        <c:majorGridlines/>
        <c:numFmt formatCode="0.00" sourceLinked="1"/>
        <c:tickLblPos val="nextTo"/>
        <c:crossAx val="68390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'495-1(NS)'!$D$16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'495-1(NS)'!$D$17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'495-1(NS)'!$E$17:$AB$17</c:f>
              <c:numCache>
                <c:formatCode>0.00</c:formatCode>
                <c:ptCount val="24"/>
                <c:pt idx="0">
                  <c:v>99.68</c:v>
                </c:pt>
                <c:pt idx="1">
                  <c:v>99.76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'495-1(NS)'!$D$18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'495-1(NS)'!$E$18:$AB$18</c:f>
              <c:numCache>
                <c:formatCode>0.00</c:formatCode>
                <c:ptCount val="24"/>
                <c:pt idx="0">
                  <c:v>99.68</c:v>
                </c:pt>
                <c:pt idx="1">
                  <c:v>99.76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'495-1(NS)'!$D$19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'495-1(NS)'!$E$19:$AB$19</c:f>
              <c:numCache>
                <c:formatCode>0.00</c:formatCode>
                <c:ptCount val="24"/>
                <c:pt idx="0">
                  <c:v>99.679487179487182</c:v>
                </c:pt>
                <c:pt idx="1">
                  <c:v>99.759615384615387</c:v>
                </c:pt>
                <c:pt idx="2">
                  <c:v>100</c:v>
                </c:pt>
              </c:numCache>
            </c:numRef>
          </c:val>
        </c:ser>
        <c:marker val="1"/>
        <c:axId val="68724992"/>
        <c:axId val="68726784"/>
      </c:lineChart>
      <c:catAx>
        <c:axId val="68724992"/>
        <c:scaling>
          <c:orientation val="minMax"/>
        </c:scaling>
        <c:axPos val="b"/>
        <c:numFmt formatCode="General" sourceLinked="1"/>
        <c:tickLblPos val="nextTo"/>
        <c:crossAx val="68726784"/>
        <c:crosses val="autoZero"/>
        <c:auto val="1"/>
        <c:lblAlgn val="ctr"/>
        <c:lblOffset val="100"/>
      </c:catAx>
      <c:valAx>
        <c:axId val="68726784"/>
        <c:scaling>
          <c:orientation val="minMax"/>
        </c:scaling>
        <c:axPos val="l"/>
        <c:majorGridlines/>
        <c:numFmt formatCode="0.00" sourceLinked="1"/>
        <c:tickLblPos val="nextTo"/>
        <c:crossAx val="68724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'495-1(NS)'!$D$34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'495-1(NS)'!$E$33:$R$33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'495-1(NS)'!$E$34:$R$34</c:f>
              <c:numCache>
                <c:formatCode>General</c:formatCode>
                <c:ptCount val="14"/>
                <c:pt idx="8">
                  <c:v>0.14000000000000001</c:v>
                </c:pt>
                <c:pt idx="12">
                  <c:v>0.19</c:v>
                </c:pt>
              </c:numCache>
            </c:numRef>
          </c:val>
        </c:ser>
        <c:ser>
          <c:idx val="1"/>
          <c:order val="1"/>
          <c:tx>
            <c:strRef>
              <c:f>'495-1(NS)'!$D$35</c:f>
              <c:strCache>
                <c:ptCount val="1"/>
              </c:strCache>
            </c:strRef>
          </c:tx>
          <c:cat>
            <c:numRef>
              <c:f>'495-1(NS)'!$E$33:$R$33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'495-1(NS)'!$E$35:$R$35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'495-1(NS)'!$D$36</c:f>
              <c:strCache>
                <c:ptCount val="1"/>
              </c:strCache>
            </c:strRef>
          </c:tx>
          <c:cat>
            <c:numRef>
              <c:f>'495-1(NS)'!$E$33:$R$33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'495-1(NS)'!$E$36:$R$36</c:f>
              <c:numCache>
                <c:formatCode>General</c:formatCode>
                <c:ptCount val="14"/>
              </c:numCache>
            </c:numRef>
          </c:val>
        </c:ser>
        <c:marker val="1"/>
        <c:axId val="69085056"/>
        <c:axId val="69086592"/>
      </c:lineChart>
      <c:dateAx>
        <c:axId val="69085056"/>
        <c:scaling>
          <c:orientation val="minMax"/>
        </c:scaling>
        <c:axPos val="b"/>
        <c:numFmt formatCode="m&quot;月&quot;d&quot;日&quot;" sourceLinked="1"/>
        <c:tickLblPos val="nextTo"/>
        <c:crossAx val="69086592"/>
        <c:crosses val="autoZero"/>
        <c:auto val="1"/>
        <c:lblOffset val="100"/>
      </c:dateAx>
      <c:valAx>
        <c:axId val="69086592"/>
        <c:scaling>
          <c:orientation val="minMax"/>
        </c:scaling>
        <c:axPos val="l"/>
        <c:majorGridlines/>
        <c:numFmt formatCode="General" sourceLinked="1"/>
        <c:tickLblPos val="nextTo"/>
        <c:crossAx val="69085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'530-3 AIO'!$D$16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'530-3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'530-3 AIO'!$E$16:$AB$16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'530-3 AIO'!$D$17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'530-3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'530-3 AIO'!$E$17:$AB$17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'530-3 AIO'!$D$18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'530-3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'530-3 AIO'!$E$18:$AB$18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'530-3 AIO'!$D$19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'530-3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'530-3 AIO'!$E$19:$AB$19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72234880"/>
        <c:axId val="72236416"/>
      </c:lineChart>
      <c:catAx>
        <c:axId val="72234880"/>
        <c:scaling>
          <c:orientation val="minMax"/>
        </c:scaling>
        <c:axPos val="b"/>
        <c:numFmt formatCode="General" sourceLinked="1"/>
        <c:tickLblPos val="nextTo"/>
        <c:crossAx val="72236416"/>
        <c:crosses val="autoZero"/>
        <c:auto val="1"/>
        <c:lblAlgn val="ctr"/>
        <c:lblOffset val="100"/>
      </c:catAx>
      <c:valAx>
        <c:axId val="72236416"/>
        <c:scaling>
          <c:orientation val="minMax"/>
        </c:scaling>
        <c:axPos val="l"/>
        <c:majorGridlines/>
        <c:numFmt formatCode="0.00" sourceLinked="1"/>
        <c:tickLblPos val="nextTo"/>
        <c:crossAx val="72234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'536-1'!$D$16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'536-1'!$D$17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'536-1'!$E$17:$AB$17</c:f>
              <c:numCache>
                <c:formatCode>0.00</c:formatCode>
                <c:ptCount val="24"/>
                <c:pt idx="0">
                  <c:v>100</c:v>
                </c:pt>
                <c:pt idx="1">
                  <c:v>94.56</c:v>
                </c:pt>
                <c:pt idx="2">
                  <c:v>99.67</c:v>
                </c:pt>
              </c:numCache>
            </c:numRef>
          </c:val>
        </c:ser>
        <c:ser>
          <c:idx val="2"/>
          <c:order val="2"/>
          <c:tx>
            <c:strRef>
              <c:f>'536-1'!$D$18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'536-1'!$E$18:$AB$18</c:f>
              <c:numCache>
                <c:formatCode>0.00</c:formatCode>
                <c:ptCount val="24"/>
                <c:pt idx="0">
                  <c:v>100</c:v>
                </c:pt>
                <c:pt idx="1">
                  <c:v>94.56</c:v>
                </c:pt>
                <c:pt idx="2">
                  <c:v>99.67</c:v>
                </c:pt>
              </c:numCache>
            </c:numRef>
          </c:val>
        </c:ser>
        <c:ser>
          <c:idx val="3"/>
          <c:order val="3"/>
          <c:tx>
            <c:strRef>
              <c:f>'536-1'!$D$19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'536-1'!$E$19:$AB$19</c:f>
              <c:numCache>
                <c:formatCode>0.00</c:formatCode>
                <c:ptCount val="24"/>
                <c:pt idx="0">
                  <c:v>100</c:v>
                </c:pt>
                <c:pt idx="1">
                  <c:v>94.55587392550143</c:v>
                </c:pt>
                <c:pt idx="2">
                  <c:v>99.666666666666686</c:v>
                </c:pt>
              </c:numCache>
            </c:numRef>
          </c:val>
        </c:ser>
        <c:marker val="1"/>
        <c:axId val="100835712"/>
        <c:axId val="100837248"/>
      </c:lineChart>
      <c:catAx>
        <c:axId val="100835712"/>
        <c:scaling>
          <c:orientation val="minMax"/>
        </c:scaling>
        <c:axPos val="b"/>
        <c:numFmt formatCode="General" sourceLinked="1"/>
        <c:tickLblPos val="nextTo"/>
        <c:crossAx val="100837248"/>
        <c:crosses val="autoZero"/>
        <c:auto val="1"/>
        <c:lblAlgn val="ctr"/>
        <c:lblOffset val="100"/>
      </c:catAx>
      <c:valAx>
        <c:axId val="100837248"/>
        <c:scaling>
          <c:orientation val="minMax"/>
        </c:scaling>
        <c:axPos val="l"/>
        <c:majorGridlines/>
        <c:numFmt formatCode="0.00" sourceLinked="1"/>
        <c:tickLblPos val="nextTo"/>
        <c:crossAx val="100835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93"/>
  <sheetViews>
    <sheetView tabSelected="1" workbookViewId="0">
      <selection sqref="A1:AB1"/>
    </sheetView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0</v>
      </c>
      <c r="F17" s="46">
        <v>93.32</v>
      </c>
      <c r="G17" s="46">
        <v>85.47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90.13</v>
      </c>
    </row>
    <row r="18" spans="1:29" s="4" customFormat="1">
      <c r="A18" s="44"/>
      <c r="B18" s="44"/>
      <c r="C18" s="45"/>
      <c r="D18" s="47" t="s">
        <v>3</v>
      </c>
      <c r="E18" s="46">
        <v>0</v>
      </c>
      <c r="F18" s="46">
        <v>97.46</v>
      </c>
      <c r="G18" s="46">
        <v>88.99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93.46</v>
      </c>
    </row>
    <row r="19" spans="1:29" s="4" customFormat="1" ht="17.25" thickBot="1">
      <c r="A19" s="44"/>
      <c r="B19" s="44"/>
      <c r="C19" s="45"/>
      <c r="D19" s="51" t="s">
        <v>4</v>
      </c>
      <c r="E19" s="52">
        <v>0</v>
      </c>
      <c r="F19" s="52">
        <v>97.459362399193537</v>
      </c>
      <c r="G19" s="52">
        <v>88.988476312419991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93.459450642409251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9</v>
      </c>
      <c r="E34" s="14"/>
      <c r="F34" s="14"/>
      <c r="G34" s="14"/>
      <c r="H34" s="14"/>
      <c r="I34" s="14"/>
      <c r="J34" s="14"/>
      <c r="K34" s="14">
        <v>10.08</v>
      </c>
      <c r="L34" s="14"/>
      <c r="M34" s="14">
        <v>3.51</v>
      </c>
      <c r="N34" s="14"/>
      <c r="O34" s="14"/>
      <c r="P34" s="14"/>
      <c r="Q34" s="14">
        <v>1.82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10</v>
      </c>
      <c r="E35" s="14"/>
      <c r="F35" s="14"/>
      <c r="G35" s="14"/>
      <c r="H35" s="14"/>
      <c r="I35" s="14"/>
      <c r="J35" s="14"/>
      <c r="K35" s="14"/>
      <c r="L35" s="14"/>
      <c r="M35" s="14">
        <v>0.5</v>
      </c>
      <c r="N35" s="14"/>
      <c r="O35" s="14"/>
      <c r="P35" s="14"/>
      <c r="Q35" s="14">
        <v>4.18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11</v>
      </c>
      <c r="E36" s="14"/>
      <c r="F36" s="14"/>
      <c r="G36" s="14"/>
      <c r="H36" s="14"/>
      <c r="I36" s="14"/>
      <c r="J36" s="14"/>
      <c r="K36" s="14"/>
      <c r="L36" s="14"/>
      <c r="M36" s="14">
        <v>0.23</v>
      </c>
      <c r="N36" s="14"/>
      <c r="O36" s="14"/>
      <c r="P36" s="14"/>
      <c r="Q36" s="14">
        <v>0.82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39</v>
      </c>
    </row>
    <row r="39" spans="1:29">
      <c r="A39" s="19" t="s">
        <v>12</v>
      </c>
      <c r="B39" s="19"/>
      <c r="C39" s="20" t="s">
        <v>13</v>
      </c>
      <c r="D39" s="21">
        <f>SUM(E39:AB39)</f>
        <v>7800</v>
      </c>
      <c r="E39" s="21">
        <v>52</v>
      </c>
      <c r="F39" s="21">
        <v>5174</v>
      </c>
      <c r="G39" s="21">
        <v>2574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5226</v>
      </c>
    </row>
    <row r="40" spans="1:29">
      <c r="A40" s="19"/>
      <c r="B40" s="19"/>
      <c r="C40" s="20" t="s">
        <v>14</v>
      </c>
      <c r="D40" s="21">
        <f>SUM(E40:AB40)</f>
        <v>7800</v>
      </c>
      <c r="E40" s="21">
        <v>52</v>
      </c>
      <c r="F40" s="21">
        <v>5174</v>
      </c>
      <c r="G40" s="21">
        <v>2574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5226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15</v>
      </c>
      <c r="B42" s="19"/>
      <c r="C42" s="20" t="s">
        <v>13</v>
      </c>
      <c r="D42" s="21">
        <f>SUM(E42:AB42)</f>
        <v>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0</v>
      </c>
    </row>
    <row r="43" spans="1:29">
      <c r="A43" s="19"/>
      <c r="B43" s="19"/>
      <c r="C43" s="20" t="s">
        <v>14</v>
      </c>
      <c r="D43" s="21">
        <f>SUM(E43:AB43)</f>
        <v>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16</v>
      </c>
      <c r="B45" s="19"/>
      <c r="C45" s="20" t="s">
        <v>13</v>
      </c>
      <c r="D45" s="21">
        <f>SUM(E45:AB45)</f>
        <v>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0</v>
      </c>
    </row>
    <row r="46" spans="1:29">
      <c r="A46" s="19"/>
      <c r="B46" s="19"/>
      <c r="C46" s="20" t="s">
        <v>14</v>
      </c>
      <c r="D46" s="21">
        <f>SUM(E46:AB46)</f>
        <v>0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0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17</v>
      </c>
      <c r="B48" s="19"/>
      <c r="C48" s="20" t="s">
        <v>13</v>
      </c>
      <c r="D48" s="21">
        <f>SUM(E48:AB48)</f>
        <v>2350</v>
      </c>
      <c r="E48" s="21">
        <v>52</v>
      </c>
      <c r="F48" s="21">
        <v>2272</v>
      </c>
      <c r="G48" s="21">
        <v>26</v>
      </c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SUM(E48:F48)</f>
        <v>2324</v>
      </c>
    </row>
    <row r="49" spans="1:29">
      <c r="A49" s="19"/>
      <c r="B49" s="19"/>
      <c r="C49" s="20" t="s">
        <v>14</v>
      </c>
      <c r="D49" s="21">
        <f>SUM(E49:AB49)</f>
        <v>2350</v>
      </c>
      <c r="E49" s="21">
        <v>52</v>
      </c>
      <c r="F49" s="21">
        <v>2272</v>
      </c>
      <c r="G49" s="21">
        <v>26</v>
      </c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SUM(E49:F49)</f>
        <v>2324</v>
      </c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18</v>
      </c>
      <c r="B51" s="19"/>
      <c r="C51" s="20" t="s">
        <v>13</v>
      </c>
      <c r="D51" s="21">
        <f>SUM(E51:AB51)</f>
        <v>2350</v>
      </c>
      <c r="E51" s="21">
        <v>52</v>
      </c>
      <c r="F51" s="21">
        <v>1560</v>
      </c>
      <c r="G51" s="21">
        <v>738</v>
      </c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SUM(E51:F51)</f>
        <v>1612</v>
      </c>
    </row>
    <row r="52" spans="1:29">
      <c r="A52" s="19"/>
      <c r="B52" s="19"/>
      <c r="C52" s="20" t="s">
        <v>14</v>
      </c>
      <c r="D52" s="21">
        <f>SUM(E52:AB52)</f>
        <v>2350</v>
      </c>
      <c r="E52" s="21">
        <v>52</v>
      </c>
      <c r="F52" s="21">
        <v>1560</v>
      </c>
      <c r="G52" s="21">
        <v>738</v>
      </c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SUM(E52:F52)</f>
        <v>1612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19</v>
      </c>
      <c r="B54" s="19"/>
      <c r="C54" s="20" t="s">
        <v>13</v>
      </c>
      <c r="D54" s="21">
        <f>SUM(E54:AB54)</f>
        <v>1103</v>
      </c>
      <c r="E54" s="21">
        <v>323</v>
      </c>
      <c r="F54" s="21">
        <v>496</v>
      </c>
      <c r="G54" s="21">
        <v>284</v>
      </c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SUM(E54:F54)</f>
        <v>819</v>
      </c>
    </row>
    <row r="55" spans="1:29">
      <c r="A55" s="19"/>
      <c r="B55" s="19"/>
      <c r="C55" s="20" t="s">
        <v>14</v>
      </c>
      <c r="D55" s="21">
        <f>SUM(E55:AB55)</f>
        <v>1056</v>
      </c>
      <c r="E55" s="21">
        <v>315</v>
      </c>
      <c r="F55" s="21">
        <v>474</v>
      </c>
      <c r="G55" s="21">
        <v>267</v>
      </c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789</v>
      </c>
    </row>
    <row r="56" spans="1:29">
      <c r="A56" s="19"/>
      <c r="B56" s="19"/>
      <c r="C56" s="20" t="s">
        <v>20</v>
      </c>
      <c r="D56" s="21">
        <f>SUM(E56:AB56)</f>
        <v>47</v>
      </c>
      <c r="E56" s="21">
        <v>8</v>
      </c>
      <c r="F56" s="21">
        <v>22</v>
      </c>
      <c r="G56" s="21">
        <v>17</v>
      </c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30</v>
      </c>
    </row>
    <row r="57" spans="1:29">
      <c r="A57" s="19"/>
      <c r="B57" s="19"/>
      <c r="C57" s="20" t="s">
        <v>21</v>
      </c>
      <c r="D57" s="21">
        <f>SUM(E57:AB57)</f>
        <v>39</v>
      </c>
      <c r="E57" s="21">
        <v>7</v>
      </c>
      <c r="F57" s="21">
        <v>21</v>
      </c>
      <c r="G57" s="21">
        <v>11</v>
      </c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28</v>
      </c>
    </row>
    <row r="58" spans="1:29">
      <c r="A58" s="19"/>
      <c r="B58" s="19"/>
      <c r="C58" s="20" t="s">
        <v>22</v>
      </c>
      <c r="D58" s="21">
        <f>SUM(E58:AB58)</f>
        <v>8</v>
      </c>
      <c r="E58" s="21">
        <v>1</v>
      </c>
      <c r="F58" s="21">
        <v>1</v>
      </c>
      <c r="G58" s="21">
        <v>6</v>
      </c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2</v>
      </c>
    </row>
    <row r="59" spans="1:29">
      <c r="A59" s="19"/>
      <c r="B59" s="19"/>
      <c r="C59" s="20" t="s">
        <v>23</v>
      </c>
      <c r="D59" s="21">
        <f>SUM(E59:AB59)</f>
        <v>0</v>
      </c>
      <c r="E59" s="21">
        <v>0</v>
      </c>
      <c r="F59" s="21">
        <v>0</v>
      </c>
      <c r="G59" s="21">
        <v>0</v>
      </c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0</v>
      </c>
    </row>
    <row r="60" spans="1:29" s="2" customFormat="1">
      <c r="A60" s="19"/>
      <c r="B60" s="19"/>
      <c r="C60" s="25" t="s">
        <v>2</v>
      </c>
      <c r="D60" s="26">
        <f xml:space="preserve"> IF(D54=0,100,D55/D54*100)</f>
        <v>95.738893925657294</v>
      </c>
      <c r="E60" s="26">
        <v>97.523219814241486</v>
      </c>
      <c r="F60" s="26">
        <v>95.564516129032256</v>
      </c>
      <c r="G60" s="26">
        <v>94.014084507042256</v>
      </c>
      <c r="H60" s="26"/>
      <c r="I60" s="26"/>
      <c r="J60" s="26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>
        <f xml:space="preserve"> IF(AC54=0,100,AC55/AC54*100)</f>
        <v>96.336996336996336</v>
      </c>
    </row>
    <row r="61" spans="1:29" s="3" customFormat="1">
      <c r="A61" s="19"/>
      <c r="B61" s="19"/>
      <c r="C61" s="29" t="s">
        <v>24</v>
      </c>
      <c r="D61" s="30">
        <f xml:space="preserve"> IF(D56=0,0,D57/D56*100)</f>
        <v>82.978723404255319</v>
      </c>
      <c r="E61" s="30">
        <v>87.5</v>
      </c>
      <c r="F61" s="30">
        <v>95.454545454545453</v>
      </c>
      <c r="G61" s="30">
        <v>64.705882352941174</v>
      </c>
      <c r="H61" s="30"/>
      <c r="I61" s="30"/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2">
        <f xml:space="preserve"> IF(AC56=0,0,AC57/AC56*100)</f>
        <v>93.333333333333329</v>
      </c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99.274705349048048</v>
      </c>
      <c r="E62" s="34">
        <v>99.690402476780193</v>
      </c>
      <c r="F62" s="34">
        <v>99.798387096774192</v>
      </c>
      <c r="G62" s="34">
        <v>97.887323943661968</v>
      </c>
      <c r="H62" s="34"/>
      <c r="I62" s="34"/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>
        <f xml:space="preserve"> IF(AC54=0,100,(AC57+AC55)/AC54*100)</f>
        <v>99.755799755799757</v>
      </c>
    </row>
    <row r="63" spans="1:29" s="6" customFormat="1">
      <c r="A63" s="19"/>
      <c r="B63" s="19"/>
      <c r="C63" s="37" t="s">
        <v>25</v>
      </c>
      <c r="D63" s="38">
        <f>IF(D54=0,100,(D57+D55+D59)/D54*100)</f>
        <v>99.274705349048048</v>
      </c>
      <c r="E63" s="38">
        <v>99.690402476780193</v>
      </c>
      <c r="F63" s="38">
        <v>99.798387096774192</v>
      </c>
      <c r="G63" s="38">
        <v>97.887323943661968</v>
      </c>
      <c r="H63" s="38"/>
      <c r="I63" s="38"/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40">
        <f>IF(AC54=0,100,(AC57+AC55+AC59)/AC54*100)</f>
        <v>99.755799755799757</v>
      </c>
    </row>
    <row r="64" spans="1:29">
      <c r="A64" s="41" t="s">
        <v>33</v>
      </c>
      <c r="B64" s="42" t="s">
        <v>11</v>
      </c>
      <c r="C64" s="43" t="s">
        <v>26</v>
      </c>
      <c r="D64" s="42">
        <f>SUM(E64:AB64)</f>
        <v>9</v>
      </c>
      <c r="E64" s="42">
        <v>1</v>
      </c>
      <c r="F64" s="42">
        <v>4</v>
      </c>
      <c r="G64" s="42">
        <v>4</v>
      </c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10"/>
    </row>
    <row r="65" spans="1:29">
      <c r="A65" s="41"/>
      <c r="B65" s="42" t="s">
        <v>9</v>
      </c>
      <c r="C65" s="43" t="s">
        <v>27</v>
      </c>
      <c r="D65" s="42">
        <f>SUM(E65:AB65)</f>
        <v>20</v>
      </c>
      <c r="E65" s="42">
        <v>2</v>
      </c>
      <c r="F65" s="42">
        <v>12</v>
      </c>
      <c r="G65" s="42">
        <v>6</v>
      </c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10"/>
    </row>
    <row r="66" spans="1:29">
      <c r="A66" s="41"/>
      <c r="B66" s="42" t="s">
        <v>28</v>
      </c>
      <c r="C66" s="43" t="s">
        <v>40</v>
      </c>
      <c r="D66" s="42">
        <f>SUM(E66:AB66)</f>
        <v>1</v>
      </c>
      <c r="E66" s="42"/>
      <c r="F66" s="42">
        <v>1</v>
      </c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10"/>
    </row>
    <row r="67" spans="1:29">
      <c r="A67" s="41"/>
      <c r="B67" s="42" t="s">
        <v>29</v>
      </c>
      <c r="C67" s="43" t="s">
        <v>41</v>
      </c>
      <c r="D67" s="42">
        <f>SUM(E67:AB67)</f>
        <v>4</v>
      </c>
      <c r="E67" s="42">
        <v>2</v>
      </c>
      <c r="F67" s="42"/>
      <c r="G67" s="42">
        <v>2</v>
      </c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10"/>
    </row>
    <row r="68" spans="1:29">
      <c r="A68" s="41"/>
      <c r="B68" s="42" t="s">
        <v>30</v>
      </c>
      <c r="C68" s="43" t="s">
        <v>42</v>
      </c>
      <c r="D68" s="42">
        <f>SUM(E68:AB68)</f>
        <v>2</v>
      </c>
      <c r="E68" s="42">
        <v>2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10"/>
    </row>
    <row r="69" spans="1:29">
      <c r="A69" s="41"/>
      <c r="B69" s="42" t="s">
        <v>31</v>
      </c>
      <c r="C69" s="43" t="s">
        <v>43</v>
      </c>
      <c r="D69" s="42">
        <f>SUM(E69:AB69)</f>
        <v>3</v>
      </c>
      <c r="E69" s="42">
        <v>1</v>
      </c>
      <c r="F69" s="42">
        <v>1</v>
      </c>
      <c r="G69" s="42">
        <v>1</v>
      </c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10"/>
    </row>
    <row r="70" spans="1:29">
      <c r="A70" s="41"/>
      <c r="B70" s="42" t="s">
        <v>32</v>
      </c>
      <c r="C70" s="43" t="s">
        <v>44</v>
      </c>
      <c r="D70" s="42">
        <f>SUM(E70:AB70)</f>
        <v>6</v>
      </c>
      <c r="E70" s="42"/>
      <c r="F70" s="42">
        <v>4</v>
      </c>
      <c r="G70" s="42">
        <v>2</v>
      </c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10"/>
    </row>
    <row r="71" spans="1:29" ht="3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10"/>
    </row>
    <row r="72" spans="1:29">
      <c r="A72" s="19" t="s">
        <v>34</v>
      </c>
      <c r="B72" s="19"/>
      <c r="C72" s="20" t="s">
        <v>13</v>
      </c>
      <c r="D72" s="21">
        <f>SUM(E72:AB72)</f>
        <v>239</v>
      </c>
      <c r="E72" s="21">
        <v>1</v>
      </c>
      <c r="F72" s="21">
        <v>128</v>
      </c>
      <c r="G72" s="21">
        <v>110</v>
      </c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SUM(E72:F72)</f>
        <v>129</v>
      </c>
    </row>
    <row r="73" spans="1:29">
      <c r="A73" s="19"/>
      <c r="B73" s="19"/>
      <c r="C73" s="20" t="s">
        <v>14</v>
      </c>
      <c r="D73" s="21">
        <f>SUM(E73:AB73)</f>
        <v>225</v>
      </c>
      <c r="E73" s="21">
        <v>0</v>
      </c>
      <c r="F73" s="21">
        <v>125</v>
      </c>
      <c r="G73" s="21">
        <v>100</v>
      </c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SUM(E73:F73)</f>
        <v>125</v>
      </c>
    </row>
    <row r="74" spans="1:29">
      <c r="A74" s="19"/>
      <c r="B74" s="19"/>
      <c r="C74" s="20" t="s">
        <v>20</v>
      </c>
      <c r="D74" s="21">
        <f>SUM(E74:AB74)</f>
        <v>14</v>
      </c>
      <c r="E74" s="21">
        <v>1</v>
      </c>
      <c r="F74" s="21">
        <v>3</v>
      </c>
      <c r="G74" s="21">
        <v>10</v>
      </c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SUM(E74:F74)</f>
        <v>4</v>
      </c>
    </row>
    <row r="75" spans="1:29">
      <c r="A75" s="19"/>
      <c r="B75" s="19"/>
      <c r="C75" s="20" t="s">
        <v>21</v>
      </c>
      <c r="D75" s="21">
        <f>SUM(E75:AB75)</f>
        <v>0</v>
      </c>
      <c r="E75" s="21">
        <v>0</v>
      </c>
      <c r="F75" s="21">
        <v>0</v>
      </c>
      <c r="G75" s="21">
        <v>0</v>
      </c>
      <c r="H75" s="21"/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SUM(E75:F75)</f>
        <v>0</v>
      </c>
    </row>
    <row r="76" spans="1:29">
      <c r="A76" s="19"/>
      <c r="B76" s="19"/>
      <c r="C76" s="20" t="s">
        <v>22</v>
      </c>
      <c r="D76" s="21">
        <f>SUM(E76:AB76)</f>
        <v>14</v>
      </c>
      <c r="E76" s="21">
        <v>1</v>
      </c>
      <c r="F76" s="21">
        <v>3</v>
      </c>
      <c r="G76" s="21">
        <v>10</v>
      </c>
      <c r="H76" s="21"/>
      <c r="I76" s="21"/>
      <c r="J76" s="21"/>
      <c r="K76" s="21"/>
      <c r="L76" s="21"/>
      <c r="M76" s="21"/>
      <c r="N76" s="21"/>
      <c r="O76" s="21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0">
        <f>SUM(E76:F76)</f>
        <v>4</v>
      </c>
    </row>
    <row r="77" spans="1:29">
      <c r="A77" s="19"/>
      <c r="B77" s="19"/>
      <c r="C77" s="20" t="s">
        <v>23</v>
      </c>
      <c r="D77" s="21">
        <f>SUM(E77:AB77)</f>
        <v>0</v>
      </c>
      <c r="E77" s="21">
        <v>0</v>
      </c>
      <c r="F77" s="21">
        <v>0</v>
      </c>
      <c r="G77" s="21">
        <v>0</v>
      </c>
      <c r="H77" s="21"/>
      <c r="I77" s="21"/>
      <c r="J77" s="21"/>
      <c r="K77" s="21"/>
      <c r="L77" s="21"/>
      <c r="M77" s="21"/>
      <c r="N77" s="21"/>
      <c r="O77" s="21"/>
      <c r="P77" s="21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10">
        <f>SUM(E77:F77)</f>
        <v>0</v>
      </c>
    </row>
    <row r="78" spans="1:29" s="2" customFormat="1">
      <c r="A78" s="19"/>
      <c r="B78" s="19"/>
      <c r="C78" s="25" t="s">
        <v>2</v>
      </c>
      <c r="D78" s="26">
        <f xml:space="preserve"> IF(D72=0,100,D73/D72*100)</f>
        <v>94.142259414225933</v>
      </c>
      <c r="E78" s="26">
        <v>0</v>
      </c>
      <c r="F78" s="26">
        <v>97.65625</v>
      </c>
      <c r="G78" s="26">
        <v>90.909090909090907</v>
      </c>
      <c r="H78" s="26"/>
      <c r="I78" s="26"/>
      <c r="J78" s="26"/>
      <c r="K78" s="26"/>
      <c r="L78" s="26"/>
      <c r="M78" s="26"/>
      <c r="N78" s="26"/>
      <c r="O78" s="26"/>
      <c r="P78" s="26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8">
        <f xml:space="preserve"> IF(AC72=0,100,AC73/AC72*100)</f>
        <v>96.899224806201545</v>
      </c>
    </row>
    <row r="79" spans="1:29" s="3" customFormat="1">
      <c r="A79" s="19"/>
      <c r="B79" s="19"/>
      <c r="C79" s="29" t="s">
        <v>24</v>
      </c>
      <c r="D79" s="30">
        <f xml:space="preserve"> IF(D74=0,0,D75/D74*100)</f>
        <v>0</v>
      </c>
      <c r="E79" s="30">
        <v>0</v>
      </c>
      <c r="F79" s="30">
        <v>0</v>
      </c>
      <c r="G79" s="30">
        <v>0</v>
      </c>
      <c r="H79" s="30"/>
      <c r="I79" s="30"/>
      <c r="J79" s="30"/>
      <c r="K79" s="30"/>
      <c r="L79" s="30"/>
      <c r="M79" s="30"/>
      <c r="N79" s="30"/>
      <c r="O79" s="30"/>
      <c r="P79" s="30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2">
        <f xml:space="preserve"> IF(AC74=0,0,AC75/AC74*100)</f>
        <v>0</v>
      </c>
    </row>
    <row r="80" spans="1:29" s="5" customFormat="1">
      <c r="A80" s="19"/>
      <c r="B80" s="19"/>
      <c r="C80" s="33" t="s">
        <v>3</v>
      </c>
      <c r="D80" s="34">
        <f xml:space="preserve"> IF(D72=0,100,(D75+D73)/D72*100)</f>
        <v>94.142259414225933</v>
      </c>
      <c r="E80" s="34">
        <v>0</v>
      </c>
      <c r="F80" s="34">
        <v>97.65625</v>
      </c>
      <c r="G80" s="34">
        <v>90.909090909090907</v>
      </c>
      <c r="H80" s="34"/>
      <c r="I80" s="34"/>
      <c r="J80" s="34"/>
      <c r="K80" s="34"/>
      <c r="L80" s="34"/>
      <c r="M80" s="34"/>
      <c r="N80" s="34"/>
      <c r="O80" s="34"/>
      <c r="P80" s="34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>
        <f xml:space="preserve"> IF(AC72=0,100,(AC75+AC73)/AC72*100)</f>
        <v>96.899224806201545</v>
      </c>
    </row>
    <row r="81" spans="1:29" s="6" customFormat="1">
      <c r="A81" s="19"/>
      <c r="B81" s="19"/>
      <c r="C81" s="37" t="s">
        <v>25</v>
      </c>
      <c r="D81" s="38">
        <f>IF(D72=0,100,(D75+D73+D77)/D72*100)</f>
        <v>94.142259414225933</v>
      </c>
      <c r="E81" s="38">
        <v>0</v>
      </c>
      <c r="F81" s="38">
        <v>97.65625</v>
      </c>
      <c r="G81" s="38">
        <v>90.909090909090907</v>
      </c>
      <c r="H81" s="38"/>
      <c r="I81" s="38"/>
      <c r="J81" s="38"/>
      <c r="K81" s="38"/>
      <c r="L81" s="38"/>
      <c r="M81" s="38"/>
      <c r="N81" s="38"/>
      <c r="O81" s="38"/>
      <c r="P81" s="38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40">
        <f>IF(AC72=0,100,(AC75+AC73+AC77)/AC72*100)</f>
        <v>96.899224806201545</v>
      </c>
    </row>
    <row r="82" spans="1:29">
      <c r="A82" s="41" t="s">
        <v>33</v>
      </c>
      <c r="B82" s="42" t="s">
        <v>10</v>
      </c>
      <c r="C82" s="43" t="s">
        <v>45</v>
      </c>
      <c r="D82" s="42">
        <f>SUM(E82:AB82)</f>
        <v>10</v>
      </c>
      <c r="E82" s="42">
        <v>1</v>
      </c>
      <c r="F82" s="42">
        <v>2</v>
      </c>
      <c r="G82" s="42">
        <v>7</v>
      </c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10"/>
    </row>
    <row r="83" spans="1:29">
      <c r="A83" s="41"/>
      <c r="B83" s="42" t="s">
        <v>35</v>
      </c>
      <c r="C83" s="43" t="s">
        <v>46</v>
      </c>
      <c r="D83" s="42">
        <f>SUM(E83:AB83)</f>
        <v>2</v>
      </c>
      <c r="E83" s="42"/>
      <c r="F83" s="42">
        <v>1</v>
      </c>
      <c r="G83" s="42">
        <v>1</v>
      </c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10"/>
    </row>
    <row r="84" spans="1:29" ht="3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10"/>
    </row>
    <row r="85" spans="1:29">
      <c r="A85" s="19" t="s">
        <v>36</v>
      </c>
      <c r="B85" s="19"/>
      <c r="C85" s="20" t="s">
        <v>13</v>
      </c>
      <c r="D85" s="21">
        <f>SUM(E85:AB85)</f>
        <v>1450</v>
      </c>
      <c r="E85" s="21"/>
      <c r="F85" s="21">
        <v>550</v>
      </c>
      <c r="G85" s="21">
        <v>900</v>
      </c>
      <c r="H85" s="21"/>
      <c r="I85" s="21"/>
      <c r="J85" s="21"/>
      <c r="K85" s="21"/>
      <c r="L85" s="21"/>
      <c r="M85" s="21"/>
      <c r="N85" s="21"/>
      <c r="O85" s="21"/>
      <c r="P85" s="21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10">
        <f>SUM(E85:F85)</f>
        <v>550</v>
      </c>
    </row>
    <row r="86" spans="1:29">
      <c r="A86" s="19"/>
      <c r="B86" s="19"/>
      <c r="C86" s="20" t="s">
        <v>14</v>
      </c>
      <c r="D86" s="21">
        <f>SUM(E86:AB86)</f>
        <v>1450</v>
      </c>
      <c r="E86" s="21"/>
      <c r="F86" s="21">
        <v>550</v>
      </c>
      <c r="G86" s="21">
        <v>900</v>
      </c>
      <c r="H86" s="21"/>
      <c r="I86" s="21"/>
      <c r="J86" s="21"/>
      <c r="K86" s="21"/>
      <c r="L86" s="21"/>
      <c r="M86" s="21"/>
      <c r="N86" s="21"/>
      <c r="O86" s="21"/>
      <c r="P86" s="21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10">
        <f>SUM(E86:F86)</f>
        <v>550</v>
      </c>
    </row>
    <row r="87" spans="1:29" ht="3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10"/>
    </row>
    <row r="88" spans="1:29">
      <c r="A88" s="19" t="s">
        <v>37</v>
      </c>
      <c r="B88" s="19"/>
      <c r="C88" s="20" t="s">
        <v>13</v>
      </c>
      <c r="D88" s="21">
        <f>SUM(E88:AB88)</f>
        <v>2500</v>
      </c>
      <c r="E88" s="21">
        <v>850</v>
      </c>
      <c r="F88" s="21">
        <v>1650</v>
      </c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10">
        <f>SUM(E88:F88)</f>
        <v>2500</v>
      </c>
    </row>
    <row r="89" spans="1:29">
      <c r="A89" s="19"/>
      <c r="B89" s="19"/>
      <c r="C89" s="20" t="s">
        <v>14</v>
      </c>
      <c r="D89" s="21">
        <f>SUM(E89:AB89)</f>
        <v>2500</v>
      </c>
      <c r="E89" s="21">
        <v>850</v>
      </c>
      <c r="F89" s="21">
        <v>1650</v>
      </c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10">
        <f>SUM(E89:F89)</f>
        <v>2500</v>
      </c>
    </row>
    <row r="90" spans="1:29" ht="3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10"/>
    </row>
    <row r="91" spans="1:29">
      <c r="A91" s="19" t="s">
        <v>38</v>
      </c>
      <c r="B91" s="19"/>
      <c r="C91" s="20" t="s">
        <v>13</v>
      </c>
      <c r="D91" s="21">
        <f>SUM(E91:AB91)</f>
        <v>2500</v>
      </c>
      <c r="E91" s="21"/>
      <c r="F91" s="21">
        <v>2500</v>
      </c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10">
        <f>SUM(E91:F91)</f>
        <v>2500</v>
      </c>
    </row>
    <row r="92" spans="1:29">
      <c r="A92" s="19"/>
      <c r="B92" s="19"/>
      <c r="C92" s="20" t="s">
        <v>14</v>
      </c>
      <c r="D92" s="21">
        <f>SUM(E92:AB92)</f>
        <v>2500</v>
      </c>
      <c r="E92" s="21"/>
      <c r="F92" s="21">
        <v>2500</v>
      </c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10">
        <f>SUM(E92:F92)</f>
        <v>2500</v>
      </c>
    </row>
    <row r="93" spans="1:29" ht="3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</sheetData>
  <mergeCells count="52">
    <mergeCell ref="A88:B89"/>
    <mergeCell ref="A90:N90"/>
    <mergeCell ref="A91:B92"/>
    <mergeCell ref="A93:N93"/>
    <mergeCell ref="A71:N71"/>
    <mergeCell ref="A72:B81"/>
    <mergeCell ref="A82:A83"/>
    <mergeCell ref="A84:N84"/>
    <mergeCell ref="A85:B86"/>
    <mergeCell ref="A87:N87"/>
    <mergeCell ref="A48:B49"/>
    <mergeCell ref="A50:N50"/>
    <mergeCell ref="A51:B52"/>
    <mergeCell ref="A53:N53"/>
    <mergeCell ref="A54:B63"/>
    <mergeCell ref="A64:A70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67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/>
      <c r="F16" s="46"/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/>
      <c r="F17" s="46"/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/>
      <c r="F18" s="46"/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/>
      <c r="F19" s="52"/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38</v>
      </c>
      <c r="B22" s="19"/>
      <c r="C22" s="20" t="s">
        <v>13</v>
      </c>
      <c r="D22" s="21">
        <f>SUM(E22:AB22)</f>
        <v>500</v>
      </c>
      <c r="E22" s="21"/>
      <c r="F22" s="21"/>
      <c r="G22" s="21">
        <v>500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0</v>
      </c>
    </row>
    <row r="23" spans="1:29">
      <c r="A23" s="19"/>
      <c r="B23" s="19"/>
      <c r="C23" s="20" t="s">
        <v>14</v>
      </c>
      <c r="D23" s="21">
        <f>SUM(E23:AB23)</f>
        <v>500</v>
      </c>
      <c r="E23" s="21"/>
      <c r="F23" s="21"/>
      <c r="G23" s="21">
        <v>500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68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/>
      <c r="F16" s="46"/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/>
      <c r="F17" s="46"/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/>
      <c r="F18" s="46"/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/>
      <c r="F19" s="52"/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38</v>
      </c>
      <c r="B22" s="19"/>
      <c r="C22" s="20" t="s">
        <v>13</v>
      </c>
      <c r="D22" s="21">
        <f>SUM(E22:AB22)</f>
        <v>989</v>
      </c>
      <c r="E22" s="21"/>
      <c r="F22" s="21"/>
      <c r="G22" s="21">
        <v>989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0</v>
      </c>
    </row>
    <row r="23" spans="1:29">
      <c r="A23" s="19"/>
      <c r="B23" s="19"/>
      <c r="C23" s="20" t="s">
        <v>14</v>
      </c>
      <c r="D23" s="21">
        <f>SUM(E23:AB23)</f>
        <v>989</v>
      </c>
      <c r="E23" s="21"/>
      <c r="F23" s="21"/>
      <c r="G23" s="21">
        <v>989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3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69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/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/>
      <c r="F17" s="46">
        <v>100</v>
      </c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/>
      <c r="F18" s="46">
        <v>100</v>
      </c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/>
      <c r="F19" s="52">
        <v>100</v>
      </c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12</v>
      </c>
      <c r="B22" s="19"/>
      <c r="C22" s="20" t="s">
        <v>13</v>
      </c>
      <c r="D22" s="21">
        <f>SUM(E22:AB22)</f>
        <v>624</v>
      </c>
      <c r="E22" s="21"/>
      <c r="F22" s="21"/>
      <c r="G22" s="21">
        <v>624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0</v>
      </c>
    </row>
    <row r="23" spans="1:29">
      <c r="A23" s="19"/>
      <c r="B23" s="19"/>
      <c r="C23" s="20" t="s">
        <v>14</v>
      </c>
      <c r="D23" s="21">
        <f>SUM(E23:AB23)</f>
        <v>624</v>
      </c>
      <c r="E23" s="21"/>
      <c r="F23" s="21"/>
      <c r="G23" s="21">
        <v>624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0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16</v>
      </c>
      <c r="B25" s="19"/>
      <c r="C25" s="20" t="s">
        <v>13</v>
      </c>
      <c r="D25" s="21">
        <f>SUM(E25:AB25)</f>
        <v>0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SUM(E25:F25)</f>
        <v>0</v>
      </c>
    </row>
    <row r="26" spans="1:29">
      <c r="A26" s="19"/>
      <c r="B26" s="19"/>
      <c r="C26" s="20" t="s">
        <v>14</v>
      </c>
      <c r="D26" s="21">
        <f>SUM(E26:AB26)</f>
        <v>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SUM(E26:F26)</f>
        <v>0</v>
      </c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17</v>
      </c>
      <c r="B28" s="19"/>
      <c r="C28" s="20" t="s">
        <v>13</v>
      </c>
      <c r="D28" s="21">
        <f>SUM(E28:AB28)</f>
        <v>816</v>
      </c>
      <c r="E28" s="21"/>
      <c r="F28" s="21">
        <v>816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>
        <f>SUM(E28:F28)</f>
        <v>816</v>
      </c>
    </row>
    <row r="29" spans="1:29">
      <c r="A29" s="19"/>
      <c r="B29" s="19"/>
      <c r="C29" s="20" t="s">
        <v>14</v>
      </c>
      <c r="D29" s="21">
        <f>SUM(E29:AB29)</f>
        <v>816</v>
      </c>
      <c r="E29" s="21"/>
      <c r="F29" s="21">
        <v>816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>
        <f>SUM(E29:F29)</f>
        <v>816</v>
      </c>
    </row>
    <row r="30" spans="1:29" ht="3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10"/>
    </row>
    <row r="31" spans="1:29">
      <c r="A31" s="19" t="s">
        <v>18</v>
      </c>
      <c r="B31" s="19"/>
      <c r="C31" s="20" t="s">
        <v>13</v>
      </c>
      <c r="D31" s="21">
        <f>SUM(E31:AB31)</f>
        <v>480</v>
      </c>
      <c r="E31" s="21"/>
      <c r="F31" s="21"/>
      <c r="G31" s="21">
        <v>480</v>
      </c>
      <c r="H31" s="21"/>
      <c r="I31" s="21"/>
      <c r="J31" s="21"/>
      <c r="K31" s="21"/>
      <c r="L31" s="21"/>
      <c r="M31" s="21"/>
      <c r="N31" s="21"/>
      <c r="O31" s="21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10">
        <f>SUM(E31:F31)</f>
        <v>0</v>
      </c>
    </row>
    <row r="32" spans="1:29">
      <c r="A32" s="19"/>
      <c r="B32" s="19"/>
      <c r="C32" s="20" t="s">
        <v>14</v>
      </c>
      <c r="D32" s="21">
        <f>SUM(E32:AB32)</f>
        <v>480</v>
      </c>
      <c r="E32" s="21"/>
      <c r="F32" s="21"/>
      <c r="G32" s="21">
        <v>480</v>
      </c>
      <c r="H32" s="21"/>
      <c r="I32" s="21"/>
      <c r="J32" s="21"/>
      <c r="K32" s="21"/>
      <c r="L32" s="21"/>
      <c r="M32" s="21"/>
      <c r="N32" s="21"/>
      <c r="O32" s="21"/>
      <c r="P32" s="21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10">
        <f>SUM(E32:F32)</f>
        <v>0</v>
      </c>
    </row>
    <row r="33" spans="1:14" ht="3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10">
    <mergeCell ref="A28:B29"/>
    <mergeCell ref="A30:N30"/>
    <mergeCell ref="A31:B32"/>
    <mergeCell ref="A33:N33"/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7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70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87.69</v>
      </c>
      <c r="F17" s="46">
        <v>95.47</v>
      </c>
      <c r="G17" s="46">
        <v>96.19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94.4</v>
      </c>
    </row>
    <row r="18" spans="1:29" s="4" customFormat="1">
      <c r="A18" s="44"/>
      <c r="B18" s="44"/>
      <c r="C18" s="45"/>
      <c r="D18" s="47" t="s">
        <v>3</v>
      </c>
      <c r="E18" s="46">
        <v>96.92</v>
      </c>
      <c r="F18" s="46">
        <v>96.28</v>
      </c>
      <c r="G18" s="46">
        <v>96.19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96.1</v>
      </c>
    </row>
    <row r="19" spans="1:29" s="4" customFormat="1" ht="17.25" thickBot="1">
      <c r="A19" s="44"/>
      <c r="B19" s="44"/>
      <c r="C19" s="45"/>
      <c r="D19" s="51" t="s">
        <v>4</v>
      </c>
      <c r="E19" s="52">
        <v>96.92307692307692</v>
      </c>
      <c r="F19" s="52">
        <v>96.283313213854598</v>
      </c>
      <c r="G19" s="52">
        <v>96.1858760826116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96.096858860384387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31</v>
      </c>
      <c r="E34" s="14"/>
      <c r="F34" s="14"/>
      <c r="G34" s="14">
        <v>3.51</v>
      </c>
      <c r="H34" s="14"/>
      <c r="I34" s="14">
        <v>2.29</v>
      </c>
      <c r="J34" s="14"/>
      <c r="K34" s="14">
        <v>2.0099999999999998</v>
      </c>
      <c r="L34" s="14"/>
      <c r="M34" s="14">
        <v>2.79</v>
      </c>
      <c r="N34" s="14"/>
      <c r="O34" s="14">
        <v>12.5</v>
      </c>
      <c r="P34" s="14"/>
      <c r="Q34" s="14">
        <v>1.94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28</v>
      </c>
      <c r="E35" s="14"/>
      <c r="F35" s="14"/>
      <c r="G35" s="14">
        <v>1.58</v>
      </c>
      <c r="H35" s="14"/>
      <c r="I35" s="14">
        <v>1.91</v>
      </c>
      <c r="J35" s="14"/>
      <c r="K35" s="14">
        <v>1.49</v>
      </c>
      <c r="L35" s="14"/>
      <c r="M35" s="14">
        <v>0.65</v>
      </c>
      <c r="N35" s="14"/>
      <c r="O35" s="14"/>
      <c r="P35" s="14"/>
      <c r="Q35" s="14">
        <v>1.3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71</v>
      </c>
      <c r="E36" s="14"/>
      <c r="F36" s="14"/>
      <c r="G36" s="14">
        <v>0.18</v>
      </c>
      <c r="H36" s="14"/>
      <c r="I36" s="14">
        <v>0.18</v>
      </c>
      <c r="J36" s="14"/>
      <c r="K36" s="14"/>
      <c r="L36" s="14"/>
      <c r="M36" s="14">
        <v>0.18</v>
      </c>
      <c r="N36" s="14"/>
      <c r="O36" s="14">
        <v>12.5</v>
      </c>
      <c r="P36" s="14"/>
      <c r="Q36" s="14">
        <v>0.65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39</v>
      </c>
    </row>
    <row r="39" spans="1:29">
      <c r="A39" s="19" t="s">
        <v>19</v>
      </c>
      <c r="B39" s="19"/>
      <c r="C39" s="20" t="s">
        <v>13</v>
      </c>
      <c r="D39" s="21">
        <f>SUM(E39:AB39)</f>
        <v>465</v>
      </c>
      <c r="E39" s="21">
        <v>65</v>
      </c>
      <c r="F39" s="21">
        <v>242</v>
      </c>
      <c r="G39" s="21">
        <v>158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307</v>
      </c>
    </row>
    <row r="40" spans="1:29">
      <c r="A40" s="19"/>
      <c r="B40" s="19"/>
      <c r="C40" s="20" t="s">
        <v>14</v>
      </c>
      <c r="D40" s="21">
        <f>SUM(E40:AB40)</f>
        <v>446</v>
      </c>
      <c r="E40" s="21">
        <v>57</v>
      </c>
      <c r="F40" s="21">
        <v>235</v>
      </c>
      <c r="G40" s="21">
        <v>154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292</v>
      </c>
    </row>
    <row r="41" spans="1:29">
      <c r="A41" s="19"/>
      <c r="B41" s="19"/>
      <c r="C41" s="20" t="s">
        <v>20</v>
      </c>
      <c r="D41" s="21">
        <f>SUM(E41:AB41)</f>
        <v>19</v>
      </c>
      <c r="E41" s="21">
        <v>8</v>
      </c>
      <c r="F41" s="21">
        <v>7</v>
      </c>
      <c r="G41" s="21">
        <v>4</v>
      </c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SUM(E41:F41)</f>
        <v>15</v>
      </c>
    </row>
    <row r="42" spans="1:29">
      <c r="A42" s="19"/>
      <c r="B42" s="19"/>
      <c r="C42" s="20" t="s">
        <v>21</v>
      </c>
      <c r="D42" s="21">
        <f>SUM(E42:AB42)</f>
        <v>8</v>
      </c>
      <c r="E42" s="21">
        <v>6</v>
      </c>
      <c r="F42" s="21">
        <v>2</v>
      </c>
      <c r="G42" s="21">
        <v>0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8</v>
      </c>
    </row>
    <row r="43" spans="1:29">
      <c r="A43" s="19"/>
      <c r="B43" s="19"/>
      <c r="C43" s="20" t="s">
        <v>22</v>
      </c>
      <c r="D43" s="21">
        <f>SUM(E43:AB43)</f>
        <v>11</v>
      </c>
      <c r="E43" s="21">
        <v>2</v>
      </c>
      <c r="F43" s="21">
        <v>5</v>
      </c>
      <c r="G43" s="21">
        <v>4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7</v>
      </c>
    </row>
    <row r="44" spans="1:29">
      <c r="A44" s="19"/>
      <c r="B44" s="19"/>
      <c r="C44" s="20" t="s">
        <v>23</v>
      </c>
      <c r="D44" s="21">
        <f>SUM(E44:AB44)</f>
        <v>0</v>
      </c>
      <c r="E44" s="21">
        <v>0</v>
      </c>
      <c r="F44" s="21">
        <v>0</v>
      </c>
      <c r="G44" s="21">
        <v>0</v>
      </c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95.913978494623649</v>
      </c>
      <c r="E45" s="26">
        <v>87.692307692307693</v>
      </c>
      <c r="F45" s="26">
        <v>97.107438016528931</v>
      </c>
      <c r="G45" s="26">
        <v>97.468354430379748</v>
      </c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95.114006514657973</v>
      </c>
    </row>
    <row r="46" spans="1:29" s="3" customFormat="1">
      <c r="A46" s="19"/>
      <c r="B46" s="19"/>
      <c r="C46" s="29" t="s">
        <v>24</v>
      </c>
      <c r="D46" s="30">
        <f xml:space="preserve"> IF(D41=0,0,D42/D41*100)</f>
        <v>42.105263157894733</v>
      </c>
      <c r="E46" s="30">
        <v>75</v>
      </c>
      <c r="F46" s="30">
        <v>28.571428571428573</v>
      </c>
      <c r="G46" s="30">
        <v>0</v>
      </c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53.333333333333336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97.634408602150529</v>
      </c>
      <c r="E47" s="34">
        <v>96.92307692307692</v>
      </c>
      <c r="F47" s="34">
        <v>97.933884297520663</v>
      </c>
      <c r="G47" s="34">
        <v>97.468354430379748</v>
      </c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97.719869706840385</v>
      </c>
    </row>
    <row r="48" spans="1:29" s="6" customFormat="1">
      <c r="A48" s="19"/>
      <c r="B48" s="19"/>
      <c r="C48" s="37" t="s">
        <v>25</v>
      </c>
      <c r="D48" s="38">
        <f>IF(D39=0,100,(D42+D40+D44)/D39*100)</f>
        <v>97.634408602150529</v>
      </c>
      <c r="E48" s="38">
        <v>96.92307692307692</v>
      </c>
      <c r="F48" s="38">
        <v>97.933884297520663</v>
      </c>
      <c r="G48" s="38">
        <v>97.468354430379748</v>
      </c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97.719869706840385</v>
      </c>
    </row>
    <row r="49" spans="1:29">
      <c r="A49" s="41" t="s">
        <v>33</v>
      </c>
      <c r="B49" s="42" t="s">
        <v>28</v>
      </c>
      <c r="C49" s="43" t="s">
        <v>40</v>
      </c>
      <c r="D49" s="42">
        <f>SUM(E49:AB49)</f>
        <v>6</v>
      </c>
      <c r="E49" s="42">
        <v>4</v>
      </c>
      <c r="F49" s="42">
        <v>2</v>
      </c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10"/>
    </row>
    <row r="50" spans="1:29">
      <c r="A50" s="41"/>
      <c r="B50" s="42" t="s">
        <v>72</v>
      </c>
      <c r="C50" s="43" t="s">
        <v>73</v>
      </c>
      <c r="D50" s="42">
        <f>SUM(E50:AB50)</f>
        <v>1</v>
      </c>
      <c r="E50" s="42">
        <v>1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10"/>
    </row>
    <row r="51" spans="1:29">
      <c r="A51" s="41"/>
      <c r="B51" s="42" t="s">
        <v>31</v>
      </c>
      <c r="C51" s="43" t="s">
        <v>43</v>
      </c>
      <c r="D51" s="42">
        <f>SUM(E51:AB51)</f>
        <v>9</v>
      </c>
      <c r="E51" s="42"/>
      <c r="F51" s="42">
        <v>5</v>
      </c>
      <c r="G51" s="42">
        <v>4</v>
      </c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10"/>
    </row>
    <row r="52" spans="1:29">
      <c r="A52" s="41"/>
      <c r="B52" s="42" t="s">
        <v>71</v>
      </c>
      <c r="C52" s="43" t="s">
        <v>76</v>
      </c>
      <c r="D52" s="42">
        <f>SUM(E52:AB52)</f>
        <v>3</v>
      </c>
      <c r="E52" s="42">
        <v>3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10"/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34</v>
      </c>
      <c r="B54" s="19"/>
      <c r="C54" s="20" t="s">
        <v>13</v>
      </c>
      <c r="D54" s="21">
        <f>SUM(E54:AB54)</f>
        <v>254</v>
      </c>
      <c r="E54" s="21"/>
      <c r="F54" s="21">
        <v>178</v>
      </c>
      <c r="G54" s="21">
        <v>76</v>
      </c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SUM(E54:F54)</f>
        <v>178</v>
      </c>
    </row>
    <row r="55" spans="1:29">
      <c r="A55" s="19"/>
      <c r="B55" s="19"/>
      <c r="C55" s="20" t="s">
        <v>14</v>
      </c>
      <c r="D55" s="21">
        <f>SUM(E55:AB55)</f>
        <v>250</v>
      </c>
      <c r="E55" s="21"/>
      <c r="F55" s="21">
        <v>175</v>
      </c>
      <c r="G55" s="21">
        <v>75</v>
      </c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175</v>
      </c>
    </row>
    <row r="56" spans="1:29">
      <c r="A56" s="19"/>
      <c r="B56" s="19"/>
      <c r="C56" s="20" t="s">
        <v>20</v>
      </c>
      <c r="D56" s="21">
        <f>SUM(E56:AB56)</f>
        <v>4</v>
      </c>
      <c r="E56" s="21"/>
      <c r="F56" s="21">
        <v>3</v>
      </c>
      <c r="G56" s="21">
        <v>1</v>
      </c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3</v>
      </c>
    </row>
    <row r="57" spans="1:29">
      <c r="A57" s="19"/>
      <c r="B57" s="19"/>
      <c r="C57" s="20" t="s">
        <v>21</v>
      </c>
      <c r="D57" s="21">
        <f>SUM(E57:AB57)</f>
        <v>0</v>
      </c>
      <c r="E57" s="21"/>
      <c r="F57" s="21">
        <v>0</v>
      </c>
      <c r="G57" s="21">
        <v>0</v>
      </c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0</v>
      </c>
    </row>
    <row r="58" spans="1:29">
      <c r="A58" s="19"/>
      <c r="B58" s="19"/>
      <c r="C58" s="20" t="s">
        <v>22</v>
      </c>
      <c r="D58" s="21">
        <f>SUM(E58:AB58)</f>
        <v>4</v>
      </c>
      <c r="E58" s="21"/>
      <c r="F58" s="21">
        <v>3</v>
      </c>
      <c r="G58" s="21">
        <v>1</v>
      </c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3</v>
      </c>
    </row>
    <row r="59" spans="1:29">
      <c r="A59" s="19"/>
      <c r="B59" s="19"/>
      <c r="C59" s="20" t="s">
        <v>23</v>
      </c>
      <c r="D59" s="21">
        <f>SUM(E59:AB59)</f>
        <v>0</v>
      </c>
      <c r="E59" s="21"/>
      <c r="F59" s="21">
        <v>0</v>
      </c>
      <c r="G59" s="21">
        <v>0</v>
      </c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0</v>
      </c>
    </row>
    <row r="60" spans="1:29" s="2" customFormat="1">
      <c r="A60" s="19"/>
      <c r="B60" s="19"/>
      <c r="C60" s="25" t="s">
        <v>2</v>
      </c>
      <c r="D60" s="26">
        <f xml:space="preserve"> IF(D54=0,100,D55/D54*100)</f>
        <v>98.425196850393704</v>
      </c>
      <c r="E60" s="26"/>
      <c r="F60" s="26">
        <v>98.31460674157303</v>
      </c>
      <c r="G60" s="26">
        <v>98.684210526315795</v>
      </c>
      <c r="H60" s="26"/>
      <c r="I60" s="26"/>
      <c r="J60" s="26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>
        <f xml:space="preserve"> IF(AC54=0,100,AC55/AC54*100)</f>
        <v>98.31460674157303</v>
      </c>
    </row>
    <row r="61" spans="1:29" s="3" customFormat="1">
      <c r="A61" s="19"/>
      <c r="B61" s="19"/>
      <c r="C61" s="29" t="s">
        <v>24</v>
      </c>
      <c r="D61" s="30">
        <f xml:space="preserve"> IF(D56=0,0,D57/D56*100)</f>
        <v>0</v>
      </c>
      <c r="E61" s="30"/>
      <c r="F61" s="30">
        <v>0</v>
      </c>
      <c r="G61" s="30">
        <v>0</v>
      </c>
      <c r="H61" s="30"/>
      <c r="I61" s="30"/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2">
        <f xml:space="preserve"> IF(AC56=0,0,AC57/AC56*100)</f>
        <v>0</v>
      </c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98.425196850393704</v>
      </c>
      <c r="E62" s="34"/>
      <c r="F62" s="34">
        <v>98.31460674157303</v>
      </c>
      <c r="G62" s="34">
        <v>98.684210526315795</v>
      </c>
      <c r="H62" s="34"/>
      <c r="I62" s="34"/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>
        <f xml:space="preserve"> IF(AC54=0,100,(AC57+AC55)/AC54*100)</f>
        <v>98.31460674157303</v>
      </c>
    </row>
    <row r="63" spans="1:29" s="6" customFormat="1">
      <c r="A63" s="19"/>
      <c r="B63" s="19"/>
      <c r="C63" s="37" t="s">
        <v>25</v>
      </c>
      <c r="D63" s="38">
        <f>IF(D54=0,100,(D57+D55+D59)/D54*100)</f>
        <v>98.425196850393704</v>
      </c>
      <c r="E63" s="38"/>
      <c r="F63" s="38">
        <v>98.31460674157303</v>
      </c>
      <c r="G63" s="38">
        <v>98.684210526315795</v>
      </c>
      <c r="H63" s="38"/>
      <c r="I63" s="38"/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40">
        <f>IF(AC54=0,100,(AC57+AC55+AC59)/AC54*100)</f>
        <v>98.31460674157303</v>
      </c>
    </row>
    <row r="64" spans="1:29">
      <c r="A64" s="41" t="s">
        <v>33</v>
      </c>
      <c r="B64" s="42" t="s">
        <v>74</v>
      </c>
      <c r="C64" s="43" t="s">
        <v>77</v>
      </c>
      <c r="D64" s="42">
        <f>SUM(E64:AB64)</f>
        <v>1</v>
      </c>
      <c r="E64" s="42"/>
      <c r="F64" s="42">
        <v>1</v>
      </c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10"/>
    </row>
    <row r="65" spans="1:29">
      <c r="A65" s="41"/>
      <c r="B65" s="42" t="s">
        <v>75</v>
      </c>
      <c r="C65" s="43" t="s">
        <v>78</v>
      </c>
      <c r="D65" s="42">
        <f>SUM(E65:AB65)</f>
        <v>1</v>
      </c>
      <c r="E65" s="42"/>
      <c r="F65" s="42">
        <v>1</v>
      </c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10"/>
    </row>
    <row r="66" spans="1:29">
      <c r="A66" s="41"/>
      <c r="B66" s="42" t="s">
        <v>35</v>
      </c>
      <c r="C66" s="43" t="s">
        <v>46</v>
      </c>
      <c r="D66" s="42">
        <f>SUM(E66:AB66)</f>
        <v>2</v>
      </c>
      <c r="E66" s="42"/>
      <c r="F66" s="42">
        <v>1</v>
      </c>
      <c r="G66" s="42">
        <v>1</v>
      </c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10"/>
    </row>
    <row r="67" spans="1:29" ht="3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10"/>
    </row>
    <row r="68" spans="1:29">
      <c r="A68" s="19" t="s">
        <v>61</v>
      </c>
      <c r="B68" s="19"/>
      <c r="C68" s="20" t="s">
        <v>13</v>
      </c>
      <c r="D68" s="21">
        <f>SUM(E68:AB68)</f>
        <v>250</v>
      </c>
      <c r="E68" s="21"/>
      <c r="F68" s="21"/>
      <c r="G68" s="21">
        <v>250</v>
      </c>
      <c r="H68" s="21"/>
      <c r="I68" s="21"/>
      <c r="J68" s="21"/>
      <c r="K68" s="21"/>
      <c r="L68" s="21"/>
      <c r="M68" s="21"/>
      <c r="N68" s="21"/>
      <c r="O68" s="21"/>
      <c r="P68" s="21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10">
        <f>SUM(E68:F68)</f>
        <v>0</v>
      </c>
    </row>
    <row r="69" spans="1:29">
      <c r="A69" s="19"/>
      <c r="B69" s="19"/>
      <c r="C69" s="20" t="s">
        <v>14</v>
      </c>
      <c r="D69" s="21">
        <f>SUM(E69:AB69)</f>
        <v>250</v>
      </c>
      <c r="E69" s="21"/>
      <c r="F69" s="21"/>
      <c r="G69" s="21">
        <v>250</v>
      </c>
      <c r="H69" s="21"/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10">
        <f>SUM(E69:F69)</f>
        <v>0</v>
      </c>
    </row>
    <row r="70" spans="1:29" ht="3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10"/>
    </row>
    <row r="71" spans="1:29">
      <c r="A71" s="19" t="s">
        <v>37</v>
      </c>
      <c r="B71" s="19"/>
      <c r="C71" s="20" t="s">
        <v>13</v>
      </c>
      <c r="D71" s="21">
        <f>SUM(E71:AB71)</f>
        <v>1000</v>
      </c>
      <c r="E71" s="21"/>
      <c r="F71" s="21"/>
      <c r="G71" s="21">
        <v>1000</v>
      </c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SUM(E71:F71)</f>
        <v>0</v>
      </c>
    </row>
    <row r="72" spans="1:29">
      <c r="A72" s="19"/>
      <c r="B72" s="19"/>
      <c r="C72" s="20" t="s">
        <v>14</v>
      </c>
      <c r="D72" s="21">
        <f>SUM(E72:AB72)</f>
        <v>1000</v>
      </c>
      <c r="E72" s="21"/>
      <c r="F72" s="21"/>
      <c r="G72" s="21">
        <v>1000</v>
      </c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SUM(E72:F72)</f>
        <v>0</v>
      </c>
    </row>
    <row r="73" spans="1:29" ht="3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10"/>
    </row>
    <row r="74" spans="1:29">
      <c r="A74" s="19" t="s">
        <v>38</v>
      </c>
      <c r="B74" s="19"/>
      <c r="C74" s="20" t="s">
        <v>13</v>
      </c>
      <c r="D74" s="21">
        <f>SUM(E74:AB74)</f>
        <v>1960</v>
      </c>
      <c r="E74" s="21"/>
      <c r="F74" s="21">
        <v>1960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SUM(E74:F74)</f>
        <v>1960</v>
      </c>
    </row>
    <row r="75" spans="1:29">
      <c r="A75" s="19"/>
      <c r="B75" s="19"/>
      <c r="C75" s="20" t="s">
        <v>14</v>
      </c>
      <c r="D75" s="21">
        <f>SUM(E75:AB75)</f>
        <v>1960</v>
      </c>
      <c r="E75" s="21"/>
      <c r="F75" s="21">
        <v>1960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SUM(E75:F75)</f>
        <v>1960</v>
      </c>
    </row>
    <row r="76" spans="1:29" ht="3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</sheetData>
  <mergeCells count="42">
    <mergeCell ref="A68:B69"/>
    <mergeCell ref="A70:N70"/>
    <mergeCell ref="A71:B72"/>
    <mergeCell ref="A73:N73"/>
    <mergeCell ref="A74:B75"/>
    <mergeCell ref="A76:N76"/>
    <mergeCell ref="A39:B48"/>
    <mergeCell ref="A49:A52"/>
    <mergeCell ref="A53:N53"/>
    <mergeCell ref="A54:B63"/>
    <mergeCell ref="A64:A66"/>
    <mergeCell ref="A67:N6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79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/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100</v>
      </c>
      <c r="F17" s="46"/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>
        <v>100</v>
      </c>
      <c r="F18" s="46"/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>
        <v>100</v>
      </c>
      <c r="F19" s="52"/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38</v>
      </c>
      <c r="B22" s="19"/>
      <c r="C22" s="20" t="s">
        <v>13</v>
      </c>
      <c r="D22" s="21">
        <f>SUM(E22:AB22)</f>
        <v>2500</v>
      </c>
      <c r="E22" s="21">
        <v>2000</v>
      </c>
      <c r="F22" s="21"/>
      <c r="G22" s="21">
        <v>500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2000</v>
      </c>
    </row>
    <row r="23" spans="1:29">
      <c r="A23" s="19"/>
      <c r="B23" s="19"/>
      <c r="C23" s="20" t="s">
        <v>14</v>
      </c>
      <c r="D23" s="21">
        <f>SUM(E23:AB23)</f>
        <v>2500</v>
      </c>
      <c r="E23" s="21">
        <v>2000</v>
      </c>
      <c r="F23" s="21"/>
      <c r="G23" s="21">
        <v>500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2000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7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89.67</v>
      </c>
      <c r="F17" s="46">
        <v>93.7</v>
      </c>
      <c r="G17" s="46">
        <v>95.48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92.23</v>
      </c>
    </row>
    <row r="18" spans="1:29" s="4" customFormat="1">
      <c r="A18" s="44"/>
      <c r="B18" s="44"/>
      <c r="C18" s="45"/>
      <c r="D18" s="47" t="s">
        <v>3</v>
      </c>
      <c r="E18" s="46">
        <v>92.56</v>
      </c>
      <c r="F18" s="46">
        <v>95.56</v>
      </c>
      <c r="G18" s="46">
        <v>97.74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94.5</v>
      </c>
    </row>
    <row r="19" spans="1:29" s="4" customFormat="1" ht="17.25" thickBot="1">
      <c r="A19" s="44"/>
      <c r="B19" s="44"/>
      <c r="C19" s="45"/>
      <c r="D19" s="51" t="s">
        <v>4</v>
      </c>
      <c r="E19" s="52">
        <v>92.55952380952381</v>
      </c>
      <c r="F19" s="52">
        <v>95.555555555555571</v>
      </c>
      <c r="G19" s="52">
        <v>97.737556561085967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94.497662642272971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10</v>
      </c>
      <c r="E34" s="14"/>
      <c r="F34" s="14"/>
      <c r="G34" s="14"/>
      <c r="H34" s="14"/>
      <c r="I34" s="14"/>
      <c r="J34" s="14"/>
      <c r="K34" s="14">
        <v>0.17</v>
      </c>
      <c r="L34" s="14"/>
      <c r="M34" s="14">
        <v>0.15</v>
      </c>
      <c r="N34" s="14"/>
      <c r="O34" s="14"/>
      <c r="P34" s="14"/>
      <c r="Q34" s="14">
        <v>2.97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31</v>
      </c>
      <c r="E35" s="14"/>
      <c r="F35" s="14"/>
      <c r="G35" s="14"/>
      <c r="H35" s="14"/>
      <c r="I35" s="14">
        <v>12</v>
      </c>
      <c r="J35" s="14"/>
      <c r="K35" s="14">
        <v>1.3</v>
      </c>
      <c r="L35" s="14"/>
      <c r="M35" s="14">
        <v>0.99</v>
      </c>
      <c r="N35" s="14"/>
      <c r="O35" s="14">
        <v>1.19</v>
      </c>
      <c r="P35" s="14"/>
      <c r="Q35" s="14">
        <v>1.17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72</v>
      </c>
      <c r="E36" s="14"/>
      <c r="F36" s="14"/>
      <c r="G36" s="14"/>
      <c r="H36" s="14"/>
      <c r="I36" s="14"/>
      <c r="J36" s="14"/>
      <c r="K36" s="14">
        <v>0.54</v>
      </c>
      <c r="L36" s="14"/>
      <c r="M36" s="14">
        <v>0.28999999999999998</v>
      </c>
      <c r="N36" s="14"/>
      <c r="O36" s="14">
        <v>0.14000000000000001</v>
      </c>
      <c r="P36" s="14"/>
      <c r="Q36" s="14">
        <v>0.88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39</v>
      </c>
    </row>
    <row r="39" spans="1:29">
      <c r="A39" s="19" t="s">
        <v>19</v>
      </c>
      <c r="B39" s="19"/>
      <c r="C39" s="20" t="s">
        <v>13</v>
      </c>
      <c r="D39" s="21">
        <f>SUM(E39:AB39)</f>
        <v>683</v>
      </c>
      <c r="E39" s="21">
        <v>192</v>
      </c>
      <c r="F39" s="21">
        <v>270</v>
      </c>
      <c r="G39" s="21">
        <v>221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462</v>
      </c>
    </row>
    <row r="40" spans="1:29">
      <c r="A40" s="19"/>
      <c r="B40" s="19"/>
      <c r="C40" s="20" t="s">
        <v>14</v>
      </c>
      <c r="D40" s="21">
        <f>SUM(E40:AB40)</f>
        <v>650</v>
      </c>
      <c r="E40" s="21">
        <v>186</v>
      </c>
      <c r="F40" s="21">
        <v>253</v>
      </c>
      <c r="G40" s="21">
        <v>211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439</v>
      </c>
    </row>
    <row r="41" spans="1:29">
      <c r="A41" s="19"/>
      <c r="B41" s="19"/>
      <c r="C41" s="20" t="s">
        <v>20</v>
      </c>
      <c r="D41" s="21">
        <f>SUM(E41:AB41)</f>
        <v>33</v>
      </c>
      <c r="E41" s="21">
        <v>6</v>
      </c>
      <c r="F41" s="21">
        <v>17</v>
      </c>
      <c r="G41" s="21">
        <v>10</v>
      </c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SUM(E41:F41)</f>
        <v>23</v>
      </c>
    </row>
    <row r="42" spans="1:29">
      <c r="A42" s="19"/>
      <c r="B42" s="19"/>
      <c r="C42" s="20" t="s">
        <v>21</v>
      </c>
      <c r="D42" s="21">
        <f>SUM(E42:AB42)</f>
        <v>16</v>
      </c>
      <c r="E42" s="21">
        <v>6</v>
      </c>
      <c r="F42" s="21">
        <v>5</v>
      </c>
      <c r="G42" s="21">
        <v>5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11</v>
      </c>
    </row>
    <row r="43" spans="1:29">
      <c r="A43" s="19"/>
      <c r="B43" s="19"/>
      <c r="C43" s="20" t="s">
        <v>22</v>
      </c>
      <c r="D43" s="21">
        <f>SUM(E43:AB43)</f>
        <v>17</v>
      </c>
      <c r="E43" s="21">
        <v>0</v>
      </c>
      <c r="F43" s="21">
        <v>12</v>
      </c>
      <c r="G43" s="21">
        <v>5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12</v>
      </c>
    </row>
    <row r="44" spans="1:29">
      <c r="A44" s="19"/>
      <c r="B44" s="19"/>
      <c r="C44" s="20" t="s">
        <v>23</v>
      </c>
      <c r="D44" s="21">
        <f>SUM(E44:AB44)</f>
        <v>0</v>
      </c>
      <c r="E44" s="21">
        <v>0</v>
      </c>
      <c r="F44" s="21">
        <v>0</v>
      </c>
      <c r="G44" s="21">
        <v>0</v>
      </c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95.168374816983885</v>
      </c>
      <c r="E45" s="26">
        <v>96.875</v>
      </c>
      <c r="F45" s="26">
        <v>93.703703703703709</v>
      </c>
      <c r="G45" s="26">
        <v>95.475113122171948</v>
      </c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95.021645021645014</v>
      </c>
    </row>
    <row r="46" spans="1:29" s="3" customFormat="1">
      <c r="A46" s="19"/>
      <c r="B46" s="19"/>
      <c r="C46" s="29" t="s">
        <v>24</v>
      </c>
      <c r="D46" s="30">
        <f xml:space="preserve"> IF(D41=0,0,D42/D41*100)</f>
        <v>48.484848484848484</v>
      </c>
      <c r="E46" s="30">
        <v>100</v>
      </c>
      <c r="F46" s="30">
        <v>29.411764705882351</v>
      </c>
      <c r="G46" s="30">
        <v>50</v>
      </c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47.826086956521742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97.510980966325036</v>
      </c>
      <c r="E47" s="34">
        <v>100</v>
      </c>
      <c r="F47" s="34">
        <v>95.555555555555557</v>
      </c>
      <c r="G47" s="34">
        <v>97.737556561085967</v>
      </c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97.402597402597408</v>
      </c>
    </row>
    <row r="48" spans="1:29" s="6" customFormat="1">
      <c r="A48" s="19"/>
      <c r="B48" s="19"/>
      <c r="C48" s="37" t="s">
        <v>25</v>
      </c>
      <c r="D48" s="38">
        <f>IF(D39=0,100,(D42+D40+D44)/D39*100)</f>
        <v>97.510980966325036</v>
      </c>
      <c r="E48" s="38">
        <v>100</v>
      </c>
      <c r="F48" s="38">
        <v>95.555555555555557</v>
      </c>
      <c r="G48" s="38">
        <v>97.737556561085967</v>
      </c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97.402597402597408</v>
      </c>
    </row>
    <row r="49" spans="1:29">
      <c r="A49" s="41" t="s">
        <v>33</v>
      </c>
      <c r="B49" s="42" t="s">
        <v>9</v>
      </c>
      <c r="C49" s="43" t="s">
        <v>27</v>
      </c>
      <c r="D49" s="42">
        <f>SUM(E49:AB49)</f>
        <v>3</v>
      </c>
      <c r="E49" s="42">
        <v>2</v>
      </c>
      <c r="F49" s="42">
        <v>1</v>
      </c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10"/>
    </row>
    <row r="50" spans="1:29">
      <c r="A50" s="41"/>
      <c r="B50" s="42" t="s">
        <v>28</v>
      </c>
      <c r="C50" s="43" t="s">
        <v>40</v>
      </c>
      <c r="D50" s="42">
        <f>SUM(E50:AB50)</f>
        <v>6</v>
      </c>
      <c r="E50" s="42">
        <v>1</v>
      </c>
      <c r="F50" s="42">
        <v>2</v>
      </c>
      <c r="G50" s="42">
        <v>3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10"/>
    </row>
    <row r="51" spans="1:29">
      <c r="A51" s="41"/>
      <c r="B51" s="42" t="s">
        <v>29</v>
      </c>
      <c r="C51" s="43" t="s">
        <v>41</v>
      </c>
      <c r="D51" s="42">
        <f>SUM(E51:AB51)</f>
        <v>4</v>
      </c>
      <c r="E51" s="42">
        <v>2</v>
      </c>
      <c r="F51" s="42">
        <v>2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10"/>
    </row>
    <row r="52" spans="1:29">
      <c r="A52" s="41"/>
      <c r="B52" s="42" t="s">
        <v>72</v>
      </c>
      <c r="C52" s="43" t="s">
        <v>73</v>
      </c>
      <c r="D52" s="42">
        <f>SUM(E52:AB52)</f>
        <v>6</v>
      </c>
      <c r="E52" s="42"/>
      <c r="F52" s="42">
        <v>5</v>
      </c>
      <c r="G52" s="42">
        <v>1</v>
      </c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10"/>
    </row>
    <row r="53" spans="1:29">
      <c r="A53" s="41"/>
      <c r="B53" s="42" t="s">
        <v>31</v>
      </c>
      <c r="C53" s="43" t="s">
        <v>43</v>
      </c>
      <c r="D53" s="42">
        <f>SUM(E53:AB53)</f>
        <v>8</v>
      </c>
      <c r="E53" s="42"/>
      <c r="F53" s="42">
        <v>6</v>
      </c>
      <c r="G53" s="42">
        <v>2</v>
      </c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10"/>
    </row>
    <row r="54" spans="1:29">
      <c r="A54" s="41"/>
      <c r="B54" s="42" t="s">
        <v>32</v>
      </c>
      <c r="C54" s="43" t="s">
        <v>44</v>
      </c>
      <c r="D54" s="42">
        <f>SUM(E54:AB54)</f>
        <v>4</v>
      </c>
      <c r="E54" s="42">
        <v>1</v>
      </c>
      <c r="F54" s="42">
        <v>1</v>
      </c>
      <c r="G54" s="42">
        <v>2</v>
      </c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10"/>
    </row>
    <row r="55" spans="1:29" ht="3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10"/>
    </row>
    <row r="56" spans="1:29">
      <c r="A56" s="19" t="s">
        <v>34</v>
      </c>
      <c r="B56" s="19"/>
      <c r="C56" s="20" t="s">
        <v>13</v>
      </c>
      <c r="D56" s="21">
        <f>SUM(E56:AB56)</f>
        <v>809</v>
      </c>
      <c r="E56" s="21">
        <v>336</v>
      </c>
      <c r="F56" s="21">
        <v>274</v>
      </c>
      <c r="G56" s="21">
        <v>199</v>
      </c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610</v>
      </c>
    </row>
    <row r="57" spans="1:29">
      <c r="A57" s="19"/>
      <c r="B57" s="19"/>
      <c r="C57" s="20" t="s">
        <v>14</v>
      </c>
      <c r="D57" s="21">
        <f>SUM(E57:AB57)</f>
        <v>784</v>
      </c>
      <c r="E57" s="21">
        <v>311</v>
      </c>
      <c r="F57" s="21">
        <v>274</v>
      </c>
      <c r="G57" s="21">
        <v>199</v>
      </c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585</v>
      </c>
    </row>
    <row r="58" spans="1:29">
      <c r="A58" s="19"/>
      <c r="B58" s="19"/>
      <c r="C58" s="20" t="s">
        <v>20</v>
      </c>
      <c r="D58" s="21">
        <f>SUM(E58:AB58)</f>
        <v>25</v>
      </c>
      <c r="E58" s="21">
        <v>25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25</v>
      </c>
    </row>
    <row r="59" spans="1:29">
      <c r="A59" s="19"/>
      <c r="B59" s="19"/>
      <c r="C59" s="20" t="s">
        <v>21</v>
      </c>
      <c r="D59" s="21">
        <f>SUM(E59:AB59)</f>
        <v>0</v>
      </c>
      <c r="E59" s="21">
        <v>0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0</v>
      </c>
    </row>
    <row r="60" spans="1:29">
      <c r="A60" s="19"/>
      <c r="B60" s="19"/>
      <c r="C60" s="20" t="s">
        <v>22</v>
      </c>
      <c r="D60" s="21">
        <f>SUM(E60:AB60)</f>
        <v>25</v>
      </c>
      <c r="E60" s="21">
        <v>25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SUM(E60:F60)</f>
        <v>25</v>
      </c>
    </row>
    <row r="61" spans="1:29">
      <c r="A61" s="19"/>
      <c r="B61" s="19"/>
      <c r="C61" s="20" t="s">
        <v>23</v>
      </c>
      <c r="D61" s="21">
        <f>SUM(E61:AB61)</f>
        <v>0</v>
      </c>
      <c r="E61" s="21">
        <v>0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SUM(E61:F61)</f>
        <v>0</v>
      </c>
    </row>
    <row r="62" spans="1:29" s="2" customFormat="1">
      <c r="A62" s="19"/>
      <c r="B62" s="19"/>
      <c r="C62" s="25" t="s">
        <v>2</v>
      </c>
      <c r="D62" s="26">
        <f xml:space="preserve"> IF(D56=0,100,D57/D56*100)</f>
        <v>96.909765142150803</v>
      </c>
      <c r="E62" s="26">
        <v>92.55952380952381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8">
        <f xml:space="preserve"> IF(AC56=0,100,AC57/AC56*100)</f>
        <v>95.901639344262293</v>
      </c>
    </row>
    <row r="63" spans="1:29" s="3" customFormat="1">
      <c r="A63" s="19"/>
      <c r="B63" s="19"/>
      <c r="C63" s="29" t="s">
        <v>24</v>
      </c>
      <c r="D63" s="30">
        <f xml:space="preserve"> IF(D58=0,0,D59/D58*100)</f>
        <v>0</v>
      </c>
      <c r="E63" s="30">
        <v>0</v>
      </c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2">
        <f xml:space="preserve"> IF(AC58=0,0,AC59/AC58*100)</f>
        <v>0</v>
      </c>
    </row>
    <row r="64" spans="1:29" s="5" customFormat="1">
      <c r="A64" s="19"/>
      <c r="B64" s="19"/>
      <c r="C64" s="33" t="s">
        <v>3</v>
      </c>
      <c r="D64" s="34">
        <f xml:space="preserve"> IF(D56=0,100,(D59+D57)/D56*100)</f>
        <v>96.909765142150803</v>
      </c>
      <c r="E64" s="34">
        <v>92.55952380952381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>
        <f xml:space="preserve"> IF(AC56=0,100,(AC59+AC57)/AC56*100)</f>
        <v>95.901639344262293</v>
      </c>
    </row>
    <row r="65" spans="1:29" s="6" customFormat="1">
      <c r="A65" s="19"/>
      <c r="B65" s="19"/>
      <c r="C65" s="37" t="s">
        <v>25</v>
      </c>
      <c r="D65" s="38">
        <f>IF(D56=0,100,(D59+D57+D61)/D56*100)</f>
        <v>96.909765142150803</v>
      </c>
      <c r="E65" s="38">
        <v>92.55952380952381</v>
      </c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40">
        <f>IF(AC56=0,100,(AC59+AC57+AC61)/AC56*100)</f>
        <v>95.901639344262293</v>
      </c>
    </row>
    <row r="66" spans="1:29">
      <c r="A66" s="41" t="s">
        <v>33</v>
      </c>
      <c r="B66" s="42" t="s">
        <v>10</v>
      </c>
      <c r="C66" s="43" t="s">
        <v>45</v>
      </c>
      <c r="D66" s="42">
        <f>SUM(E66:AB66)</f>
        <v>24</v>
      </c>
      <c r="E66" s="42">
        <v>24</v>
      </c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10"/>
    </row>
    <row r="67" spans="1:29">
      <c r="A67" s="41"/>
      <c r="B67" s="42" t="s">
        <v>59</v>
      </c>
      <c r="C67" s="43" t="s">
        <v>81</v>
      </c>
      <c r="D67" s="42">
        <f>SUM(E67:AB67)</f>
        <v>1</v>
      </c>
      <c r="E67" s="42">
        <v>1</v>
      </c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10"/>
    </row>
    <row r="68" spans="1:29" ht="3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10"/>
    </row>
    <row r="69" spans="1:29">
      <c r="A69" s="19" t="s">
        <v>61</v>
      </c>
      <c r="B69" s="19"/>
      <c r="C69" s="20" t="s">
        <v>13</v>
      </c>
      <c r="D69" s="21">
        <f>SUM(E69:AB69)</f>
        <v>703</v>
      </c>
      <c r="E69" s="21">
        <v>253</v>
      </c>
      <c r="F69" s="21">
        <v>250</v>
      </c>
      <c r="G69" s="21">
        <v>200</v>
      </c>
      <c r="H69" s="21"/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10">
        <f>SUM(E69:F69)</f>
        <v>503</v>
      </c>
    </row>
    <row r="70" spans="1:29">
      <c r="A70" s="19"/>
      <c r="B70" s="19"/>
      <c r="C70" s="20" t="s">
        <v>14</v>
      </c>
      <c r="D70" s="21">
        <f>SUM(E70:AB70)</f>
        <v>703</v>
      </c>
      <c r="E70" s="21">
        <v>253</v>
      </c>
      <c r="F70" s="21">
        <v>250</v>
      </c>
      <c r="G70" s="21">
        <v>200</v>
      </c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>
        <f>SUM(E70:F70)</f>
        <v>503</v>
      </c>
    </row>
    <row r="71" spans="1:29" ht="3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10"/>
    </row>
    <row r="72" spans="1:29">
      <c r="A72" s="19" t="s">
        <v>36</v>
      </c>
      <c r="B72" s="19"/>
      <c r="C72" s="20" t="s">
        <v>13</v>
      </c>
      <c r="D72" s="21">
        <f>SUM(E72:AB72)</f>
        <v>919</v>
      </c>
      <c r="E72" s="21">
        <v>430</v>
      </c>
      <c r="F72" s="21">
        <v>65</v>
      </c>
      <c r="G72" s="21">
        <v>424</v>
      </c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SUM(E72:F72)</f>
        <v>495</v>
      </c>
    </row>
    <row r="73" spans="1:29">
      <c r="A73" s="19"/>
      <c r="B73" s="19"/>
      <c r="C73" s="20" t="s">
        <v>14</v>
      </c>
      <c r="D73" s="21">
        <f>SUM(E73:AB73)</f>
        <v>919</v>
      </c>
      <c r="E73" s="21">
        <v>430</v>
      </c>
      <c r="F73" s="21">
        <v>65</v>
      </c>
      <c r="G73" s="21">
        <v>424</v>
      </c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SUM(E73:F73)</f>
        <v>495</v>
      </c>
    </row>
    <row r="74" spans="1:29" ht="3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10"/>
    </row>
    <row r="75" spans="1:29">
      <c r="A75" s="19" t="s">
        <v>38</v>
      </c>
      <c r="B75" s="19"/>
      <c r="C75" s="20" t="s">
        <v>13</v>
      </c>
      <c r="D75" s="21">
        <f>SUM(E75:AB75)</f>
        <v>1500</v>
      </c>
      <c r="E75" s="21">
        <v>1500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SUM(E75:F75)</f>
        <v>1500</v>
      </c>
    </row>
    <row r="76" spans="1:29">
      <c r="A76" s="19"/>
      <c r="B76" s="19"/>
      <c r="C76" s="20" t="s">
        <v>14</v>
      </c>
      <c r="D76" s="21">
        <f>SUM(E76:AB76)</f>
        <v>1500</v>
      </c>
      <c r="E76" s="21">
        <v>1500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0">
        <f>SUM(E76:F76)</f>
        <v>1500</v>
      </c>
    </row>
    <row r="77" spans="1:29" ht="3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</sheetData>
  <mergeCells count="42">
    <mergeCell ref="A69:B70"/>
    <mergeCell ref="A71:N71"/>
    <mergeCell ref="A72:B73"/>
    <mergeCell ref="A74:N74"/>
    <mergeCell ref="A75:B76"/>
    <mergeCell ref="A77:N77"/>
    <mergeCell ref="A39:B48"/>
    <mergeCell ref="A49:A54"/>
    <mergeCell ref="A55:N55"/>
    <mergeCell ref="A56:B65"/>
    <mergeCell ref="A66:A67"/>
    <mergeCell ref="A68:N68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7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88.84</v>
      </c>
      <c r="F17" s="46">
        <v>96.51</v>
      </c>
      <c r="G17" s="46">
        <v>95.85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95.98</v>
      </c>
    </row>
    <row r="18" spans="1:29" s="4" customFormat="1">
      <c r="A18" s="44"/>
      <c r="B18" s="44"/>
      <c r="C18" s="45"/>
      <c r="D18" s="47" t="s">
        <v>3</v>
      </c>
      <c r="E18" s="46">
        <v>90.74</v>
      </c>
      <c r="F18" s="46">
        <v>98.41</v>
      </c>
      <c r="G18" s="46">
        <v>97.29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97.81</v>
      </c>
    </row>
    <row r="19" spans="1:29" s="4" customFormat="1" ht="17.25" thickBot="1">
      <c r="A19" s="44"/>
      <c r="B19" s="44"/>
      <c r="C19" s="45"/>
      <c r="D19" s="51" t="s">
        <v>4</v>
      </c>
      <c r="E19" s="52">
        <v>90.735395189003441</v>
      </c>
      <c r="F19" s="52">
        <v>98.412698412698404</v>
      </c>
      <c r="G19" s="52">
        <v>97.289318303811058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97.81175656067937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29</v>
      </c>
      <c r="E34" s="14">
        <v>0.57999999999999996</v>
      </c>
      <c r="F34" s="14"/>
      <c r="G34" s="14">
        <v>0.32</v>
      </c>
      <c r="H34" s="14"/>
      <c r="I34" s="14">
        <v>0.62</v>
      </c>
      <c r="J34" s="14"/>
      <c r="K34" s="14">
        <v>0.53</v>
      </c>
      <c r="L34" s="14"/>
      <c r="M34" s="14">
        <v>0.59</v>
      </c>
      <c r="N34" s="14"/>
      <c r="O34" s="14">
        <v>0.33</v>
      </c>
      <c r="P34" s="14"/>
      <c r="Q34" s="14">
        <v>1.35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28</v>
      </c>
      <c r="E35" s="14">
        <v>1.37</v>
      </c>
      <c r="F35" s="14"/>
      <c r="G35" s="14">
        <v>1.75</v>
      </c>
      <c r="H35" s="14"/>
      <c r="I35" s="14">
        <v>2.17</v>
      </c>
      <c r="J35" s="14"/>
      <c r="K35" s="14">
        <v>0.69</v>
      </c>
      <c r="L35" s="14"/>
      <c r="M35" s="14">
        <v>0.67</v>
      </c>
      <c r="N35" s="14"/>
      <c r="O35" s="14">
        <v>1.66</v>
      </c>
      <c r="P35" s="14"/>
      <c r="Q35" s="14">
        <v>1.23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31</v>
      </c>
      <c r="E36" s="14">
        <v>1.41</v>
      </c>
      <c r="F36" s="14"/>
      <c r="G36" s="14">
        <v>0.69</v>
      </c>
      <c r="H36" s="14"/>
      <c r="I36" s="14">
        <v>0.99</v>
      </c>
      <c r="J36" s="14"/>
      <c r="K36" s="14">
        <v>0.86</v>
      </c>
      <c r="L36" s="14"/>
      <c r="M36" s="14">
        <v>0.97</v>
      </c>
      <c r="N36" s="14"/>
      <c r="O36" s="14">
        <v>0.57999999999999996</v>
      </c>
      <c r="P36" s="14"/>
      <c r="Q36" s="14">
        <v>0.49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39</v>
      </c>
    </row>
    <row r="39" spans="1:29">
      <c r="A39" s="19" t="s">
        <v>19</v>
      </c>
      <c r="B39" s="19"/>
      <c r="C39" s="20" t="s">
        <v>13</v>
      </c>
      <c r="D39" s="21">
        <f>SUM(E39:AB39)</f>
        <v>813</v>
      </c>
      <c r="E39" s="21">
        <v>291</v>
      </c>
      <c r="F39" s="21">
        <v>315</v>
      </c>
      <c r="G39" s="21">
        <v>207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606</v>
      </c>
    </row>
    <row r="40" spans="1:29">
      <c r="A40" s="19"/>
      <c r="B40" s="19"/>
      <c r="C40" s="20" t="s">
        <v>14</v>
      </c>
      <c r="D40" s="21">
        <f>SUM(E40:AB40)</f>
        <v>785</v>
      </c>
      <c r="E40" s="21">
        <v>281</v>
      </c>
      <c r="F40" s="21">
        <v>304</v>
      </c>
      <c r="G40" s="21">
        <v>200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585</v>
      </c>
    </row>
    <row r="41" spans="1:29">
      <c r="A41" s="19"/>
      <c r="B41" s="19"/>
      <c r="C41" s="20" t="s">
        <v>20</v>
      </c>
      <c r="D41" s="21">
        <f>SUM(E41:AB41)</f>
        <v>28</v>
      </c>
      <c r="E41" s="21">
        <v>10</v>
      </c>
      <c r="F41" s="21">
        <v>11</v>
      </c>
      <c r="G41" s="21">
        <v>7</v>
      </c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SUM(E41:F41)</f>
        <v>21</v>
      </c>
    </row>
    <row r="42" spans="1:29">
      <c r="A42" s="19"/>
      <c r="B42" s="19"/>
      <c r="C42" s="20" t="s">
        <v>21</v>
      </c>
      <c r="D42" s="21">
        <f>SUM(E42:AB42)</f>
        <v>15</v>
      </c>
      <c r="E42" s="21">
        <v>6</v>
      </c>
      <c r="F42" s="21">
        <v>6</v>
      </c>
      <c r="G42" s="21">
        <v>3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12</v>
      </c>
    </row>
    <row r="43" spans="1:29">
      <c r="A43" s="19"/>
      <c r="B43" s="19"/>
      <c r="C43" s="20" t="s">
        <v>22</v>
      </c>
      <c r="D43" s="21">
        <f>SUM(E43:AB43)</f>
        <v>13</v>
      </c>
      <c r="E43" s="21">
        <v>4</v>
      </c>
      <c r="F43" s="21">
        <v>5</v>
      </c>
      <c r="G43" s="21">
        <v>4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9</v>
      </c>
    </row>
    <row r="44" spans="1:29">
      <c r="A44" s="19"/>
      <c r="B44" s="19"/>
      <c r="C44" s="20" t="s">
        <v>23</v>
      </c>
      <c r="D44" s="21">
        <f>SUM(E44:AB44)</f>
        <v>0</v>
      </c>
      <c r="E44" s="21">
        <v>0</v>
      </c>
      <c r="F44" s="21">
        <v>0</v>
      </c>
      <c r="G44" s="21">
        <v>0</v>
      </c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96.555965559655604</v>
      </c>
      <c r="E45" s="26">
        <v>96.56357388316151</v>
      </c>
      <c r="F45" s="26">
        <v>96.507936507936506</v>
      </c>
      <c r="G45" s="26">
        <v>96.618357487922708</v>
      </c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96.534653465346537</v>
      </c>
    </row>
    <row r="46" spans="1:29" s="3" customFormat="1">
      <c r="A46" s="19"/>
      <c r="B46" s="19"/>
      <c r="C46" s="29" t="s">
        <v>24</v>
      </c>
      <c r="D46" s="30">
        <f xml:space="preserve"> IF(D41=0,0,D42/D41*100)</f>
        <v>53.571428571428569</v>
      </c>
      <c r="E46" s="30">
        <v>60</v>
      </c>
      <c r="F46" s="30">
        <v>54.545454545454547</v>
      </c>
      <c r="G46" s="30">
        <v>42.857142857142854</v>
      </c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57.142857142857139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98.400984009840101</v>
      </c>
      <c r="E47" s="34">
        <v>98.62542955326461</v>
      </c>
      <c r="F47" s="34">
        <v>98.412698412698418</v>
      </c>
      <c r="G47" s="34">
        <v>98.067632850241552</v>
      </c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98.514851485148512</v>
      </c>
    </row>
    <row r="48" spans="1:29" s="6" customFormat="1">
      <c r="A48" s="19"/>
      <c r="B48" s="19"/>
      <c r="C48" s="37" t="s">
        <v>25</v>
      </c>
      <c r="D48" s="38">
        <f>IF(D39=0,100,(D42+D40+D44)/D39*100)</f>
        <v>98.400984009840101</v>
      </c>
      <c r="E48" s="38">
        <v>98.62542955326461</v>
      </c>
      <c r="F48" s="38">
        <v>98.412698412698418</v>
      </c>
      <c r="G48" s="38">
        <v>98.067632850241552</v>
      </c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98.514851485148512</v>
      </c>
    </row>
    <row r="49" spans="1:29">
      <c r="A49" s="41" t="s">
        <v>33</v>
      </c>
      <c r="B49" s="42" t="s">
        <v>11</v>
      </c>
      <c r="C49" s="43" t="s">
        <v>26</v>
      </c>
      <c r="D49" s="42">
        <f>SUM(E49:AB49)</f>
        <v>3</v>
      </c>
      <c r="E49" s="42">
        <v>1</v>
      </c>
      <c r="F49" s="42">
        <v>1</v>
      </c>
      <c r="G49" s="42">
        <v>1</v>
      </c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10"/>
    </row>
    <row r="50" spans="1:29">
      <c r="A50" s="41"/>
      <c r="B50" s="42" t="s">
        <v>28</v>
      </c>
      <c r="C50" s="43" t="s">
        <v>40</v>
      </c>
      <c r="D50" s="42">
        <f>SUM(E50:AB50)</f>
        <v>10</v>
      </c>
      <c r="E50" s="42">
        <v>1</v>
      </c>
      <c r="F50" s="42">
        <v>4</v>
      </c>
      <c r="G50" s="42">
        <v>5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10"/>
    </row>
    <row r="51" spans="1:29">
      <c r="A51" s="41"/>
      <c r="B51" s="42" t="s">
        <v>29</v>
      </c>
      <c r="C51" s="43" t="s">
        <v>41</v>
      </c>
      <c r="D51" s="42">
        <f>SUM(E51:AB51)</f>
        <v>11</v>
      </c>
      <c r="E51" s="42">
        <v>7</v>
      </c>
      <c r="F51" s="42">
        <v>3</v>
      </c>
      <c r="G51" s="42">
        <v>1</v>
      </c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10"/>
    </row>
    <row r="52" spans="1:29">
      <c r="A52" s="41"/>
      <c r="B52" s="42" t="s">
        <v>31</v>
      </c>
      <c r="C52" s="43" t="s">
        <v>43</v>
      </c>
      <c r="D52" s="42">
        <f>SUM(E52:AB52)</f>
        <v>4</v>
      </c>
      <c r="E52" s="42">
        <v>1</v>
      </c>
      <c r="F52" s="42">
        <v>3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10"/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34</v>
      </c>
      <c r="B54" s="19"/>
      <c r="C54" s="20" t="s">
        <v>13</v>
      </c>
      <c r="D54" s="21">
        <f>SUM(E54:AB54)</f>
        <v>501</v>
      </c>
      <c r="E54" s="21">
        <v>25</v>
      </c>
      <c r="F54" s="21">
        <v>350</v>
      </c>
      <c r="G54" s="21">
        <v>126</v>
      </c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SUM(E54:F54)</f>
        <v>375</v>
      </c>
    </row>
    <row r="55" spans="1:29">
      <c r="A55" s="19"/>
      <c r="B55" s="19"/>
      <c r="C55" s="20" t="s">
        <v>14</v>
      </c>
      <c r="D55" s="21">
        <f>SUM(E55:AB55)</f>
        <v>498</v>
      </c>
      <c r="E55" s="21">
        <v>23</v>
      </c>
      <c r="F55" s="21">
        <v>350</v>
      </c>
      <c r="G55" s="21">
        <v>125</v>
      </c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373</v>
      </c>
    </row>
    <row r="56" spans="1:29">
      <c r="A56" s="19"/>
      <c r="B56" s="19"/>
      <c r="C56" s="20" t="s">
        <v>20</v>
      </c>
      <c r="D56" s="21">
        <f>SUM(E56:AB56)</f>
        <v>3</v>
      </c>
      <c r="E56" s="21">
        <v>2</v>
      </c>
      <c r="F56" s="21"/>
      <c r="G56" s="21">
        <v>1</v>
      </c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2</v>
      </c>
    </row>
    <row r="57" spans="1:29">
      <c r="A57" s="19"/>
      <c r="B57" s="19"/>
      <c r="C57" s="20" t="s">
        <v>21</v>
      </c>
      <c r="D57" s="21">
        <f>SUM(E57:AB57)</f>
        <v>0</v>
      </c>
      <c r="E57" s="21">
        <v>0</v>
      </c>
      <c r="F57" s="21"/>
      <c r="G57" s="21">
        <v>0</v>
      </c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0</v>
      </c>
    </row>
    <row r="58" spans="1:29">
      <c r="A58" s="19"/>
      <c r="B58" s="19"/>
      <c r="C58" s="20" t="s">
        <v>22</v>
      </c>
      <c r="D58" s="21">
        <f>SUM(E58:AB58)</f>
        <v>3</v>
      </c>
      <c r="E58" s="21">
        <v>2</v>
      </c>
      <c r="F58" s="21"/>
      <c r="G58" s="21">
        <v>1</v>
      </c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2</v>
      </c>
    </row>
    <row r="59" spans="1:29">
      <c r="A59" s="19"/>
      <c r="B59" s="19"/>
      <c r="C59" s="20" t="s">
        <v>23</v>
      </c>
      <c r="D59" s="21">
        <f>SUM(E59:AB59)</f>
        <v>0</v>
      </c>
      <c r="E59" s="21">
        <v>0</v>
      </c>
      <c r="F59" s="21"/>
      <c r="G59" s="21">
        <v>0</v>
      </c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0</v>
      </c>
    </row>
    <row r="60" spans="1:29" s="2" customFormat="1">
      <c r="A60" s="19"/>
      <c r="B60" s="19"/>
      <c r="C60" s="25" t="s">
        <v>2</v>
      </c>
      <c r="D60" s="26">
        <f xml:space="preserve"> IF(D54=0,100,D55/D54*100)</f>
        <v>99.401197604790411</v>
      </c>
      <c r="E60" s="26">
        <v>92</v>
      </c>
      <c r="F60" s="26"/>
      <c r="G60" s="26">
        <v>99.206349206349202</v>
      </c>
      <c r="H60" s="26"/>
      <c r="I60" s="26"/>
      <c r="J60" s="26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>
        <f xml:space="preserve"> IF(AC54=0,100,AC55/AC54*100)</f>
        <v>99.466666666666669</v>
      </c>
    </row>
    <row r="61" spans="1:29" s="3" customFormat="1">
      <c r="A61" s="19"/>
      <c r="B61" s="19"/>
      <c r="C61" s="29" t="s">
        <v>24</v>
      </c>
      <c r="D61" s="30">
        <f xml:space="preserve"> IF(D56=0,0,D57/D56*100)</f>
        <v>0</v>
      </c>
      <c r="E61" s="30">
        <v>0</v>
      </c>
      <c r="F61" s="30"/>
      <c r="G61" s="30">
        <v>0</v>
      </c>
      <c r="H61" s="30"/>
      <c r="I61" s="30"/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2">
        <f xml:space="preserve"> IF(AC56=0,0,AC57/AC56*100)</f>
        <v>0</v>
      </c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99.401197604790411</v>
      </c>
      <c r="E62" s="34">
        <v>92</v>
      </c>
      <c r="F62" s="34"/>
      <c r="G62" s="34">
        <v>99.206349206349202</v>
      </c>
      <c r="H62" s="34"/>
      <c r="I62" s="34"/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>
        <f xml:space="preserve"> IF(AC54=0,100,(AC57+AC55)/AC54*100)</f>
        <v>99.466666666666669</v>
      </c>
    </row>
    <row r="63" spans="1:29" s="6" customFormat="1">
      <c r="A63" s="19"/>
      <c r="B63" s="19"/>
      <c r="C63" s="37" t="s">
        <v>25</v>
      </c>
      <c r="D63" s="38">
        <f>IF(D54=0,100,(D57+D55+D59)/D54*100)</f>
        <v>99.401197604790411</v>
      </c>
      <c r="E63" s="38">
        <v>92</v>
      </c>
      <c r="F63" s="38"/>
      <c r="G63" s="38">
        <v>99.206349206349202</v>
      </c>
      <c r="H63" s="38"/>
      <c r="I63" s="38"/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40">
        <f>IF(AC54=0,100,(AC57+AC55+AC59)/AC54*100)</f>
        <v>99.466666666666669</v>
      </c>
    </row>
    <row r="64" spans="1:29">
      <c r="A64" s="42" t="s">
        <v>33</v>
      </c>
      <c r="B64" s="42" t="s">
        <v>10</v>
      </c>
      <c r="C64" s="43" t="s">
        <v>45</v>
      </c>
      <c r="D64" s="42">
        <f>SUM(E64:AB64)</f>
        <v>2</v>
      </c>
      <c r="E64" s="42">
        <v>2</v>
      </c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10"/>
    </row>
    <row r="65" spans="1:29" ht="3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10"/>
    </row>
    <row r="66" spans="1:29">
      <c r="A66" s="19" t="s">
        <v>61</v>
      </c>
      <c r="B66" s="19"/>
      <c r="C66" s="20" t="s">
        <v>13</v>
      </c>
      <c r="D66" s="21">
        <f>SUM(E66:AB66)</f>
        <v>664</v>
      </c>
      <c r="E66" s="21">
        <v>175</v>
      </c>
      <c r="F66" s="21">
        <v>339</v>
      </c>
      <c r="G66" s="21">
        <v>150</v>
      </c>
      <c r="H66" s="21"/>
      <c r="I66" s="21"/>
      <c r="J66" s="21"/>
      <c r="K66" s="21"/>
      <c r="L66" s="21"/>
      <c r="M66" s="21"/>
      <c r="N66" s="21"/>
      <c r="O66" s="21"/>
      <c r="P66" s="21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10">
        <f>SUM(E66:F66)</f>
        <v>514</v>
      </c>
    </row>
    <row r="67" spans="1:29">
      <c r="A67" s="19"/>
      <c r="B67" s="19"/>
      <c r="C67" s="20" t="s">
        <v>14</v>
      </c>
      <c r="D67" s="21">
        <f>SUM(E67:AB67)</f>
        <v>664</v>
      </c>
      <c r="E67" s="21">
        <v>175</v>
      </c>
      <c r="F67" s="21">
        <v>339</v>
      </c>
      <c r="G67" s="21">
        <v>150</v>
      </c>
      <c r="H67" s="21"/>
      <c r="I67" s="21"/>
      <c r="J67" s="21"/>
      <c r="K67" s="21"/>
      <c r="L67" s="21"/>
      <c r="M67" s="21"/>
      <c r="N67" s="21"/>
      <c r="O67" s="21"/>
      <c r="P67" s="21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10">
        <f>SUM(E67:F67)</f>
        <v>514</v>
      </c>
    </row>
    <row r="68" spans="1:29" ht="3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10"/>
    </row>
    <row r="69" spans="1:29">
      <c r="A69" s="19" t="s">
        <v>36</v>
      </c>
      <c r="B69" s="19"/>
      <c r="C69" s="20" t="s">
        <v>13</v>
      </c>
      <c r="D69" s="21">
        <f>SUM(E69:AB69)</f>
        <v>1024</v>
      </c>
      <c r="E69" s="21">
        <v>41</v>
      </c>
      <c r="F69" s="21">
        <v>555</v>
      </c>
      <c r="G69" s="21">
        <v>428</v>
      </c>
      <c r="H69" s="21"/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10">
        <f>SUM(E69:F69)</f>
        <v>596</v>
      </c>
    </row>
    <row r="70" spans="1:29">
      <c r="A70" s="19"/>
      <c r="B70" s="19"/>
      <c r="C70" s="20" t="s">
        <v>14</v>
      </c>
      <c r="D70" s="21">
        <f>SUM(E70:AB70)</f>
        <v>1024</v>
      </c>
      <c r="E70" s="21">
        <v>41</v>
      </c>
      <c r="F70" s="21">
        <v>555</v>
      </c>
      <c r="G70" s="21">
        <v>428</v>
      </c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>
        <f>SUM(E70:F70)</f>
        <v>596</v>
      </c>
    </row>
    <row r="71" spans="1:29" ht="3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10"/>
    </row>
    <row r="72" spans="1:29">
      <c r="A72" s="19" t="s">
        <v>38</v>
      </c>
      <c r="B72" s="19"/>
      <c r="C72" s="20" t="s">
        <v>13</v>
      </c>
      <c r="D72" s="21">
        <f>SUM(E72:AB72)</f>
        <v>3498</v>
      </c>
      <c r="E72" s="21"/>
      <c r="F72" s="21">
        <v>3498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SUM(E72:F72)</f>
        <v>3498</v>
      </c>
    </row>
    <row r="73" spans="1:29">
      <c r="A73" s="19"/>
      <c r="B73" s="19"/>
      <c r="C73" s="20" t="s">
        <v>14</v>
      </c>
      <c r="D73" s="21">
        <f>SUM(E73:AB73)</f>
        <v>3498</v>
      </c>
      <c r="E73" s="21"/>
      <c r="F73" s="21">
        <v>3498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SUM(E73:F73)</f>
        <v>3498</v>
      </c>
    </row>
    <row r="74" spans="1:29" ht="3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</sheetData>
  <mergeCells count="41">
    <mergeCell ref="A68:N68"/>
    <mergeCell ref="A69:B70"/>
    <mergeCell ref="A71:N71"/>
    <mergeCell ref="A72:B73"/>
    <mergeCell ref="A74:N74"/>
    <mergeCell ref="A39:B48"/>
    <mergeCell ref="A49:A52"/>
    <mergeCell ref="A53:N53"/>
    <mergeCell ref="A54:B63"/>
    <mergeCell ref="A65:N65"/>
    <mergeCell ref="A66:B6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/>
      <c r="F16" s="46"/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/>
      <c r="F17" s="46"/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/>
      <c r="F18" s="46"/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/>
      <c r="F19" s="52"/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38</v>
      </c>
      <c r="B22" s="19"/>
      <c r="C22" s="20" t="s">
        <v>13</v>
      </c>
      <c r="D22" s="21">
        <f>SUM(E22:AB22)</f>
        <v>337</v>
      </c>
      <c r="E22" s="21"/>
      <c r="F22" s="21"/>
      <c r="G22" s="21">
        <v>337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0</v>
      </c>
    </row>
    <row r="23" spans="1:29">
      <c r="A23" s="19"/>
      <c r="B23" s="19"/>
      <c r="C23" s="20" t="s">
        <v>14</v>
      </c>
      <c r="D23" s="21">
        <f>SUM(E23:AB23)</f>
        <v>337</v>
      </c>
      <c r="E23" s="21"/>
      <c r="F23" s="21"/>
      <c r="G23" s="21">
        <v>337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/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/>
      <c r="F17" s="46">
        <v>100</v>
      </c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/>
      <c r="F18" s="46">
        <v>100</v>
      </c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/>
      <c r="F19" s="52">
        <v>100</v>
      </c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37</v>
      </c>
      <c r="B22" s="19"/>
      <c r="C22" s="20" t="s">
        <v>13</v>
      </c>
      <c r="D22" s="21">
        <f>SUM(E22:AB22)</f>
        <v>1248</v>
      </c>
      <c r="E22" s="21"/>
      <c r="F22" s="21">
        <v>1000</v>
      </c>
      <c r="G22" s="21">
        <v>248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1000</v>
      </c>
    </row>
    <row r="23" spans="1:29">
      <c r="A23" s="19"/>
      <c r="B23" s="19"/>
      <c r="C23" s="20" t="s">
        <v>14</v>
      </c>
      <c r="D23" s="21">
        <f>SUM(E23:AB23)</f>
        <v>1248</v>
      </c>
      <c r="E23" s="21"/>
      <c r="F23" s="21">
        <v>1000</v>
      </c>
      <c r="G23" s="21">
        <v>248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1000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86</v>
      </c>
      <c r="B22" s="19"/>
      <c r="C22" s="20" t="s">
        <v>13</v>
      </c>
      <c r="D22" s="21">
        <f>SUM(E22:AB22)</f>
        <v>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0</v>
      </c>
    </row>
    <row r="23" spans="1:29">
      <c r="A23" s="19"/>
      <c r="B23" s="19"/>
      <c r="C23" s="20" t="s">
        <v>14</v>
      </c>
      <c r="D23" s="21">
        <f>SUM(E23:AB23)</f>
        <v>0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3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47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/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100</v>
      </c>
      <c r="F17" s="46"/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>
        <v>100</v>
      </c>
      <c r="F18" s="46"/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>
        <v>100</v>
      </c>
      <c r="F19" s="52"/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36</v>
      </c>
      <c r="B22" s="19"/>
      <c r="C22" s="20" t="s">
        <v>13</v>
      </c>
      <c r="D22" s="21">
        <f>SUM(E22:AB22)</f>
        <v>747</v>
      </c>
      <c r="E22" s="21"/>
      <c r="F22" s="21"/>
      <c r="G22" s="21">
        <v>747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0</v>
      </c>
    </row>
    <row r="23" spans="1:29">
      <c r="A23" s="19"/>
      <c r="B23" s="19"/>
      <c r="C23" s="20" t="s">
        <v>14</v>
      </c>
      <c r="D23" s="21">
        <f>SUM(E23:AB23)</f>
        <v>747</v>
      </c>
      <c r="E23" s="21"/>
      <c r="F23" s="21"/>
      <c r="G23" s="21">
        <v>747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0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37</v>
      </c>
      <c r="B25" s="19"/>
      <c r="C25" s="20" t="s">
        <v>13</v>
      </c>
      <c r="D25" s="21">
        <f>SUM(E25:AB25)</f>
        <v>500</v>
      </c>
      <c r="E25" s="21"/>
      <c r="F25" s="21"/>
      <c r="G25" s="21">
        <v>500</v>
      </c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SUM(E25:F25)</f>
        <v>0</v>
      </c>
    </row>
    <row r="26" spans="1:29">
      <c r="A26" s="19"/>
      <c r="B26" s="19"/>
      <c r="C26" s="20" t="s">
        <v>14</v>
      </c>
      <c r="D26" s="21">
        <f>SUM(E26:AB26)</f>
        <v>500</v>
      </c>
      <c r="E26" s="21"/>
      <c r="F26" s="21"/>
      <c r="G26" s="21">
        <v>500</v>
      </c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SUM(E26:F26)</f>
        <v>0</v>
      </c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38</v>
      </c>
      <c r="B28" s="19"/>
      <c r="C28" s="20" t="s">
        <v>13</v>
      </c>
      <c r="D28" s="21">
        <f>SUM(E28:AB28)</f>
        <v>2000</v>
      </c>
      <c r="E28" s="21">
        <v>500</v>
      </c>
      <c r="F28" s="21"/>
      <c r="G28" s="21">
        <v>1500</v>
      </c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>
        <f>SUM(E28:F28)</f>
        <v>500</v>
      </c>
    </row>
    <row r="29" spans="1:29">
      <c r="A29" s="19"/>
      <c r="B29" s="19"/>
      <c r="C29" s="20" t="s">
        <v>14</v>
      </c>
      <c r="D29" s="21">
        <f>SUM(E29:AB29)</f>
        <v>2000</v>
      </c>
      <c r="E29" s="21">
        <v>500</v>
      </c>
      <c r="F29" s="21"/>
      <c r="G29" s="21">
        <v>1500</v>
      </c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>
        <f>SUM(E29:F29)</f>
        <v>500</v>
      </c>
    </row>
    <row r="30" spans="1:29" ht="3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8">
    <mergeCell ref="A28:B29"/>
    <mergeCell ref="A30:N30"/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100</v>
      </c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>
        <v>100</v>
      </c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>
        <v>100</v>
      </c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38</v>
      </c>
      <c r="B22" s="19"/>
      <c r="C22" s="20" t="s">
        <v>13</v>
      </c>
      <c r="D22" s="21">
        <f>SUM(E22:AB22)</f>
        <v>499</v>
      </c>
      <c r="E22" s="21">
        <v>499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499</v>
      </c>
    </row>
    <row r="23" spans="1:29">
      <c r="A23" s="19"/>
      <c r="B23" s="19"/>
      <c r="C23" s="20" t="s">
        <v>14</v>
      </c>
      <c r="D23" s="21">
        <f>SUM(E23:AB23)</f>
        <v>499</v>
      </c>
      <c r="E23" s="21">
        <v>499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499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C7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93.56</v>
      </c>
      <c r="F17" s="46">
        <v>95.82</v>
      </c>
      <c r="G17" s="46">
        <v>94.28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94.6</v>
      </c>
    </row>
    <row r="18" spans="1:29" s="4" customFormat="1">
      <c r="A18" s="44"/>
      <c r="B18" s="44"/>
      <c r="C18" s="45"/>
      <c r="D18" s="47" t="s">
        <v>3</v>
      </c>
      <c r="E18" s="46">
        <v>95.11</v>
      </c>
      <c r="F18" s="46">
        <v>96.35</v>
      </c>
      <c r="G18" s="46">
        <v>94.54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95.46</v>
      </c>
    </row>
    <row r="19" spans="1:29" s="4" customFormat="1" ht="17.25" thickBot="1">
      <c r="A19" s="44"/>
      <c r="B19" s="44"/>
      <c r="C19" s="45"/>
      <c r="D19" s="51" t="s">
        <v>4</v>
      </c>
      <c r="E19" s="52">
        <v>95.112546986276044</v>
      </c>
      <c r="F19" s="52">
        <v>96.35294117647058</v>
      </c>
      <c r="G19" s="52">
        <v>94.539748266456357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95.458977241690334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11</v>
      </c>
      <c r="E34" s="14">
        <v>8.2799999999999994</v>
      </c>
      <c r="F34" s="14"/>
      <c r="G34" s="14">
        <v>2.75</v>
      </c>
      <c r="H34" s="14"/>
      <c r="I34" s="14">
        <v>0.52</v>
      </c>
      <c r="J34" s="14"/>
      <c r="K34" s="14">
        <v>0.59</v>
      </c>
      <c r="L34" s="14"/>
      <c r="M34" s="14">
        <v>0.48</v>
      </c>
      <c r="N34" s="14"/>
      <c r="O34" s="14"/>
      <c r="P34" s="14"/>
      <c r="Q34" s="14">
        <v>1.02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31</v>
      </c>
      <c r="E35" s="14">
        <v>1.32</v>
      </c>
      <c r="F35" s="14"/>
      <c r="G35" s="14">
        <v>0.51</v>
      </c>
      <c r="H35" s="14"/>
      <c r="I35" s="14">
        <v>0.9</v>
      </c>
      <c r="J35" s="14"/>
      <c r="K35" s="14">
        <v>0.63</v>
      </c>
      <c r="L35" s="14"/>
      <c r="M35" s="14">
        <v>0.56999999999999995</v>
      </c>
      <c r="N35" s="14"/>
      <c r="O35" s="14"/>
      <c r="P35" s="14"/>
      <c r="Q35" s="14">
        <v>0.95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89</v>
      </c>
      <c r="E36" s="14"/>
      <c r="F36" s="14"/>
      <c r="G36" s="14">
        <v>0.8</v>
      </c>
      <c r="H36" s="14"/>
      <c r="I36" s="14">
        <v>0.87</v>
      </c>
      <c r="J36" s="14"/>
      <c r="K36" s="14">
        <v>0.85</v>
      </c>
      <c r="L36" s="14"/>
      <c r="M36" s="14">
        <v>0.98</v>
      </c>
      <c r="N36" s="14"/>
      <c r="O36" s="14"/>
      <c r="P36" s="14"/>
      <c r="Q36" s="14">
        <v>0.95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39</v>
      </c>
    </row>
    <row r="39" spans="1:29">
      <c r="A39" s="19" t="s">
        <v>90</v>
      </c>
      <c r="B39" s="19"/>
      <c r="C39" s="20" t="s">
        <v>13</v>
      </c>
      <c r="D39" s="21">
        <f>SUM(E39:AB39)</f>
        <v>1372</v>
      </c>
      <c r="E39" s="21">
        <v>506</v>
      </c>
      <c r="F39" s="21">
        <v>544</v>
      </c>
      <c r="G39" s="21">
        <v>322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1050</v>
      </c>
    </row>
    <row r="40" spans="1:29">
      <c r="A40" s="19"/>
      <c r="B40" s="19"/>
      <c r="C40" s="20" t="s">
        <v>14</v>
      </c>
      <c r="D40" s="21">
        <f>SUM(E40:AB40)</f>
        <v>1321</v>
      </c>
      <c r="E40" s="21">
        <v>482</v>
      </c>
      <c r="F40" s="21">
        <v>528</v>
      </c>
      <c r="G40" s="21">
        <v>311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1010</v>
      </c>
    </row>
    <row r="41" spans="1:29">
      <c r="A41" s="19"/>
      <c r="B41" s="19"/>
      <c r="C41" s="20" t="s">
        <v>20</v>
      </c>
      <c r="D41" s="21">
        <f>SUM(E41:AB41)</f>
        <v>51</v>
      </c>
      <c r="E41" s="21">
        <v>24</v>
      </c>
      <c r="F41" s="21">
        <v>16</v>
      </c>
      <c r="G41" s="21">
        <v>11</v>
      </c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SUM(E41:F41)</f>
        <v>40</v>
      </c>
    </row>
    <row r="42" spans="1:29">
      <c r="A42" s="19"/>
      <c r="B42" s="19"/>
      <c r="C42" s="20" t="s">
        <v>21</v>
      </c>
      <c r="D42" s="21">
        <f>SUM(E42:AB42)</f>
        <v>8</v>
      </c>
      <c r="E42" s="21">
        <v>8</v>
      </c>
      <c r="F42" s="21">
        <v>0</v>
      </c>
      <c r="G42" s="21">
        <v>0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8</v>
      </c>
    </row>
    <row r="43" spans="1:29">
      <c r="A43" s="19"/>
      <c r="B43" s="19"/>
      <c r="C43" s="20" t="s">
        <v>22</v>
      </c>
      <c r="D43" s="21">
        <f>SUM(E43:AB43)</f>
        <v>43</v>
      </c>
      <c r="E43" s="21">
        <v>16</v>
      </c>
      <c r="F43" s="21">
        <v>16</v>
      </c>
      <c r="G43" s="21">
        <v>11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32</v>
      </c>
    </row>
    <row r="44" spans="1:29">
      <c r="A44" s="19"/>
      <c r="B44" s="19"/>
      <c r="C44" s="20" t="s">
        <v>23</v>
      </c>
      <c r="D44" s="21">
        <f>SUM(E44:AB44)</f>
        <v>0</v>
      </c>
      <c r="E44" s="21">
        <v>0</v>
      </c>
      <c r="F44" s="21">
        <v>0</v>
      </c>
      <c r="G44" s="21">
        <v>0</v>
      </c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96.282798833819243</v>
      </c>
      <c r="E45" s="26">
        <v>95.256916996047437</v>
      </c>
      <c r="F45" s="26">
        <v>97.058823529411768</v>
      </c>
      <c r="G45" s="26">
        <v>96.58385093167702</v>
      </c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96.19047619047619</v>
      </c>
    </row>
    <row r="46" spans="1:29" s="3" customFormat="1">
      <c r="A46" s="19"/>
      <c r="B46" s="19"/>
      <c r="C46" s="29" t="s">
        <v>24</v>
      </c>
      <c r="D46" s="30">
        <f xml:space="preserve"> IF(D41=0,0,D42/D41*100)</f>
        <v>15.686274509803921</v>
      </c>
      <c r="E46" s="30">
        <v>33.333333333333336</v>
      </c>
      <c r="F46" s="30">
        <v>0</v>
      </c>
      <c r="G46" s="30">
        <v>0</v>
      </c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20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96.865889212827994</v>
      </c>
      <c r="E47" s="34">
        <v>96.837944664031625</v>
      </c>
      <c r="F47" s="34">
        <v>97.058823529411768</v>
      </c>
      <c r="G47" s="34">
        <v>96.58385093167702</v>
      </c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96.952380952380963</v>
      </c>
    </row>
    <row r="48" spans="1:29" s="6" customFormat="1">
      <c r="A48" s="19"/>
      <c r="B48" s="19"/>
      <c r="C48" s="37" t="s">
        <v>25</v>
      </c>
      <c r="D48" s="38">
        <f>IF(D39=0,100,(D42+D40+D44)/D39*100)</f>
        <v>96.865889212827994</v>
      </c>
      <c r="E48" s="38">
        <v>96.837944664031625</v>
      </c>
      <c r="F48" s="38">
        <v>97.058823529411768</v>
      </c>
      <c r="G48" s="38">
        <v>96.58385093167702</v>
      </c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96.952380952380963</v>
      </c>
    </row>
    <row r="49" spans="1:29">
      <c r="A49" s="41" t="s">
        <v>33</v>
      </c>
      <c r="B49" s="42" t="s">
        <v>91</v>
      </c>
      <c r="C49" s="43" t="s">
        <v>95</v>
      </c>
      <c r="D49" s="42">
        <f>SUM(E49:AB49)</f>
        <v>4</v>
      </c>
      <c r="E49" s="42">
        <v>4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10"/>
    </row>
    <row r="50" spans="1:29">
      <c r="A50" s="41"/>
      <c r="B50" s="42" t="s">
        <v>92</v>
      </c>
      <c r="C50" s="43" t="s">
        <v>96</v>
      </c>
      <c r="D50" s="42">
        <f>SUM(E50:AB50)</f>
        <v>12</v>
      </c>
      <c r="E50" s="42">
        <v>5</v>
      </c>
      <c r="F50" s="42">
        <v>6</v>
      </c>
      <c r="G50" s="42">
        <v>1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10"/>
    </row>
    <row r="51" spans="1:29">
      <c r="A51" s="41"/>
      <c r="B51" s="42" t="s">
        <v>9</v>
      </c>
      <c r="C51" s="43" t="s">
        <v>27</v>
      </c>
      <c r="D51" s="42">
        <f>SUM(E51:AB51)</f>
        <v>3</v>
      </c>
      <c r="E51" s="42">
        <v>1</v>
      </c>
      <c r="F51" s="42">
        <v>2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10"/>
    </row>
    <row r="52" spans="1:29">
      <c r="A52" s="41"/>
      <c r="B52" s="42" t="s">
        <v>93</v>
      </c>
      <c r="C52" s="43" t="s">
        <v>97</v>
      </c>
      <c r="D52" s="42">
        <f>SUM(E52:AB52)</f>
        <v>6</v>
      </c>
      <c r="E52" s="42">
        <v>3</v>
      </c>
      <c r="F52" s="42">
        <v>3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10"/>
    </row>
    <row r="53" spans="1:29">
      <c r="A53" s="41"/>
      <c r="B53" s="42" t="s">
        <v>31</v>
      </c>
      <c r="C53" s="43" t="s">
        <v>43</v>
      </c>
      <c r="D53" s="42">
        <f>SUM(E53:AB53)</f>
        <v>13</v>
      </c>
      <c r="E53" s="42">
        <v>3</v>
      </c>
      <c r="F53" s="42">
        <v>2</v>
      </c>
      <c r="G53" s="42">
        <v>8</v>
      </c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10"/>
    </row>
    <row r="54" spans="1:29">
      <c r="A54" s="41"/>
      <c r="B54" s="42" t="s">
        <v>89</v>
      </c>
      <c r="C54" s="43" t="s">
        <v>98</v>
      </c>
      <c r="D54" s="42">
        <f>SUM(E54:AB54)</f>
        <v>13</v>
      </c>
      <c r="E54" s="42">
        <v>8</v>
      </c>
      <c r="F54" s="42">
        <v>3</v>
      </c>
      <c r="G54" s="42">
        <v>2</v>
      </c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10"/>
    </row>
    <row r="55" spans="1:29" ht="3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10"/>
    </row>
    <row r="56" spans="1:29">
      <c r="A56" s="19" t="s">
        <v>94</v>
      </c>
      <c r="B56" s="19"/>
      <c r="C56" s="20" t="s">
        <v>13</v>
      </c>
      <c r="D56" s="21">
        <f>SUM(E56:AB56)</f>
        <v>1377</v>
      </c>
      <c r="E56" s="21">
        <v>449</v>
      </c>
      <c r="F56" s="21">
        <v>550</v>
      </c>
      <c r="G56" s="21">
        <v>378</v>
      </c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999</v>
      </c>
    </row>
    <row r="57" spans="1:29">
      <c r="A57" s="19"/>
      <c r="B57" s="19"/>
      <c r="C57" s="20" t="s">
        <v>14</v>
      </c>
      <c r="D57" s="21">
        <f>SUM(E57:AB57)</f>
        <v>1353</v>
      </c>
      <c r="E57" s="21">
        <v>441</v>
      </c>
      <c r="F57" s="21">
        <v>543</v>
      </c>
      <c r="G57" s="21">
        <v>369</v>
      </c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984</v>
      </c>
    </row>
    <row r="58" spans="1:29">
      <c r="A58" s="19"/>
      <c r="B58" s="19"/>
      <c r="C58" s="20" t="s">
        <v>20</v>
      </c>
      <c r="D58" s="21">
        <f>SUM(E58:AB58)</f>
        <v>24</v>
      </c>
      <c r="E58" s="21">
        <v>8</v>
      </c>
      <c r="F58" s="21">
        <v>7</v>
      </c>
      <c r="G58" s="21">
        <v>9</v>
      </c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15</v>
      </c>
    </row>
    <row r="59" spans="1:29">
      <c r="A59" s="19"/>
      <c r="B59" s="19"/>
      <c r="C59" s="20" t="s">
        <v>21</v>
      </c>
      <c r="D59" s="21">
        <f>SUM(E59:AB59)</f>
        <v>4</v>
      </c>
      <c r="E59" s="21">
        <v>0</v>
      </c>
      <c r="F59" s="21">
        <v>3</v>
      </c>
      <c r="G59" s="21">
        <v>1</v>
      </c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3</v>
      </c>
    </row>
    <row r="60" spans="1:29">
      <c r="A60" s="19"/>
      <c r="B60" s="19"/>
      <c r="C60" s="20" t="s">
        <v>22</v>
      </c>
      <c r="D60" s="21">
        <f>SUM(E60:AB60)</f>
        <v>20</v>
      </c>
      <c r="E60" s="21">
        <v>8</v>
      </c>
      <c r="F60" s="21">
        <v>4</v>
      </c>
      <c r="G60" s="21">
        <v>8</v>
      </c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SUM(E60:F60)</f>
        <v>12</v>
      </c>
    </row>
    <row r="61" spans="1:29">
      <c r="A61" s="19"/>
      <c r="B61" s="19"/>
      <c r="C61" s="20" t="s">
        <v>23</v>
      </c>
      <c r="D61" s="21">
        <f>SUM(E61:AB61)</f>
        <v>0</v>
      </c>
      <c r="E61" s="21">
        <v>0</v>
      </c>
      <c r="F61" s="21">
        <v>0</v>
      </c>
      <c r="G61" s="21">
        <v>0</v>
      </c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SUM(E61:F61)</f>
        <v>0</v>
      </c>
    </row>
    <row r="62" spans="1:29" s="2" customFormat="1">
      <c r="A62" s="19"/>
      <c r="B62" s="19"/>
      <c r="C62" s="25" t="s">
        <v>2</v>
      </c>
      <c r="D62" s="26">
        <f xml:space="preserve"> IF(D56=0,100,D57/D56*100)</f>
        <v>98.257080610021788</v>
      </c>
      <c r="E62" s="26">
        <v>98.218262806236083</v>
      </c>
      <c r="F62" s="26">
        <v>98.727272727272734</v>
      </c>
      <c r="G62" s="26">
        <v>97.61904761904762</v>
      </c>
      <c r="H62" s="26"/>
      <c r="I62" s="26"/>
      <c r="J62" s="26"/>
      <c r="K62" s="26"/>
      <c r="L62" s="26"/>
      <c r="M62" s="26"/>
      <c r="N62" s="26"/>
      <c r="O62" s="26"/>
      <c r="P62" s="26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8">
        <f xml:space="preserve"> IF(AC56=0,100,AC57/AC56*100)</f>
        <v>98.498498498498492</v>
      </c>
    </row>
    <row r="63" spans="1:29" s="3" customFormat="1">
      <c r="A63" s="19"/>
      <c r="B63" s="19"/>
      <c r="C63" s="29" t="s">
        <v>24</v>
      </c>
      <c r="D63" s="30">
        <f xml:space="preserve"> IF(D58=0,0,D59/D58*100)</f>
        <v>16.666666666666664</v>
      </c>
      <c r="E63" s="30">
        <v>0</v>
      </c>
      <c r="F63" s="30">
        <v>42.857142857142854</v>
      </c>
      <c r="G63" s="30">
        <v>11.111111111111111</v>
      </c>
      <c r="H63" s="30"/>
      <c r="I63" s="30"/>
      <c r="J63" s="30"/>
      <c r="K63" s="30"/>
      <c r="L63" s="30"/>
      <c r="M63" s="30"/>
      <c r="N63" s="30"/>
      <c r="O63" s="30"/>
      <c r="P63" s="30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2">
        <f xml:space="preserve"> IF(AC58=0,0,AC59/AC58*100)</f>
        <v>20</v>
      </c>
    </row>
    <row r="64" spans="1:29" s="5" customFormat="1">
      <c r="A64" s="19"/>
      <c r="B64" s="19"/>
      <c r="C64" s="33" t="s">
        <v>3</v>
      </c>
      <c r="D64" s="34">
        <f xml:space="preserve"> IF(D56=0,100,(D59+D57)/D56*100)</f>
        <v>98.547567175018159</v>
      </c>
      <c r="E64" s="34">
        <v>98.218262806236083</v>
      </c>
      <c r="F64" s="34">
        <v>99.272727272727266</v>
      </c>
      <c r="G64" s="34">
        <v>97.883597883597886</v>
      </c>
      <c r="H64" s="34"/>
      <c r="I64" s="34"/>
      <c r="J64" s="34"/>
      <c r="K64" s="34"/>
      <c r="L64" s="34"/>
      <c r="M64" s="34"/>
      <c r="N64" s="34"/>
      <c r="O64" s="34"/>
      <c r="P64" s="34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>
        <f xml:space="preserve"> IF(AC56=0,100,(AC59+AC57)/AC56*100)</f>
        <v>98.798798798798799</v>
      </c>
    </row>
    <row r="65" spans="1:29" s="6" customFormat="1">
      <c r="A65" s="19"/>
      <c r="B65" s="19"/>
      <c r="C65" s="37" t="s">
        <v>25</v>
      </c>
      <c r="D65" s="38">
        <f>IF(D56=0,100,(D59+D57+D61)/D56*100)</f>
        <v>98.547567175018159</v>
      </c>
      <c r="E65" s="38">
        <v>98.218262806236083</v>
      </c>
      <c r="F65" s="38">
        <v>99.272727272727266</v>
      </c>
      <c r="G65" s="38">
        <v>97.883597883597886</v>
      </c>
      <c r="H65" s="38"/>
      <c r="I65" s="38"/>
      <c r="J65" s="38"/>
      <c r="K65" s="38"/>
      <c r="L65" s="38"/>
      <c r="M65" s="38"/>
      <c r="N65" s="38"/>
      <c r="O65" s="38"/>
      <c r="P65" s="38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40">
        <f>IF(AC56=0,100,(AC59+AC57+AC61)/AC56*100)</f>
        <v>98.798798798798799</v>
      </c>
    </row>
    <row r="66" spans="1:29">
      <c r="A66" s="41" t="s">
        <v>33</v>
      </c>
      <c r="B66" s="42" t="s">
        <v>11</v>
      </c>
      <c r="C66" s="43" t="s">
        <v>26</v>
      </c>
      <c r="D66" s="42">
        <f>SUM(E66:AB66)</f>
        <v>14</v>
      </c>
      <c r="E66" s="42">
        <v>7</v>
      </c>
      <c r="F66" s="42">
        <v>4</v>
      </c>
      <c r="G66" s="42">
        <v>3</v>
      </c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10"/>
    </row>
    <row r="67" spans="1:29">
      <c r="A67" s="41"/>
      <c r="B67" s="42" t="s">
        <v>91</v>
      </c>
      <c r="C67" s="43" t="s">
        <v>95</v>
      </c>
      <c r="D67" s="42">
        <f>SUM(E67:AB67)</f>
        <v>1</v>
      </c>
      <c r="E67" s="42"/>
      <c r="F67" s="42">
        <v>1</v>
      </c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10"/>
    </row>
    <row r="68" spans="1:29">
      <c r="A68" s="41"/>
      <c r="B68" s="42" t="s">
        <v>9</v>
      </c>
      <c r="C68" s="43" t="s">
        <v>27</v>
      </c>
      <c r="D68" s="42">
        <f>SUM(E68:AB68)</f>
        <v>3</v>
      </c>
      <c r="E68" s="42">
        <v>1</v>
      </c>
      <c r="F68" s="42"/>
      <c r="G68" s="42">
        <v>2</v>
      </c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10"/>
    </row>
    <row r="69" spans="1:29">
      <c r="A69" s="41"/>
      <c r="B69" s="42" t="s">
        <v>72</v>
      </c>
      <c r="C69" s="43" t="s">
        <v>73</v>
      </c>
      <c r="D69" s="42">
        <f>SUM(E69:AB69)</f>
        <v>6</v>
      </c>
      <c r="E69" s="42"/>
      <c r="F69" s="42">
        <v>2</v>
      </c>
      <c r="G69" s="42">
        <v>4</v>
      </c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10"/>
    </row>
    <row r="70" spans="1:29" ht="3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10"/>
    </row>
    <row r="71" spans="1:29">
      <c r="A71" s="19" t="s">
        <v>34</v>
      </c>
      <c r="B71" s="19"/>
      <c r="C71" s="20" t="s">
        <v>13</v>
      </c>
      <c r="D71" s="21">
        <f>SUM(E71:AB71)</f>
        <v>924</v>
      </c>
      <c r="E71" s="21">
        <v>252</v>
      </c>
      <c r="F71" s="21">
        <v>672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SUM(E71:F71)</f>
        <v>924</v>
      </c>
    </row>
    <row r="72" spans="1:29">
      <c r="A72" s="19"/>
      <c r="B72" s="19"/>
      <c r="C72" s="20" t="s">
        <v>14</v>
      </c>
      <c r="D72" s="21">
        <f>SUM(E72:AB72)</f>
        <v>924</v>
      </c>
      <c r="E72" s="21">
        <v>252</v>
      </c>
      <c r="F72" s="21">
        <v>672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SUM(E72:F72)</f>
        <v>924</v>
      </c>
    </row>
    <row r="73" spans="1:29" ht="3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</sheetData>
  <mergeCells count="38">
    <mergeCell ref="A71:B72"/>
    <mergeCell ref="A73:N73"/>
    <mergeCell ref="A39:B48"/>
    <mergeCell ref="A49:A54"/>
    <mergeCell ref="A55:N55"/>
    <mergeCell ref="A56:B65"/>
    <mergeCell ref="A66:A69"/>
    <mergeCell ref="A70:N70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C13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99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55.84</v>
      </c>
      <c r="F17" s="46">
        <v>70.2</v>
      </c>
      <c r="G17" s="46">
        <v>68.73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65.13</v>
      </c>
    </row>
    <row r="18" spans="1:29" s="4" customFormat="1">
      <c r="A18" s="44"/>
      <c r="B18" s="44"/>
      <c r="C18" s="45"/>
      <c r="D18" s="47" t="s">
        <v>3</v>
      </c>
      <c r="E18" s="46">
        <v>72.239999999999995</v>
      </c>
      <c r="F18" s="46">
        <v>83.77</v>
      </c>
      <c r="G18" s="46">
        <v>85.94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80.930000000000007</v>
      </c>
    </row>
    <row r="19" spans="1:29" s="4" customFormat="1" ht="17.25" thickBot="1">
      <c r="A19" s="44"/>
      <c r="B19" s="44"/>
      <c r="C19" s="45"/>
      <c r="D19" s="51" t="s">
        <v>4</v>
      </c>
      <c r="E19" s="52">
        <v>72.237916381936699</v>
      </c>
      <c r="F19" s="52">
        <v>83.766736184901163</v>
      </c>
      <c r="G19" s="52">
        <v>85.944304726761388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80.930587312440665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100</v>
      </c>
      <c r="E34" s="14">
        <v>6.61</v>
      </c>
      <c r="F34" s="14"/>
      <c r="G34" s="14">
        <v>1.29</v>
      </c>
      <c r="H34" s="14"/>
      <c r="I34" s="14">
        <v>1.1200000000000001</v>
      </c>
      <c r="J34" s="14"/>
      <c r="K34" s="14">
        <v>0.13</v>
      </c>
      <c r="L34" s="14"/>
      <c r="M34" s="14">
        <v>0.01</v>
      </c>
      <c r="N34" s="14"/>
      <c r="O34" s="14"/>
      <c r="P34" s="14"/>
      <c r="Q34" s="14">
        <v>4.49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11</v>
      </c>
      <c r="E35" s="14">
        <v>19.53</v>
      </c>
      <c r="F35" s="14"/>
      <c r="G35" s="14">
        <v>5.62</v>
      </c>
      <c r="H35" s="14"/>
      <c r="I35" s="14">
        <v>11.34</v>
      </c>
      <c r="J35" s="14"/>
      <c r="K35" s="14">
        <v>10.41</v>
      </c>
      <c r="L35" s="14"/>
      <c r="M35" s="14">
        <v>10.210000000000001</v>
      </c>
      <c r="N35" s="14"/>
      <c r="O35" s="14">
        <v>0.9</v>
      </c>
      <c r="P35" s="14"/>
      <c r="Q35" s="14">
        <v>6.97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101</v>
      </c>
      <c r="E36" s="14">
        <v>1.37</v>
      </c>
      <c r="F36" s="14"/>
      <c r="G36" s="14">
        <v>0.14000000000000001</v>
      </c>
      <c r="H36" s="14"/>
      <c r="I36" s="14">
        <v>2.2000000000000002</v>
      </c>
      <c r="J36" s="14"/>
      <c r="K36" s="14">
        <v>2.61</v>
      </c>
      <c r="L36" s="14"/>
      <c r="M36" s="14">
        <v>2.1</v>
      </c>
      <c r="N36" s="14"/>
      <c r="O36" s="14"/>
      <c r="P36" s="14"/>
      <c r="Q36" s="14">
        <v>3.76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39</v>
      </c>
    </row>
    <row r="39" spans="1:29">
      <c r="A39" s="19" t="s">
        <v>12</v>
      </c>
      <c r="B39" s="19"/>
      <c r="C39" s="20" t="s">
        <v>13</v>
      </c>
      <c r="D39" s="21">
        <f>SUM(E39:AB39)</f>
        <v>1363</v>
      </c>
      <c r="E39" s="21"/>
      <c r="F39" s="21">
        <v>1363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1363</v>
      </c>
    </row>
    <row r="40" spans="1:29">
      <c r="A40" s="19"/>
      <c r="B40" s="19"/>
      <c r="C40" s="20" t="s">
        <v>14</v>
      </c>
      <c r="D40" s="21">
        <f>SUM(E40:AB40)</f>
        <v>1363</v>
      </c>
      <c r="E40" s="21"/>
      <c r="F40" s="21">
        <v>1363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1363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16</v>
      </c>
      <c r="B42" s="19"/>
      <c r="C42" s="20" t="s">
        <v>13</v>
      </c>
      <c r="D42" s="21">
        <f>SUM(E42:AB42)</f>
        <v>1053</v>
      </c>
      <c r="E42" s="21"/>
      <c r="F42" s="21"/>
      <c r="G42" s="21">
        <v>1053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0</v>
      </c>
    </row>
    <row r="43" spans="1:29">
      <c r="A43" s="19"/>
      <c r="B43" s="19"/>
      <c r="C43" s="20" t="s">
        <v>14</v>
      </c>
      <c r="D43" s="21">
        <f>SUM(E43:AB43)</f>
        <v>1053</v>
      </c>
      <c r="E43" s="21"/>
      <c r="F43" s="21"/>
      <c r="G43" s="21">
        <v>1053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17</v>
      </c>
      <c r="B45" s="19"/>
      <c r="C45" s="20" t="s">
        <v>13</v>
      </c>
      <c r="D45" s="21">
        <f>SUM(E45:AB45)</f>
        <v>993</v>
      </c>
      <c r="E45" s="21"/>
      <c r="F45" s="21"/>
      <c r="G45" s="21">
        <v>993</v>
      </c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0</v>
      </c>
    </row>
    <row r="46" spans="1:29">
      <c r="A46" s="19"/>
      <c r="B46" s="19"/>
      <c r="C46" s="20" t="s">
        <v>14</v>
      </c>
      <c r="D46" s="21">
        <f>SUM(E46:AB46)</f>
        <v>993</v>
      </c>
      <c r="E46" s="21"/>
      <c r="F46" s="21"/>
      <c r="G46" s="21">
        <v>993</v>
      </c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0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90</v>
      </c>
      <c r="B48" s="19"/>
      <c r="C48" s="20" t="s">
        <v>13</v>
      </c>
      <c r="D48" s="21">
        <f>SUM(E48:AB48)</f>
        <v>2160</v>
      </c>
      <c r="E48" s="21">
        <v>669</v>
      </c>
      <c r="F48" s="21">
        <v>876</v>
      </c>
      <c r="G48" s="21">
        <v>615</v>
      </c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SUM(E48:F48)</f>
        <v>1545</v>
      </c>
    </row>
    <row r="49" spans="1:29">
      <c r="A49" s="19"/>
      <c r="B49" s="19"/>
      <c r="C49" s="20" t="s">
        <v>14</v>
      </c>
      <c r="D49" s="21">
        <f>SUM(E49:AB49)</f>
        <v>1922</v>
      </c>
      <c r="E49" s="21">
        <v>582</v>
      </c>
      <c r="F49" s="21">
        <v>779</v>
      </c>
      <c r="G49" s="21">
        <v>561</v>
      </c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SUM(E49:F49)</f>
        <v>1361</v>
      </c>
    </row>
    <row r="50" spans="1:29">
      <c r="A50" s="19"/>
      <c r="B50" s="19"/>
      <c r="C50" s="20" t="s">
        <v>20</v>
      </c>
      <c r="D50" s="21">
        <f>SUM(E50:AB50)</f>
        <v>238</v>
      </c>
      <c r="E50" s="21">
        <v>87</v>
      </c>
      <c r="F50" s="21">
        <v>97</v>
      </c>
      <c r="G50" s="21">
        <v>54</v>
      </c>
      <c r="H50" s="21"/>
      <c r="I50" s="21"/>
      <c r="J50" s="21"/>
      <c r="K50" s="21"/>
      <c r="L50" s="21"/>
      <c r="M50" s="21"/>
      <c r="N50" s="21"/>
      <c r="O50" s="21"/>
      <c r="P50" s="21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10">
        <f>SUM(E50:F50)</f>
        <v>184</v>
      </c>
    </row>
    <row r="51" spans="1:29">
      <c r="A51" s="19"/>
      <c r="B51" s="19"/>
      <c r="C51" s="20" t="s">
        <v>21</v>
      </c>
      <c r="D51" s="21">
        <f>SUM(E51:AB51)</f>
        <v>37</v>
      </c>
      <c r="E51" s="21">
        <v>21</v>
      </c>
      <c r="F51" s="21">
        <v>11</v>
      </c>
      <c r="G51" s="21">
        <v>5</v>
      </c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SUM(E51:F51)</f>
        <v>32</v>
      </c>
    </row>
    <row r="52" spans="1:29">
      <c r="A52" s="19"/>
      <c r="B52" s="19"/>
      <c r="C52" s="20" t="s">
        <v>22</v>
      </c>
      <c r="D52" s="21">
        <f>SUM(E52:AB52)</f>
        <v>201</v>
      </c>
      <c r="E52" s="21">
        <v>66</v>
      </c>
      <c r="F52" s="21">
        <v>86</v>
      </c>
      <c r="G52" s="21">
        <v>49</v>
      </c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SUM(E52:F52)</f>
        <v>152</v>
      </c>
    </row>
    <row r="53" spans="1:29">
      <c r="A53" s="19"/>
      <c r="B53" s="19"/>
      <c r="C53" s="20" t="s">
        <v>23</v>
      </c>
      <c r="D53" s="21">
        <f>SUM(E53:AB53)</f>
        <v>0</v>
      </c>
      <c r="E53" s="21">
        <v>0</v>
      </c>
      <c r="F53" s="21">
        <v>0</v>
      </c>
      <c r="G53" s="21">
        <v>0</v>
      </c>
      <c r="H53" s="21"/>
      <c r="I53" s="21"/>
      <c r="J53" s="21"/>
      <c r="K53" s="21"/>
      <c r="L53" s="21"/>
      <c r="M53" s="21"/>
      <c r="N53" s="21"/>
      <c r="O53" s="21"/>
      <c r="P53" s="21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10">
        <f>SUM(E53:F53)</f>
        <v>0</v>
      </c>
    </row>
    <row r="54" spans="1:29" s="2" customFormat="1">
      <c r="A54" s="19"/>
      <c r="B54" s="19"/>
      <c r="C54" s="25" t="s">
        <v>2</v>
      </c>
      <c r="D54" s="26">
        <f xml:space="preserve"> IF(D48=0,100,D49/D48*100)</f>
        <v>88.981481481481481</v>
      </c>
      <c r="E54" s="26">
        <v>86.995515695067269</v>
      </c>
      <c r="F54" s="26">
        <v>88.926940639269404</v>
      </c>
      <c r="G54" s="26">
        <v>91.219512195121951</v>
      </c>
      <c r="H54" s="26"/>
      <c r="I54" s="26"/>
      <c r="J54" s="26"/>
      <c r="K54" s="26"/>
      <c r="L54" s="26"/>
      <c r="M54" s="26"/>
      <c r="N54" s="26"/>
      <c r="O54" s="26"/>
      <c r="P54" s="26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8">
        <f xml:space="preserve"> IF(AC48=0,100,AC49/AC48*100)</f>
        <v>88.090614886731387</v>
      </c>
    </row>
    <row r="55" spans="1:29" s="3" customFormat="1">
      <c r="A55" s="19"/>
      <c r="B55" s="19"/>
      <c r="C55" s="29" t="s">
        <v>24</v>
      </c>
      <c r="D55" s="30">
        <f xml:space="preserve"> IF(D50=0,0,D51/D50*100)</f>
        <v>15.546218487394958</v>
      </c>
      <c r="E55" s="30">
        <v>24.137931034482758</v>
      </c>
      <c r="F55" s="30">
        <v>11.340206185567011</v>
      </c>
      <c r="G55" s="30">
        <v>9.2592592592592595</v>
      </c>
      <c r="H55" s="30"/>
      <c r="I55" s="30"/>
      <c r="J55" s="30"/>
      <c r="K55" s="30"/>
      <c r="L55" s="30"/>
      <c r="M55" s="30"/>
      <c r="N55" s="30"/>
      <c r="O55" s="30"/>
      <c r="P55" s="30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2">
        <f xml:space="preserve"> IF(AC50=0,0,AC51/AC50*100)</f>
        <v>17.391304347826086</v>
      </c>
    </row>
    <row r="56" spans="1:29" s="5" customFormat="1">
      <c r="A56" s="19"/>
      <c r="B56" s="19"/>
      <c r="C56" s="33" t="s">
        <v>3</v>
      </c>
      <c r="D56" s="34">
        <f xml:space="preserve"> IF(D48=0,100,(D51+D49)/D48*100)</f>
        <v>90.694444444444443</v>
      </c>
      <c r="E56" s="34">
        <v>90.134529147982065</v>
      </c>
      <c r="F56" s="34">
        <v>90.182648401826484</v>
      </c>
      <c r="G56" s="34">
        <v>92.032520325203251</v>
      </c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>
        <f xml:space="preserve"> IF(AC48=0,100,(AC51+AC49)/AC48*100)</f>
        <v>90.161812297734627</v>
      </c>
    </row>
    <row r="57" spans="1:29" s="6" customFormat="1">
      <c r="A57" s="19"/>
      <c r="B57" s="19"/>
      <c r="C57" s="37" t="s">
        <v>25</v>
      </c>
      <c r="D57" s="38">
        <f>IF(D48=0,100,(D51+D49+D53)/D48*100)</f>
        <v>90.694444444444443</v>
      </c>
      <c r="E57" s="38">
        <v>90.134529147982065</v>
      </c>
      <c r="F57" s="38">
        <v>90.182648401826484</v>
      </c>
      <c r="G57" s="38">
        <v>92.032520325203251</v>
      </c>
      <c r="H57" s="38"/>
      <c r="I57" s="38"/>
      <c r="J57" s="38"/>
      <c r="K57" s="38"/>
      <c r="L57" s="38"/>
      <c r="M57" s="38"/>
      <c r="N57" s="38"/>
      <c r="O57" s="38"/>
      <c r="P57" s="38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40">
        <f>IF(AC48=0,100,(AC51+AC49+AC53)/AC48*100)</f>
        <v>90.161812297734627</v>
      </c>
    </row>
    <row r="58" spans="1:29">
      <c r="A58" s="41" t="s">
        <v>33</v>
      </c>
      <c r="B58" s="42" t="s">
        <v>91</v>
      </c>
      <c r="C58" s="43" t="s">
        <v>95</v>
      </c>
      <c r="D58" s="42">
        <f>SUM(E58:AB58)</f>
        <v>44</v>
      </c>
      <c r="E58" s="42">
        <v>19</v>
      </c>
      <c r="F58" s="42">
        <v>20</v>
      </c>
      <c r="G58" s="42">
        <v>5</v>
      </c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10"/>
    </row>
    <row r="59" spans="1:29">
      <c r="A59" s="41"/>
      <c r="B59" s="42" t="s">
        <v>92</v>
      </c>
      <c r="C59" s="43" t="s">
        <v>96</v>
      </c>
      <c r="D59" s="42">
        <f>SUM(E59:AB59)</f>
        <v>4</v>
      </c>
      <c r="E59" s="42">
        <v>3</v>
      </c>
      <c r="F59" s="42">
        <v>1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10"/>
    </row>
    <row r="60" spans="1:29">
      <c r="A60" s="41"/>
      <c r="B60" s="42" t="s">
        <v>9</v>
      </c>
      <c r="C60" s="43" t="s">
        <v>27</v>
      </c>
      <c r="D60" s="42">
        <f>SUM(E60:AB60)</f>
        <v>1</v>
      </c>
      <c r="E60" s="42"/>
      <c r="F60" s="42">
        <v>1</v>
      </c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10"/>
    </row>
    <row r="61" spans="1:29">
      <c r="A61" s="41"/>
      <c r="B61" s="42" t="s">
        <v>93</v>
      </c>
      <c r="C61" s="43" t="s">
        <v>97</v>
      </c>
      <c r="D61" s="42">
        <f>SUM(E61:AB61)</f>
        <v>64</v>
      </c>
      <c r="E61" s="42">
        <v>28</v>
      </c>
      <c r="F61" s="42">
        <v>20</v>
      </c>
      <c r="G61" s="42">
        <v>16</v>
      </c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10"/>
    </row>
    <row r="62" spans="1:29">
      <c r="A62" s="41"/>
      <c r="B62" s="42" t="s">
        <v>31</v>
      </c>
      <c r="C62" s="43" t="s">
        <v>43</v>
      </c>
      <c r="D62" s="42">
        <f>SUM(E62:AB62)</f>
        <v>13</v>
      </c>
      <c r="E62" s="42">
        <v>5</v>
      </c>
      <c r="F62" s="42">
        <v>5</v>
      </c>
      <c r="G62" s="42">
        <v>3</v>
      </c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10"/>
    </row>
    <row r="63" spans="1:29">
      <c r="A63" s="41"/>
      <c r="B63" s="42" t="s">
        <v>101</v>
      </c>
      <c r="C63" s="43" t="s">
        <v>109</v>
      </c>
      <c r="D63" s="42">
        <f>SUM(E63:AB63)</f>
        <v>81</v>
      </c>
      <c r="E63" s="42">
        <v>23</v>
      </c>
      <c r="F63" s="42">
        <v>37</v>
      </c>
      <c r="G63" s="42">
        <v>21</v>
      </c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10"/>
    </row>
    <row r="64" spans="1:29">
      <c r="A64" s="41"/>
      <c r="B64" s="42" t="s">
        <v>89</v>
      </c>
      <c r="C64" s="43" t="s">
        <v>98</v>
      </c>
      <c r="D64" s="42">
        <f>SUM(E64:AB64)</f>
        <v>30</v>
      </c>
      <c r="E64" s="42">
        <v>9</v>
      </c>
      <c r="F64" s="42">
        <v>13</v>
      </c>
      <c r="G64" s="42">
        <v>8</v>
      </c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10"/>
    </row>
    <row r="65" spans="1:29" ht="3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10"/>
    </row>
    <row r="66" spans="1:29">
      <c r="A66" s="19" t="s">
        <v>94</v>
      </c>
      <c r="B66" s="19"/>
      <c r="C66" s="20" t="s">
        <v>13</v>
      </c>
      <c r="D66" s="21">
        <f>SUM(E66:AB66)</f>
        <v>1947</v>
      </c>
      <c r="E66" s="21">
        <v>667</v>
      </c>
      <c r="F66" s="21">
        <v>790</v>
      </c>
      <c r="G66" s="21">
        <v>490</v>
      </c>
      <c r="H66" s="21"/>
      <c r="I66" s="21"/>
      <c r="J66" s="21"/>
      <c r="K66" s="21"/>
      <c r="L66" s="21"/>
      <c r="M66" s="21"/>
      <c r="N66" s="21"/>
      <c r="O66" s="21"/>
      <c r="P66" s="21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10">
        <f>SUM(E66:F66)</f>
        <v>1457</v>
      </c>
    </row>
    <row r="67" spans="1:29">
      <c r="A67" s="19"/>
      <c r="B67" s="19"/>
      <c r="C67" s="20" t="s">
        <v>14</v>
      </c>
      <c r="D67" s="21">
        <f>SUM(E67:AB67)</f>
        <v>1749</v>
      </c>
      <c r="E67" s="21">
        <v>536</v>
      </c>
      <c r="F67" s="21">
        <v>751</v>
      </c>
      <c r="G67" s="21">
        <v>462</v>
      </c>
      <c r="H67" s="21"/>
      <c r="I67" s="21"/>
      <c r="J67" s="21"/>
      <c r="K67" s="21"/>
      <c r="L67" s="21"/>
      <c r="M67" s="21"/>
      <c r="N67" s="21"/>
      <c r="O67" s="21"/>
      <c r="P67" s="21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10">
        <f>SUM(E67:F67)</f>
        <v>1287</v>
      </c>
    </row>
    <row r="68" spans="1:29">
      <c r="A68" s="19"/>
      <c r="B68" s="19"/>
      <c r="C68" s="20" t="s">
        <v>20</v>
      </c>
      <c r="D68" s="21">
        <f>SUM(E68:AB68)</f>
        <v>198</v>
      </c>
      <c r="E68" s="21">
        <v>131</v>
      </c>
      <c r="F68" s="21">
        <v>39</v>
      </c>
      <c r="G68" s="21">
        <v>28</v>
      </c>
      <c r="H68" s="21"/>
      <c r="I68" s="21"/>
      <c r="J68" s="21"/>
      <c r="K68" s="21"/>
      <c r="L68" s="21"/>
      <c r="M68" s="21"/>
      <c r="N68" s="21"/>
      <c r="O68" s="21"/>
      <c r="P68" s="21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10">
        <f>SUM(E68:F68)</f>
        <v>170</v>
      </c>
    </row>
    <row r="69" spans="1:29">
      <c r="A69" s="19"/>
      <c r="B69" s="19"/>
      <c r="C69" s="20" t="s">
        <v>21</v>
      </c>
      <c r="D69" s="21">
        <f>SUM(E69:AB69)</f>
        <v>98</v>
      </c>
      <c r="E69" s="21">
        <v>42</v>
      </c>
      <c r="F69" s="21">
        <v>33</v>
      </c>
      <c r="G69" s="21">
        <v>23</v>
      </c>
      <c r="H69" s="21"/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10">
        <f>SUM(E69:F69)</f>
        <v>75</v>
      </c>
    </row>
    <row r="70" spans="1:29">
      <c r="A70" s="19"/>
      <c r="B70" s="19"/>
      <c r="C70" s="20" t="s">
        <v>22</v>
      </c>
      <c r="D70" s="21">
        <f>SUM(E70:AB70)</f>
        <v>100</v>
      </c>
      <c r="E70" s="21">
        <v>89</v>
      </c>
      <c r="F70" s="21">
        <v>6</v>
      </c>
      <c r="G70" s="21">
        <v>5</v>
      </c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>
        <f>SUM(E70:F70)</f>
        <v>95</v>
      </c>
    </row>
    <row r="71" spans="1:29">
      <c r="A71" s="19"/>
      <c r="B71" s="19"/>
      <c r="C71" s="20" t="s">
        <v>23</v>
      </c>
      <c r="D71" s="21">
        <f>SUM(E71:AB71)</f>
        <v>0</v>
      </c>
      <c r="E71" s="21">
        <v>0</v>
      </c>
      <c r="F71" s="21">
        <v>0</v>
      </c>
      <c r="G71" s="21">
        <v>0</v>
      </c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SUM(E71:F71)</f>
        <v>0</v>
      </c>
    </row>
    <row r="72" spans="1:29" s="2" customFormat="1">
      <c r="A72" s="19"/>
      <c r="B72" s="19"/>
      <c r="C72" s="25" t="s">
        <v>2</v>
      </c>
      <c r="D72" s="26">
        <f xml:space="preserve"> IF(D66=0,100,D67/D66*100)</f>
        <v>89.830508474576277</v>
      </c>
      <c r="E72" s="26">
        <v>80.359820089955022</v>
      </c>
      <c r="F72" s="26">
        <v>95.063291139240505</v>
      </c>
      <c r="G72" s="26">
        <v>94.285714285714292</v>
      </c>
      <c r="H72" s="26"/>
      <c r="I72" s="26"/>
      <c r="J72" s="26"/>
      <c r="K72" s="26"/>
      <c r="L72" s="26"/>
      <c r="M72" s="26"/>
      <c r="N72" s="26"/>
      <c r="O72" s="26"/>
      <c r="P72" s="26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8">
        <f xml:space="preserve"> IF(AC66=0,100,AC67/AC66*100)</f>
        <v>88.3321894303363</v>
      </c>
    </row>
    <row r="73" spans="1:29" s="3" customFormat="1">
      <c r="A73" s="19"/>
      <c r="B73" s="19"/>
      <c r="C73" s="29" t="s">
        <v>24</v>
      </c>
      <c r="D73" s="30">
        <f xml:space="preserve"> IF(D68=0,0,D69/D68*100)</f>
        <v>49.494949494949495</v>
      </c>
      <c r="E73" s="30">
        <v>32.061068702290079</v>
      </c>
      <c r="F73" s="30">
        <v>84.615384615384613</v>
      </c>
      <c r="G73" s="30">
        <v>82.142857142857139</v>
      </c>
      <c r="H73" s="30"/>
      <c r="I73" s="30"/>
      <c r="J73" s="30"/>
      <c r="K73" s="30"/>
      <c r="L73" s="30"/>
      <c r="M73" s="30"/>
      <c r="N73" s="30"/>
      <c r="O73" s="30"/>
      <c r="P73" s="30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2">
        <f xml:space="preserve"> IF(AC68=0,0,AC69/AC68*100)</f>
        <v>44.117647058823529</v>
      </c>
    </row>
    <row r="74" spans="1:29" s="5" customFormat="1">
      <c r="A74" s="19"/>
      <c r="B74" s="19"/>
      <c r="C74" s="33" t="s">
        <v>3</v>
      </c>
      <c r="D74" s="34">
        <f xml:space="preserve"> IF(D66=0,100,(D69+D67)/D66*100)</f>
        <v>94.863893168977924</v>
      </c>
      <c r="E74" s="34">
        <v>86.656671664167916</v>
      </c>
      <c r="F74" s="34">
        <v>99.240506329113927</v>
      </c>
      <c r="G74" s="34">
        <v>98.979591836734699</v>
      </c>
      <c r="H74" s="34"/>
      <c r="I74" s="34"/>
      <c r="J74" s="34"/>
      <c r="K74" s="34"/>
      <c r="L74" s="34"/>
      <c r="M74" s="34"/>
      <c r="N74" s="34"/>
      <c r="O74" s="34"/>
      <c r="P74" s="34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>
        <f xml:space="preserve"> IF(AC66=0,100,(AC69+AC67)/AC66*100)</f>
        <v>93.479752916952634</v>
      </c>
    </row>
    <row r="75" spans="1:29" s="6" customFormat="1">
      <c r="A75" s="19"/>
      <c r="B75" s="19"/>
      <c r="C75" s="37" t="s">
        <v>25</v>
      </c>
      <c r="D75" s="38">
        <f>IF(D66=0,100,(D69+D67+D71)/D66*100)</f>
        <v>94.863893168977924</v>
      </c>
      <c r="E75" s="38">
        <v>86.656671664167916</v>
      </c>
      <c r="F75" s="38">
        <v>99.240506329113927</v>
      </c>
      <c r="G75" s="38">
        <v>98.979591836734699</v>
      </c>
      <c r="H75" s="38"/>
      <c r="I75" s="38"/>
      <c r="J75" s="38"/>
      <c r="K75" s="38"/>
      <c r="L75" s="38"/>
      <c r="M75" s="38"/>
      <c r="N75" s="38"/>
      <c r="O75" s="38"/>
      <c r="P75" s="38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40">
        <f>IF(AC66=0,100,(AC69+AC67+AC71)/AC66*100)</f>
        <v>93.479752916952634</v>
      </c>
    </row>
    <row r="76" spans="1:29">
      <c r="A76" s="41" t="s">
        <v>33</v>
      </c>
      <c r="B76" s="42" t="s">
        <v>11</v>
      </c>
      <c r="C76" s="43" t="s">
        <v>26</v>
      </c>
      <c r="D76" s="42">
        <f>SUM(E76:AB76)</f>
        <v>72</v>
      </c>
      <c r="E76" s="42">
        <v>24</v>
      </c>
      <c r="F76" s="42">
        <v>26</v>
      </c>
      <c r="G76" s="42">
        <v>22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10"/>
    </row>
    <row r="77" spans="1:29">
      <c r="A77" s="41"/>
      <c r="B77" s="42" t="s">
        <v>91</v>
      </c>
      <c r="C77" s="43" t="s">
        <v>95</v>
      </c>
      <c r="D77" s="42">
        <f>SUM(E77:AB77)</f>
        <v>10</v>
      </c>
      <c r="E77" s="42">
        <v>2</v>
      </c>
      <c r="F77" s="42">
        <v>6</v>
      </c>
      <c r="G77" s="42">
        <v>2</v>
      </c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10"/>
    </row>
    <row r="78" spans="1:29">
      <c r="A78" s="41"/>
      <c r="B78" s="42" t="s">
        <v>9</v>
      </c>
      <c r="C78" s="43" t="s">
        <v>27</v>
      </c>
      <c r="D78" s="42">
        <f>SUM(E78:AB78)</f>
        <v>29</v>
      </c>
      <c r="E78" s="42">
        <v>19</v>
      </c>
      <c r="F78" s="42">
        <v>6</v>
      </c>
      <c r="G78" s="42">
        <v>4</v>
      </c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10"/>
    </row>
    <row r="79" spans="1:29">
      <c r="A79" s="41"/>
      <c r="B79" s="42" t="s">
        <v>31</v>
      </c>
      <c r="C79" s="43" t="s">
        <v>43</v>
      </c>
      <c r="D79" s="42">
        <f>SUM(E79:AB79)</f>
        <v>1</v>
      </c>
      <c r="E79" s="42"/>
      <c r="F79" s="42">
        <v>1</v>
      </c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10"/>
    </row>
    <row r="80" spans="1:29">
      <c r="A80" s="41"/>
      <c r="B80" s="42" t="s">
        <v>100</v>
      </c>
      <c r="C80" s="43" t="s">
        <v>110</v>
      </c>
      <c r="D80" s="42">
        <f>SUM(E80:AB80)</f>
        <v>86</v>
      </c>
      <c r="E80" s="42">
        <v>86</v>
      </c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10"/>
    </row>
    <row r="81" spans="1:29" ht="3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10"/>
    </row>
    <row r="82" spans="1:29">
      <c r="A82" s="19" t="s">
        <v>102</v>
      </c>
      <c r="B82" s="19"/>
      <c r="C82" s="20" t="s">
        <v>13</v>
      </c>
      <c r="D82" s="21">
        <f>SUM(E82:AB82)</f>
        <v>1823</v>
      </c>
      <c r="E82" s="21">
        <v>554</v>
      </c>
      <c r="F82" s="21">
        <v>776</v>
      </c>
      <c r="G82" s="21">
        <v>493</v>
      </c>
      <c r="H82" s="21"/>
      <c r="I82" s="21"/>
      <c r="J82" s="21"/>
      <c r="K82" s="21"/>
      <c r="L82" s="21"/>
      <c r="M82" s="21"/>
      <c r="N82" s="21"/>
      <c r="O82" s="21"/>
      <c r="P82" s="21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0">
        <f>SUM(E82:F82)</f>
        <v>1330</v>
      </c>
    </row>
    <row r="83" spans="1:29">
      <c r="A83" s="19"/>
      <c r="B83" s="19"/>
      <c r="C83" s="20" t="s">
        <v>14</v>
      </c>
      <c r="D83" s="21">
        <f>SUM(E83:AB83)</f>
        <v>1723</v>
      </c>
      <c r="E83" s="21">
        <v>503</v>
      </c>
      <c r="F83" s="21">
        <v>736</v>
      </c>
      <c r="G83" s="21">
        <v>484</v>
      </c>
      <c r="H83" s="21"/>
      <c r="I83" s="21"/>
      <c r="J83" s="21"/>
      <c r="K83" s="21"/>
      <c r="L83" s="21"/>
      <c r="M83" s="21"/>
      <c r="N83" s="21"/>
      <c r="O83" s="21"/>
      <c r="P83" s="21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0">
        <f>SUM(E83:F83)</f>
        <v>1239</v>
      </c>
    </row>
    <row r="84" spans="1:29">
      <c r="A84" s="19"/>
      <c r="B84" s="19"/>
      <c r="C84" s="20" t="s">
        <v>20</v>
      </c>
      <c r="D84" s="21">
        <f>SUM(E84:AB84)</f>
        <v>100</v>
      </c>
      <c r="E84" s="21">
        <v>51</v>
      </c>
      <c r="F84" s="21">
        <v>40</v>
      </c>
      <c r="G84" s="21">
        <v>9</v>
      </c>
      <c r="H84" s="21"/>
      <c r="I84" s="21"/>
      <c r="J84" s="21"/>
      <c r="K84" s="21"/>
      <c r="L84" s="21"/>
      <c r="M84" s="21"/>
      <c r="N84" s="21"/>
      <c r="O84" s="21"/>
      <c r="P84" s="21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0">
        <f>SUM(E84:F84)</f>
        <v>91</v>
      </c>
    </row>
    <row r="85" spans="1:29">
      <c r="A85" s="19"/>
      <c r="B85" s="19"/>
      <c r="C85" s="20" t="s">
        <v>21</v>
      </c>
      <c r="D85" s="21">
        <f>SUM(E85:AB85)</f>
        <v>49</v>
      </c>
      <c r="E85" s="21">
        <v>28</v>
      </c>
      <c r="F85" s="21">
        <v>19</v>
      </c>
      <c r="G85" s="21">
        <v>2</v>
      </c>
      <c r="H85" s="21"/>
      <c r="I85" s="21"/>
      <c r="J85" s="21"/>
      <c r="K85" s="21"/>
      <c r="L85" s="21"/>
      <c r="M85" s="21"/>
      <c r="N85" s="21"/>
      <c r="O85" s="21"/>
      <c r="P85" s="21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10">
        <f>SUM(E85:F85)</f>
        <v>47</v>
      </c>
    </row>
    <row r="86" spans="1:29">
      <c r="A86" s="19"/>
      <c r="B86" s="19"/>
      <c r="C86" s="20" t="s">
        <v>22</v>
      </c>
      <c r="D86" s="21">
        <f>SUM(E86:AB86)</f>
        <v>51</v>
      </c>
      <c r="E86" s="21">
        <v>23</v>
      </c>
      <c r="F86" s="21">
        <v>21</v>
      </c>
      <c r="G86" s="21">
        <v>7</v>
      </c>
      <c r="H86" s="21"/>
      <c r="I86" s="21"/>
      <c r="J86" s="21"/>
      <c r="K86" s="21"/>
      <c r="L86" s="21"/>
      <c r="M86" s="21"/>
      <c r="N86" s="21"/>
      <c r="O86" s="21"/>
      <c r="P86" s="21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10">
        <f>SUM(E86:F86)</f>
        <v>44</v>
      </c>
    </row>
    <row r="87" spans="1:29">
      <c r="A87" s="19"/>
      <c r="B87" s="19"/>
      <c r="C87" s="20" t="s">
        <v>23</v>
      </c>
      <c r="D87" s="21">
        <f>SUM(E87:AB87)</f>
        <v>0</v>
      </c>
      <c r="E87" s="21">
        <v>0</v>
      </c>
      <c r="F87" s="21">
        <v>0</v>
      </c>
      <c r="G87" s="21">
        <v>0</v>
      </c>
      <c r="H87" s="21"/>
      <c r="I87" s="21"/>
      <c r="J87" s="21"/>
      <c r="K87" s="21"/>
      <c r="L87" s="21"/>
      <c r="M87" s="21"/>
      <c r="N87" s="21"/>
      <c r="O87" s="21"/>
      <c r="P87" s="21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10">
        <f>SUM(E87:F87)</f>
        <v>0</v>
      </c>
    </row>
    <row r="88" spans="1:29" s="2" customFormat="1">
      <c r="A88" s="19"/>
      <c r="B88" s="19"/>
      <c r="C88" s="25" t="s">
        <v>2</v>
      </c>
      <c r="D88" s="26">
        <f xml:space="preserve"> IF(D82=0,100,D83/D82*100)</f>
        <v>94.514536478332417</v>
      </c>
      <c r="E88" s="26">
        <v>90.794223826714799</v>
      </c>
      <c r="F88" s="26">
        <v>94.845360824742272</v>
      </c>
      <c r="G88" s="26">
        <v>98.174442190669367</v>
      </c>
      <c r="H88" s="26"/>
      <c r="I88" s="26"/>
      <c r="J88" s="26"/>
      <c r="K88" s="26"/>
      <c r="L88" s="26"/>
      <c r="M88" s="26"/>
      <c r="N88" s="26"/>
      <c r="O88" s="26"/>
      <c r="P88" s="26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8">
        <f xml:space="preserve"> IF(AC82=0,100,AC83/AC82*100)</f>
        <v>93.15789473684211</v>
      </c>
    </row>
    <row r="89" spans="1:29" s="3" customFormat="1">
      <c r="A89" s="19"/>
      <c r="B89" s="19"/>
      <c r="C89" s="29" t="s">
        <v>24</v>
      </c>
      <c r="D89" s="30">
        <f xml:space="preserve"> IF(D84=0,0,D85/D84*100)</f>
        <v>49</v>
      </c>
      <c r="E89" s="30">
        <v>54.901960784313722</v>
      </c>
      <c r="F89" s="30">
        <v>47.5</v>
      </c>
      <c r="G89" s="30">
        <v>22.222222222222221</v>
      </c>
      <c r="H89" s="30"/>
      <c r="I89" s="30"/>
      <c r="J89" s="30"/>
      <c r="K89" s="30"/>
      <c r="L89" s="30"/>
      <c r="M89" s="30"/>
      <c r="N89" s="30"/>
      <c r="O89" s="30"/>
      <c r="P89" s="30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2">
        <f xml:space="preserve"> IF(AC84=0,0,AC85/AC84*100)</f>
        <v>51.648351648351657</v>
      </c>
    </row>
    <row r="90" spans="1:29" s="5" customFormat="1">
      <c r="A90" s="19"/>
      <c r="B90" s="19"/>
      <c r="C90" s="33" t="s">
        <v>3</v>
      </c>
      <c r="D90" s="34">
        <f xml:space="preserve"> IF(D82=0,100,(D85+D83)/D82*100)</f>
        <v>97.202413603949537</v>
      </c>
      <c r="E90" s="34">
        <v>95.848375451263536</v>
      </c>
      <c r="F90" s="34">
        <v>97.293814432989691</v>
      </c>
      <c r="G90" s="34">
        <v>98.580121703853962</v>
      </c>
      <c r="H90" s="34"/>
      <c r="I90" s="34"/>
      <c r="J90" s="34"/>
      <c r="K90" s="34"/>
      <c r="L90" s="34"/>
      <c r="M90" s="34"/>
      <c r="N90" s="34"/>
      <c r="O90" s="34"/>
      <c r="P90" s="34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6">
        <f xml:space="preserve"> IF(AC82=0,100,(AC85+AC83)/AC82*100)</f>
        <v>96.691729323308266</v>
      </c>
    </row>
    <row r="91" spans="1:29" s="6" customFormat="1">
      <c r="A91" s="19"/>
      <c r="B91" s="19"/>
      <c r="C91" s="37" t="s">
        <v>25</v>
      </c>
      <c r="D91" s="38">
        <f>IF(D82=0,100,(D85+D83+D87)/D82*100)</f>
        <v>97.202413603949537</v>
      </c>
      <c r="E91" s="38">
        <v>95.848375451263536</v>
      </c>
      <c r="F91" s="38">
        <v>97.293814432989691</v>
      </c>
      <c r="G91" s="38">
        <v>98.580121703853962</v>
      </c>
      <c r="H91" s="38"/>
      <c r="I91" s="38"/>
      <c r="J91" s="38"/>
      <c r="K91" s="38"/>
      <c r="L91" s="38"/>
      <c r="M91" s="38"/>
      <c r="N91" s="38"/>
      <c r="O91" s="38"/>
      <c r="P91" s="38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40">
        <f>IF(AC82=0,100,(AC85+AC83+AC87)/AC82*100)</f>
        <v>96.691729323308266</v>
      </c>
    </row>
    <row r="92" spans="1:29">
      <c r="A92" s="41" t="s">
        <v>33</v>
      </c>
      <c r="B92" s="42" t="s">
        <v>103</v>
      </c>
      <c r="C92" s="43" t="s">
        <v>111</v>
      </c>
      <c r="D92" s="42">
        <f>SUM(E92:AB92)</f>
        <v>44</v>
      </c>
      <c r="E92" s="42">
        <v>23</v>
      </c>
      <c r="F92" s="42">
        <v>19</v>
      </c>
      <c r="G92" s="42">
        <v>2</v>
      </c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10"/>
    </row>
    <row r="93" spans="1:29">
      <c r="A93" s="41"/>
      <c r="B93" s="42" t="s">
        <v>104</v>
      </c>
      <c r="C93" s="43" t="s">
        <v>112</v>
      </c>
      <c r="D93" s="42">
        <f>SUM(E93:AB93)</f>
        <v>16</v>
      </c>
      <c r="E93" s="42">
        <v>5</v>
      </c>
      <c r="F93" s="42">
        <v>10</v>
      </c>
      <c r="G93" s="42">
        <v>1</v>
      </c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10"/>
    </row>
    <row r="94" spans="1:29">
      <c r="A94" s="41"/>
      <c r="B94" s="42" t="s">
        <v>105</v>
      </c>
      <c r="C94" s="43" t="s">
        <v>106</v>
      </c>
      <c r="D94" s="42">
        <f>SUM(E94:AB94)</f>
        <v>32</v>
      </c>
      <c r="E94" s="42">
        <v>17</v>
      </c>
      <c r="F94" s="42">
        <v>9</v>
      </c>
      <c r="G94" s="42">
        <v>6</v>
      </c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10"/>
    </row>
    <row r="95" spans="1:29">
      <c r="A95" s="41"/>
      <c r="B95" s="42" t="s">
        <v>107</v>
      </c>
      <c r="C95" s="43" t="s">
        <v>113</v>
      </c>
      <c r="D95" s="42">
        <f>SUM(E95:AB95)</f>
        <v>7</v>
      </c>
      <c r="E95" s="42">
        <v>5</v>
      </c>
      <c r="F95" s="42">
        <v>2</v>
      </c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10"/>
    </row>
    <row r="96" spans="1:29">
      <c r="A96" s="41"/>
      <c r="B96" s="42" t="s">
        <v>100</v>
      </c>
      <c r="C96" s="43" t="s">
        <v>110</v>
      </c>
      <c r="D96" s="42">
        <f>SUM(E96:AB96)</f>
        <v>1</v>
      </c>
      <c r="E96" s="42">
        <v>1</v>
      </c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10"/>
    </row>
    <row r="97" spans="1:29" ht="3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10"/>
    </row>
    <row r="98" spans="1:29">
      <c r="A98" s="19" t="s">
        <v>108</v>
      </c>
      <c r="B98" s="19"/>
      <c r="C98" s="20" t="s">
        <v>13</v>
      </c>
      <c r="D98" s="21">
        <f>SUM(E98:AB98)</f>
        <v>1780</v>
      </c>
      <c r="E98" s="21">
        <v>554</v>
      </c>
      <c r="F98" s="21">
        <v>741</v>
      </c>
      <c r="G98" s="21">
        <v>485</v>
      </c>
      <c r="H98" s="21"/>
      <c r="I98" s="21"/>
      <c r="J98" s="21"/>
      <c r="K98" s="21"/>
      <c r="L98" s="21"/>
      <c r="M98" s="21"/>
      <c r="N98" s="21"/>
      <c r="O98" s="21"/>
      <c r="P98" s="21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10">
        <f>SUM(E98:F98)</f>
        <v>1295</v>
      </c>
    </row>
    <row r="99" spans="1:29">
      <c r="A99" s="19"/>
      <c r="B99" s="19"/>
      <c r="C99" s="20" t="s">
        <v>14</v>
      </c>
      <c r="D99" s="21">
        <f>SUM(E99:AB99)</f>
        <v>1760</v>
      </c>
      <c r="E99" s="21">
        <v>549</v>
      </c>
      <c r="F99" s="21">
        <v>732</v>
      </c>
      <c r="G99" s="21">
        <v>479</v>
      </c>
      <c r="H99" s="21"/>
      <c r="I99" s="21"/>
      <c r="J99" s="21"/>
      <c r="K99" s="21"/>
      <c r="L99" s="21"/>
      <c r="M99" s="21"/>
      <c r="N99" s="21"/>
      <c r="O99" s="21"/>
      <c r="P99" s="21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10">
        <f>SUM(E99:F99)</f>
        <v>1281</v>
      </c>
    </row>
    <row r="100" spans="1:29">
      <c r="A100" s="19"/>
      <c r="B100" s="19"/>
      <c r="C100" s="20" t="s">
        <v>20</v>
      </c>
      <c r="D100" s="21">
        <f>SUM(E100:AB100)</f>
        <v>20</v>
      </c>
      <c r="E100" s="21">
        <v>5</v>
      </c>
      <c r="F100" s="21">
        <v>9</v>
      </c>
      <c r="G100" s="21">
        <v>6</v>
      </c>
      <c r="H100" s="21"/>
      <c r="I100" s="21"/>
      <c r="J100" s="21"/>
      <c r="K100" s="21"/>
      <c r="L100" s="21"/>
      <c r="M100" s="21"/>
      <c r="N100" s="21"/>
      <c r="O100" s="21"/>
      <c r="P100" s="21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10">
        <f>SUM(E100:F100)</f>
        <v>14</v>
      </c>
    </row>
    <row r="101" spans="1:29">
      <c r="A101" s="19"/>
      <c r="B101" s="19"/>
      <c r="C101" s="20" t="s">
        <v>21</v>
      </c>
      <c r="D101" s="21">
        <f>SUM(E101:AB101)</f>
        <v>10</v>
      </c>
      <c r="E101" s="21">
        <v>3</v>
      </c>
      <c r="F101" s="21">
        <v>6</v>
      </c>
      <c r="G101" s="21">
        <v>1</v>
      </c>
      <c r="H101" s="21"/>
      <c r="I101" s="21"/>
      <c r="J101" s="21"/>
      <c r="K101" s="21"/>
      <c r="L101" s="21"/>
      <c r="M101" s="21"/>
      <c r="N101" s="21"/>
      <c r="O101" s="21"/>
      <c r="P101" s="21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10">
        <f>SUM(E101:F101)</f>
        <v>9</v>
      </c>
    </row>
    <row r="102" spans="1:29">
      <c r="A102" s="19"/>
      <c r="B102" s="19"/>
      <c r="C102" s="20" t="s">
        <v>22</v>
      </c>
      <c r="D102" s="21">
        <f>SUM(E102:AB102)</f>
        <v>10</v>
      </c>
      <c r="E102" s="21">
        <v>2</v>
      </c>
      <c r="F102" s="21">
        <v>3</v>
      </c>
      <c r="G102" s="21">
        <v>5</v>
      </c>
      <c r="H102" s="21"/>
      <c r="I102" s="21"/>
      <c r="J102" s="21"/>
      <c r="K102" s="21"/>
      <c r="L102" s="21"/>
      <c r="M102" s="21"/>
      <c r="N102" s="21"/>
      <c r="O102" s="21"/>
      <c r="P102" s="21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10">
        <f>SUM(E102:F102)</f>
        <v>5</v>
      </c>
    </row>
    <row r="103" spans="1:29">
      <c r="A103" s="19"/>
      <c r="B103" s="19"/>
      <c r="C103" s="20" t="s">
        <v>23</v>
      </c>
      <c r="D103" s="21">
        <f>SUM(E103:AB103)</f>
        <v>0</v>
      </c>
      <c r="E103" s="21">
        <v>0</v>
      </c>
      <c r="F103" s="21">
        <v>0</v>
      </c>
      <c r="G103" s="21">
        <v>0</v>
      </c>
      <c r="H103" s="21"/>
      <c r="I103" s="21"/>
      <c r="J103" s="21"/>
      <c r="K103" s="21"/>
      <c r="L103" s="21"/>
      <c r="M103" s="21"/>
      <c r="N103" s="21"/>
      <c r="O103" s="21"/>
      <c r="P103" s="21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10">
        <f>SUM(E103:F103)</f>
        <v>0</v>
      </c>
    </row>
    <row r="104" spans="1:29" s="2" customFormat="1">
      <c r="A104" s="19"/>
      <c r="B104" s="19"/>
      <c r="C104" s="25" t="s">
        <v>2</v>
      </c>
      <c r="D104" s="26">
        <f xml:space="preserve"> IF(D98=0,100,D99/D98*100)</f>
        <v>98.876404494382015</v>
      </c>
      <c r="E104" s="26">
        <v>99.097472924187727</v>
      </c>
      <c r="F104" s="26">
        <v>98.785425101214571</v>
      </c>
      <c r="G104" s="26">
        <v>98.762886597938149</v>
      </c>
      <c r="H104" s="26"/>
      <c r="I104" s="26"/>
      <c r="J104" s="26"/>
      <c r="K104" s="26"/>
      <c r="L104" s="26"/>
      <c r="M104" s="26"/>
      <c r="N104" s="26"/>
      <c r="O104" s="26"/>
      <c r="P104" s="26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8">
        <f xml:space="preserve"> IF(AC98=0,100,AC99/AC98*100)</f>
        <v>98.918918918918919</v>
      </c>
    </row>
    <row r="105" spans="1:29" s="3" customFormat="1">
      <c r="A105" s="19"/>
      <c r="B105" s="19"/>
      <c r="C105" s="29" t="s">
        <v>24</v>
      </c>
      <c r="D105" s="30">
        <f xml:space="preserve"> IF(D100=0,0,D101/D100*100)</f>
        <v>50</v>
      </c>
      <c r="E105" s="30">
        <v>60</v>
      </c>
      <c r="F105" s="30">
        <v>66.666666666666671</v>
      </c>
      <c r="G105" s="30">
        <v>16.666666666666668</v>
      </c>
      <c r="H105" s="30"/>
      <c r="I105" s="30"/>
      <c r="J105" s="30"/>
      <c r="K105" s="30"/>
      <c r="L105" s="30"/>
      <c r="M105" s="30"/>
      <c r="N105" s="30"/>
      <c r="O105" s="30"/>
      <c r="P105" s="30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2">
        <f xml:space="preserve"> IF(AC100=0,0,AC101/AC100*100)</f>
        <v>64.285714285714292</v>
      </c>
    </row>
    <row r="106" spans="1:29" s="5" customFormat="1">
      <c r="A106" s="19"/>
      <c r="B106" s="19"/>
      <c r="C106" s="33" t="s">
        <v>3</v>
      </c>
      <c r="D106" s="34">
        <f xml:space="preserve"> IF(D98=0,100,(D101+D99)/D98*100)</f>
        <v>99.438202247191015</v>
      </c>
      <c r="E106" s="34">
        <v>99.638989169675085</v>
      </c>
      <c r="F106" s="34">
        <v>99.595141700404852</v>
      </c>
      <c r="G106" s="34">
        <v>98.969072164948457</v>
      </c>
      <c r="H106" s="34"/>
      <c r="I106" s="34"/>
      <c r="J106" s="34"/>
      <c r="K106" s="34"/>
      <c r="L106" s="34"/>
      <c r="M106" s="34"/>
      <c r="N106" s="34"/>
      <c r="O106" s="34"/>
      <c r="P106" s="34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6">
        <f xml:space="preserve"> IF(AC98=0,100,(AC101+AC99)/AC98*100)</f>
        <v>99.613899613899619</v>
      </c>
    </row>
    <row r="107" spans="1:29" s="6" customFormat="1">
      <c r="A107" s="19"/>
      <c r="B107" s="19"/>
      <c r="C107" s="37" t="s">
        <v>25</v>
      </c>
      <c r="D107" s="38">
        <f>IF(D98=0,100,(D101+D99+D103)/D98*100)</f>
        <v>99.438202247191015</v>
      </c>
      <c r="E107" s="38">
        <v>99.638989169675085</v>
      </c>
      <c r="F107" s="38">
        <v>99.595141700404852</v>
      </c>
      <c r="G107" s="38">
        <v>98.969072164948457</v>
      </c>
      <c r="H107" s="38"/>
      <c r="I107" s="38"/>
      <c r="J107" s="38"/>
      <c r="K107" s="38"/>
      <c r="L107" s="38"/>
      <c r="M107" s="38"/>
      <c r="N107" s="38"/>
      <c r="O107" s="38"/>
      <c r="P107" s="38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40">
        <f>IF(AC98=0,100,(AC101+AC99+AC103)/AC98*100)</f>
        <v>99.613899613899619</v>
      </c>
    </row>
    <row r="108" spans="1:29">
      <c r="A108" s="42" t="s">
        <v>33</v>
      </c>
      <c r="B108" s="42" t="s">
        <v>103</v>
      </c>
      <c r="C108" s="43" t="s">
        <v>111</v>
      </c>
      <c r="D108" s="42">
        <f>SUM(E108:AB108)</f>
        <v>20</v>
      </c>
      <c r="E108" s="42">
        <v>5</v>
      </c>
      <c r="F108" s="42">
        <v>9</v>
      </c>
      <c r="G108" s="42">
        <v>6</v>
      </c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10"/>
    </row>
    <row r="109" spans="1:29" ht="3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10"/>
    </row>
    <row r="110" spans="1:29">
      <c r="A110" s="19" t="s">
        <v>34</v>
      </c>
      <c r="B110" s="19"/>
      <c r="C110" s="20" t="s">
        <v>13</v>
      </c>
      <c r="D110" s="21">
        <f>SUM(E110:AB110)</f>
        <v>1353</v>
      </c>
      <c r="E110" s="21">
        <v>93</v>
      </c>
      <c r="F110" s="21"/>
      <c r="G110" s="21">
        <v>1260</v>
      </c>
      <c r="H110" s="21"/>
      <c r="I110" s="21"/>
      <c r="J110" s="21"/>
      <c r="K110" s="21"/>
      <c r="L110" s="21"/>
      <c r="M110" s="21"/>
      <c r="N110" s="21"/>
      <c r="O110" s="21"/>
      <c r="P110" s="21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10">
        <f>SUM(E110:F110)</f>
        <v>93</v>
      </c>
    </row>
    <row r="111" spans="1:29">
      <c r="A111" s="19"/>
      <c r="B111" s="19"/>
      <c r="C111" s="20" t="s">
        <v>14</v>
      </c>
      <c r="D111" s="21">
        <f>SUM(E111:AB111)</f>
        <v>1351</v>
      </c>
      <c r="E111" s="21">
        <v>91</v>
      </c>
      <c r="F111" s="21"/>
      <c r="G111" s="21">
        <v>1260</v>
      </c>
      <c r="H111" s="21"/>
      <c r="I111" s="21"/>
      <c r="J111" s="21"/>
      <c r="K111" s="21"/>
      <c r="L111" s="21"/>
      <c r="M111" s="21"/>
      <c r="N111" s="21"/>
      <c r="O111" s="21"/>
      <c r="P111" s="21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10">
        <f>SUM(E111:F111)</f>
        <v>91</v>
      </c>
    </row>
    <row r="112" spans="1:29">
      <c r="A112" s="19"/>
      <c r="B112" s="19"/>
      <c r="C112" s="20" t="s">
        <v>20</v>
      </c>
      <c r="D112" s="21">
        <f>SUM(E112:AB112)</f>
        <v>2</v>
      </c>
      <c r="E112" s="21">
        <v>2</v>
      </c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10">
        <f>SUM(E112:F112)</f>
        <v>2</v>
      </c>
    </row>
    <row r="113" spans="1:29">
      <c r="A113" s="19"/>
      <c r="B113" s="19"/>
      <c r="C113" s="20" t="s">
        <v>21</v>
      </c>
      <c r="D113" s="21">
        <f>SUM(E113:AB113)</f>
        <v>0</v>
      </c>
      <c r="E113" s="21">
        <v>0</v>
      </c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10">
        <f>SUM(E113:F113)</f>
        <v>0</v>
      </c>
    </row>
    <row r="114" spans="1:29">
      <c r="A114" s="19"/>
      <c r="B114" s="19"/>
      <c r="C114" s="20" t="s">
        <v>22</v>
      </c>
      <c r="D114" s="21">
        <f>SUM(E114:AB114)</f>
        <v>2</v>
      </c>
      <c r="E114" s="21">
        <v>2</v>
      </c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10">
        <f>SUM(E114:F114)</f>
        <v>2</v>
      </c>
    </row>
    <row r="115" spans="1:29">
      <c r="A115" s="19"/>
      <c r="B115" s="19"/>
      <c r="C115" s="20" t="s">
        <v>23</v>
      </c>
      <c r="D115" s="21">
        <f>SUM(E115:AB115)</f>
        <v>0</v>
      </c>
      <c r="E115" s="21">
        <v>0</v>
      </c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10">
        <f>SUM(E115:F115)</f>
        <v>0</v>
      </c>
    </row>
    <row r="116" spans="1:29" s="2" customFormat="1">
      <c r="A116" s="19"/>
      <c r="B116" s="19"/>
      <c r="C116" s="25" t="s">
        <v>2</v>
      </c>
      <c r="D116" s="26">
        <f xml:space="preserve"> IF(D110=0,100,D111/D110*100)</f>
        <v>99.852180339985225</v>
      </c>
      <c r="E116" s="26">
        <v>97.849462365591393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8">
        <f xml:space="preserve"> IF(AC110=0,100,AC111/AC110*100)</f>
        <v>97.849462365591393</v>
      </c>
    </row>
    <row r="117" spans="1:29" s="3" customFormat="1">
      <c r="A117" s="19"/>
      <c r="B117" s="19"/>
      <c r="C117" s="29" t="s">
        <v>24</v>
      </c>
      <c r="D117" s="30">
        <f xml:space="preserve"> IF(D112=0,0,D113/D112*100)</f>
        <v>0</v>
      </c>
      <c r="E117" s="30">
        <v>0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2">
        <f xml:space="preserve"> IF(AC112=0,0,AC113/AC112*100)</f>
        <v>0</v>
      </c>
    </row>
    <row r="118" spans="1:29" s="5" customFormat="1">
      <c r="A118" s="19"/>
      <c r="B118" s="19"/>
      <c r="C118" s="33" t="s">
        <v>3</v>
      </c>
      <c r="D118" s="34">
        <f xml:space="preserve"> IF(D110=0,100,(D113+D111)/D110*100)</f>
        <v>99.852180339985225</v>
      </c>
      <c r="E118" s="34">
        <v>97.849462365591393</v>
      </c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6">
        <f xml:space="preserve"> IF(AC110=0,100,(AC113+AC111)/AC110*100)</f>
        <v>97.849462365591393</v>
      </c>
    </row>
    <row r="119" spans="1:29" s="6" customFormat="1">
      <c r="A119" s="19"/>
      <c r="B119" s="19"/>
      <c r="C119" s="37" t="s">
        <v>25</v>
      </c>
      <c r="D119" s="38">
        <f>IF(D110=0,100,(D113+D111+D115)/D110*100)</f>
        <v>99.852180339985225</v>
      </c>
      <c r="E119" s="38">
        <v>97.849462365591393</v>
      </c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40">
        <f>IF(AC110=0,100,(AC113+AC111+AC115)/AC110*100)</f>
        <v>97.849462365591393</v>
      </c>
    </row>
    <row r="120" spans="1:29">
      <c r="A120" s="42" t="s">
        <v>33</v>
      </c>
      <c r="B120" s="42" t="s">
        <v>35</v>
      </c>
      <c r="C120" s="43" t="s">
        <v>46</v>
      </c>
      <c r="D120" s="42">
        <f>SUM(E120:AB120)</f>
        <v>2</v>
      </c>
      <c r="E120" s="42">
        <v>2</v>
      </c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10"/>
    </row>
    <row r="121" spans="1:29" ht="3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10"/>
    </row>
    <row r="122" spans="1:29">
      <c r="A122" s="19" t="s">
        <v>36</v>
      </c>
      <c r="B122" s="19"/>
      <c r="C122" s="20" t="s">
        <v>13</v>
      </c>
      <c r="D122" s="21">
        <f>SUM(E122:AB122)</f>
        <v>276</v>
      </c>
      <c r="E122" s="21">
        <v>97</v>
      </c>
      <c r="F122" s="21">
        <v>88</v>
      </c>
      <c r="G122" s="21">
        <v>91</v>
      </c>
      <c r="H122" s="21"/>
      <c r="I122" s="21"/>
      <c r="J122" s="21"/>
      <c r="K122" s="21"/>
      <c r="L122" s="21"/>
      <c r="M122" s="21"/>
      <c r="N122" s="21"/>
      <c r="O122" s="21"/>
      <c r="P122" s="21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10">
        <f>SUM(E122:F122)</f>
        <v>185</v>
      </c>
    </row>
    <row r="123" spans="1:29">
      <c r="A123" s="19"/>
      <c r="B123" s="19"/>
      <c r="C123" s="20" t="s">
        <v>14</v>
      </c>
      <c r="D123" s="21">
        <f>SUM(E123:AB123)</f>
        <v>241</v>
      </c>
      <c r="E123" s="21">
        <v>88</v>
      </c>
      <c r="F123" s="21">
        <v>78</v>
      </c>
      <c r="G123" s="21">
        <v>75</v>
      </c>
      <c r="H123" s="21"/>
      <c r="I123" s="21"/>
      <c r="J123" s="21"/>
      <c r="K123" s="21"/>
      <c r="L123" s="21"/>
      <c r="M123" s="21"/>
      <c r="N123" s="21"/>
      <c r="O123" s="21"/>
      <c r="P123" s="21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10">
        <f>SUM(E123:F123)</f>
        <v>166</v>
      </c>
    </row>
    <row r="124" spans="1:29">
      <c r="A124" s="19"/>
      <c r="B124" s="19"/>
      <c r="C124" s="20" t="s">
        <v>20</v>
      </c>
      <c r="D124" s="21">
        <f>SUM(E124:AB124)</f>
        <v>35</v>
      </c>
      <c r="E124" s="21">
        <v>9</v>
      </c>
      <c r="F124" s="21">
        <v>10</v>
      </c>
      <c r="G124" s="21">
        <v>16</v>
      </c>
      <c r="H124" s="21"/>
      <c r="I124" s="21"/>
      <c r="J124" s="21"/>
      <c r="K124" s="21"/>
      <c r="L124" s="21"/>
      <c r="M124" s="21"/>
      <c r="N124" s="21"/>
      <c r="O124" s="21"/>
      <c r="P124" s="21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10">
        <f>SUM(E124:F124)</f>
        <v>19</v>
      </c>
    </row>
    <row r="125" spans="1:29">
      <c r="A125" s="19"/>
      <c r="B125" s="19"/>
      <c r="C125" s="20" t="s">
        <v>21</v>
      </c>
      <c r="D125" s="21">
        <f>SUM(E125:AB125)</f>
        <v>28</v>
      </c>
      <c r="E125" s="21">
        <v>8</v>
      </c>
      <c r="F125" s="21">
        <v>7</v>
      </c>
      <c r="G125" s="21">
        <v>13</v>
      </c>
      <c r="H125" s="21"/>
      <c r="I125" s="21"/>
      <c r="J125" s="21"/>
      <c r="K125" s="21"/>
      <c r="L125" s="21"/>
      <c r="M125" s="21"/>
      <c r="N125" s="21"/>
      <c r="O125" s="21"/>
      <c r="P125" s="21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10">
        <f>SUM(E125:F125)</f>
        <v>15</v>
      </c>
    </row>
    <row r="126" spans="1:29">
      <c r="A126" s="19"/>
      <c r="B126" s="19"/>
      <c r="C126" s="20" t="s">
        <v>22</v>
      </c>
      <c r="D126" s="21">
        <f>SUM(E126:AB126)</f>
        <v>7</v>
      </c>
      <c r="E126" s="21">
        <v>1</v>
      </c>
      <c r="F126" s="21">
        <v>3</v>
      </c>
      <c r="G126" s="21">
        <v>3</v>
      </c>
      <c r="H126" s="21"/>
      <c r="I126" s="21"/>
      <c r="J126" s="21"/>
      <c r="K126" s="21"/>
      <c r="L126" s="21"/>
      <c r="M126" s="21"/>
      <c r="N126" s="21"/>
      <c r="O126" s="21"/>
      <c r="P126" s="21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10">
        <f>SUM(E126:F126)</f>
        <v>4</v>
      </c>
    </row>
    <row r="127" spans="1:29">
      <c r="A127" s="19"/>
      <c r="B127" s="19"/>
      <c r="C127" s="20" t="s">
        <v>23</v>
      </c>
      <c r="D127" s="21">
        <f>SUM(E127:AB127)</f>
        <v>0</v>
      </c>
      <c r="E127" s="21">
        <v>0</v>
      </c>
      <c r="F127" s="21">
        <v>0</v>
      </c>
      <c r="G127" s="21">
        <v>0</v>
      </c>
      <c r="H127" s="21"/>
      <c r="I127" s="21"/>
      <c r="J127" s="21"/>
      <c r="K127" s="21"/>
      <c r="L127" s="21"/>
      <c r="M127" s="21"/>
      <c r="N127" s="21"/>
      <c r="O127" s="21"/>
      <c r="P127" s="21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10">
        <f>SUM(E127:F127)</f>
        <v>0</v>
      </c>
    </row>
    <row r="128" spans="1:29" s="2" customFormat="1">
      <c r="A128" s="19"/>
      <c r="B128" s="19"/>
      <c r="C128" s="25" t="s">
        <v>2</v>
      </c>
      <c r="D128" s="26">
        <f xml:space="preserve"> IF(D122=0,100,D123/D122*100)</f>
        <v>87.318840579710141</v>
      </c>
      <c r="E128" s="26">
        <v>90.721649484536087</v>
      </c>
      <c r="F128" s="26">
        <v>88.63636363636364</v>
      </c>
      <c r="G128" s="26">
        <v>82.417582417582423</v>
      </c>
      <c r="H128" s="26"/>
      <c r="I128" s="26"/>
      <c r="J128" s="26"/>
      <c r="K128" s="26"/>
      <c r="L128" s="26"/>
      <c r="M128" s="26"/>
      <c r="N128" s="26"/>
      <c r="O128" s="26"/>
      <c r="P128" s="26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8">
        <f xml:space="preserve"> IF(AC122=0,100,AC123/AC122*100)</f>
        <v>89.72972972972974</v>
      </c>
    </row>
    <row r="129" spans="1:29" s="3" customFormat="1">
      <c r="A129" s="19"/>
      <c r="B129" s="19"/>
      <c r="C129" s="29" t="s">
        <v>24</v>
      </c>
      <c r="D129" s="30">
        <f xml:space="preserve"> IF(D124=0,0,D125/D124*100)</f>
        <v>80</v>
      </c>
      <c r="E129" s="30">
        <v>88.888888888888886</v>
      </c>
      <c r="F129" s="30">
        <v>70</v>
      </c>
      <c r="G129" s="30">
        <v>81.25</v>
      </c>
      <c r="H129" s="30"/>
      <c r="I129" s="30"/>
      <c r="J129" s="30"/>
      <c r="K129" s="30"/>
      <c r="L129" s="30"/>
      <c r="M129" s="30"/>
      <c r="N129" s="30"/>
      <c r="O129" s="30"/>
      <c r="P129" s="30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2">
        <f xml:space="preserve"> IF(AC124=0,0,AC125/AC124*100)</f>
        <v>78.94736842105263</v>
      </c>
    </row>
    <row r="130" spans="1:29" s="5" customFormat="1">
      <c r="A130" s="19"/>
      <c r="B130" s="19"/>
      <c r="C130" s="33" t="s">
        <v>3</v>
      </c>
      <c r="D130" s="34">
        <f xml:space="preserve"> IF(D122=0,100,(D125+D123)/D122*100)</f>
        <v>97.463768115942031</v>
      </c>
      <c r="E130" s="34">
        <v>98.969072164948457</v>
      </c>
      <c r="F130" s="34">
        <v>96.590909090909093</v>
      </c>
      <c r="G130" s="34">
        <v>96.703296703296701</v>
      </c>
      <c r="H130" s="34"/>
      <c r="I130" s="34"/>
      <c r="J130" s="34"/>
      <c r="K130" s="34"/>
      <c r="L130" s="34"/>
      <c r="M130" s="34"/>
      <c r="N130" s="34"/>
      <c r="O130" s="34"/>
      <c r="P130" s="34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6">
        <f xml:space="preserve"> IF(AC122=0,100,(AC125+AC123)/AC122*100)</f>
        <v>97.837837837837839</v>
      </c>
    </row>
    <row r="131" spans="1:29" s="6" customFormat="1">
      <c r="A131" s="19"/>
      <c r="B131" s="19"/>
      <c r="C131" s="37" t="s">
        <v>25</v>
      </c>
      <c r="D131" s="38">
        <f>IF(D122=0,100,(D125+D123+D127)/D122*100)</f>
        <v>97.463768115942031</v>
      </c>
      <c r="E131" s="38">
        <v>98.969072164948457</v>
      </c>
      <c r="F131" s="38">
        <v>96.590909090909093</v>
      </c>
      <c r="G131" s="38">
        <v>96.703296703296701</v>
      </c>
      <c r="H131" s="38"/>
      <c r="I131" s="38"/>
      <c r="J131" s="38"/>
      <c r="K131" s="38"/>
      <c r="L131" s="38"/>
      <c r="M131" s="38"/>
      <c r="N131" s="38"/>
      <c r="O131" s="38"/>
      <c r="P131" s="38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40">
        <f>IF(AC122=0,100,(AC125+AC123+AC127)/AC122*100)</f>
        <v>97.837837837837839</v>
      </c>
    </row>
    <row r="132" spans="1:29">
      <c r="A132" s="41" t="s">
        <v>33</v>
      </c>
      <c r="B132" s="42" t="s">
        <v>11</v>
      </c>
      <c r="C132" s="43" t="s">
        <v>26</v>
      </c>
      <c r="D132" s="42">
        <f>SUM(E132:AB132)</f>
        <v>9</v>
      </c>
      <c r="E132" s="42">
        <v>3</v>
      </c>
      <c r="F132" s="42">
        <v>3</v>
      </c>
      <c r="G132" s="42">
        <v>3</v>
      </c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10"/>
    </row>
    <row r="133" spans="1:29">
      <c r="A133" s="41"/>
      <c r="B133" s="42" t="s">
        <v>9</v>
      </c>
      <c r="C133" s="43" t="s">
        <v>27</v>
      </c>
      <c r="D133" s="42">
        <f>SUM(E133:AB133)</f>
        <v>15</v>
      </c>
      <c r="E133" s="42">
        <v>6</v>
      </c>
      <c r="F133" s="42">
        <v>1</v>
      </c>
      <c r="G133" s="42">
        <v>8</v>
      </c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10"/>
    </row>
    <row r="134" spans="1:29">
      <c r="A134" s="41"/>
      <c r="B134" s="42" t="s">
        <v>31</v>
      </c>
      <c r="C134" s="43" t="s">
        <v>43</v>
      </c>
      <c r="D134" s="42">
        <f>SUM(E134:AB134)</f>
        <v>11</v>
      </c>
      <c r="E134" s="42"/>
      <c r="F134" s="42">
        <v>6</v>
      </c>
      <c r="G134" s="42">
        <v>5</v>
      </c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10"/>
    </row>
    <row r="135" spans="1:29" ht="3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</sheetData>
  <mergeCells count="52">
    <mergeCell ref="A121:N121"/>
    <mergeCell ref="A122:B131"/>
    <mergeCell ref="A132:A134"/>
    <mergeCell ref="A135:N135"/>
    <mergeCell ref="A82:B91"/>
    <mergeCell ref="A92:A96"/>
    <mergeCell ref="A97:N97"/>
    <mergeCell ref="A98:B107"/>
    <mergeCell ref="A109:N109"/>
    <mergeCell ref="A110:B119"/>
    <mergeCell ref="A48:B57"/>
    <mergeCell ref="A58:A64"/>
    <mergeCell ref="A65:N65"/>
    <mergeCell ref="A66:B75"/>
    <mergeCell ref="A76:A80"/>
    <mergeCell ref="A81:N81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6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99.4</v>
      </c>
      <c r="F17" s="46">
        <v>99.01</v>
      </c>
      <c r="G17" s="46">
        <v>95.41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97.97</v>
      </c>
    </row>
    <row r="18" spans="1:29" s="4" customFormat="1">
      <c r="A18" s="44"/>
      <c r="B18" s="44"/>
      <c r="C18" s="45"/>
      <c r="D18" s="47" t="s">
        <v>3</v>
      </c>
      <c r="E18" s="46">
        <v>100</v>
      </c>
      <c r="F18" s="46">
        <v>99.01</v>
      </c>
      <c r="G18" s="46">
        <v>98.17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98.98</v>
      </c>
    </row>
    <row r="19" spans="1:29" s="4" customFormat="1" ht="17.25" thickBot="1">
      <c r="A19" s="44"/>
      <c r="B19" s="44"/>
      <c r="C19" s="45"/>
      <c r="D19" s="51" t="s">
        <v>4</v>
      </c>
      <c r="E19" s="52">
        <v>100</v>
      </c>
      <c r="F19" s="52">
        <v>99.009900990099013</v>
      </c>
      <c r="G19" s="52">
        <v>98.165137614678898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98.982558139534888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28</v>
      </c>
      <c r="E34" s="14"/>
      <c r="F34" s="14"/>
      <c r="G34" s="14">
        <v>3.66</v>
      </c>
      <c r="H34" s="14"/>
      <c r="I34" s="14">
        <v>1.19</v>
      </c>
      <c r="J34" s="14"/>
      <c r="K34" s="14">
        <v>2.0099999999999998</v>
      </c>
      <c r="L34" s="14"/>
      <c r="M34" s="14">
        <v>0.1</v>
      </c>
      <c r="N34" s="14"/>
      <c r="O34" s="14"/>
      <c r="P34" s="14"/>
      <c r="Q34" s="14">
        <v>0.88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31</v>
      </c>
      <c r="E35" s="14"/>
      <c r="F35" s="14"/>
      <c r="G35" s="14">
        <v>0.37</v>
      </c>
      <c r="H35" s="14"/>
      <c r="I35" s="14">
        <v>0.49</v>
      </c>
      <c r="J35" s="14"/>
      <c r="K35" s="14">
        <v>0.41</v>
      </c>
      <c r="L35" s="14"/>
      <c r="M35" s="14">
        <v>0.39</v>
      </c>
      <c r="N35" s="14"/>
      <c r="O35" s="14"/>
      <c r="P35" s="14"/>
      <c r="Q35" s="14">
        <v>0.88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89</v>
      </c>
      <c r="E36" s="14"/>
      <c r="F36" s="14"/>
      <c r="G36" s="14">
        <v>0.37</v>
      </c>
      <c r="H36" s="14"/>
      <c r="I36" s="14">
        <v>0.36</v>
      </c>
      <c r="J36" s="14"/>
      <c r="K36" s="14">
        <v>0.22</v>
      </c>
      <c r="L36" s="14"/>
      <c r="M36" s="14">
        <v>0.19</v>
      </c>
      <c r="N36" s="14"/>
      <c r="O36" s="14"/>
      <c r="P36" s="14"/>
      <c r="Q36" s="14">
        <v>0.15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39</v>
      </c>
    </row>
    <row r="39" spans="1:29">
      <c r="A39" s="19" t="s">
        <v>12</v>
      </c>
      <c r="B39" s="19"/>
      <c r="C39" s="20" t="s">
        <v>13</v>
      </c>
      <c r="D39" s="21">
        <f>SUM(E39:AB39)</f>
        <v>364</v>
      </c>
      <c r="E39" s="21">
        <v>234</v>
      </c>
      <c r="F39" s="21"/>
      <c r="G39" s="21">
        <v>130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234</v>
      </c>
    </row>
    <row r="40" spans="1:29">
      <c r="A40" s="19"/>
      <c r="B40" s="19"/>
      <c r="C40" s="20" t="s">
        <v>14</v>
      </c>
      <c r="D40" s="21">
        <f>SUM(E40:AB40)</f>
        <v>364</v>
      </c>
      <c r="E40" s="21">
        <v>234</v>
      </c>
      <c r="F40" s="21"/>
      <c r="G40" s="21">
        <v>130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234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15</v>
      </c>
      <c r="B42" s="19"/>
      <c r="C42" s="20" t="s">
        <v>13</v>
      </c>
      <c r="D42" s="21">
        <f>SUM(E42:AB42)</f>
        <v>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0</v>
      </c>
    </row>
    <row r="43" spans="1:29">
      <c r="A43" s="19"/>
      <c r="B43" s="19"/>
      <c r="C43" s="20" t="s">
        <v>14</v>
      </c>
      <c r="D43" s="21">
        <f>SUM(E43:AB43)</f>
        <v>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16</v>
      </c>
      <c r="B45" s="19"/>
      <c r="C45" s="20" t="s">
        <v>13</v>
      </c>
      <c r="D45" s="21">
        <f>SUM(E45:AB45)</f>
        <v>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0</v>
      </c>
    </row>
    <row r="46" spans="1:29">
      <c r="A46" s="19"/>
      <c r="B46" s="19"/>
      <c r="C46" s="20" t="s">
        <v>14</v>
      </c>
      <c r="D46" s="21">
        <f>SUM(E46:AB46)</f>
        <v>0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0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19</v>
      </c>
      <c r="B48" s="19"/>
      <c r="C48" s="20" t="s">
        <v>13</v>
      </c>
      <c r="D48" s="21">
        <f>SUM(E48:AB48)</f>
        <v>688</v>
      </c>
      <c r="E48" s="21">
        <v>167</v>
      </c>
      <c r="F48" s="21">
        <v>303</v>
      </c>
      <c r="G48" s="21">
        <v>218</v>
      </c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SUM(E48:F48)</f>
        <v>470</v>
      </c>
    </row>
    <row r="49" spans="1:29">
      <c r="A49" s="19"/>
      <c r="B49" s="19"/>
      <c r="C49" s="20" t="s">
        <v>14</v>
      </c>
      <c r="D49" s="21">
        <f>SUM(E49:AB49)</f>
        <v>674</v>
      </c>
      <c r="E49" s="21">
        <v>166</v>
      </c>
      <c r="F49" s="21">
        <v>300</v>
      </c>
      <c r="G49" s="21">
        <v>208</v>
      </c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SUM(E49:F49)</f>
        <v>466</v>
      </c>
    </row>
    <row r="50" spans="1:29">
      <c r="A50" s="19"/>
      <c r="B50" s="19"/>
      <c r="C50" s="20" t="s">
        <v>20</v>
      </c>
      <c r="D50" s="21">
        <f>SUM(E50:AB50)</f>
        <v>14</v>
      </c>
      <c r="E50" s="21">
        <v>1</v>
      </c>
      <c r="F50" s="21">
        <v>3</v>
      </c>
      <c r="G50" s="21">
        <v>10</v>
      </c>
      <c r="H50" s="21"/>
      <c r="I50" s="21"/>
      <c r="J50" s="21"/>
      <c r="K50" s="21"/>
      <c r="L50" s="21"/>
      <c r="M50" s="21"/>
      <c r="N50" s="21"/>
      <c r="O50" s="21"/>
      <c r="P50" s="21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10">
        <f>SUM(E50:F50)</f>
        <v>4</v>
      </c>
    </row>
    <row r="51" spans="1:29">
      <c r="A51" s="19"/>
      <c r="B51" s="19"/>
      <c r="C51" s="20" t="s">
        <v>21</v>
      </c>
      <c r="D51" s="21">
        <f>SUM(E51:AB51)</f>
        <v>7</v>
      </c>
      <c r="E51" s="21">
        <v>1</v>
      </c>
      <c r="F51" s="21">
        <v>0</v>
      </c>
      <c r="G51" s="21">
        <v>6</v>
      </c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SUM(E51:F51)</f>
        <v>1</v>
      </c>
    </row>
    <row r="52" spans="1:29">
      <c r="A52" s="19"/>
      <c r="B52" s="19"/>
      <c r="C52" s="20" t="s">
        <v>22</v>
      </c>
      <c r="D52" s="21">
        <f>SUM(E52:AB52)</f>
        <v>7</v>
      </c>
      <c r="E52" s="21">
        <v>0</v>
      </c>
      <c r="F52" s="21">
        <v>3</v>
      </c>
      <c r="G52" s="21">
        <v>4</v>
      </c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SUM(E52:F52)</f>
        <v>3</v>
      </c>
    </row>
    <row r="53" spans="1:29">
      <c r="A53" s="19"/>
      <c r="B53" s="19"/>
      <c r="C53" s="20" t="s">
        <v>23</v>
      </c>
      <c r="D53" s="21">
        <f>SUM(E53:AB53)</f>
        <v>0</v>
      </c>
      <c r="E53" s="21">
        <v>0</v>
      </c>
      <c r="F53" s="21">
        <v>0</v>
      </c>
      <c r="G53" s="21">
        <v>0</v>
      </c>
      <c r="H53" s="21"/>
      <c r="I53" s="21"/>
      <c r="J53" s="21"/>
      <c r="K53" s="21"/>
      <c r="L53" s="21"/>
      <c r="M53" s="21"/>
      <c r="N53" s="21"/>
      <c r="O53" s="21"/>
      <c r="P53" s="21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10">
        <f>SUM(E53:F53)</f>
        <v>0</v>
      </c>
    </row>
    <row r="54" spans="1:29" s="2" customFormat="1">
      <c r="A54" s="19"/>
      <c r="B54" s="19"/>
      <c r="C54" s="25" t="s">
        <v>2</v>
      </c>
      <c r="D54" s="26">
        <f xml:space="preserve"> IF(D48=0,100,D49/D48*100)</f>
        <v>97.965116279069761</v>
      </c>
      <c r="E54" s="26">
        <v>99.401197604790426</v>
      </c>
      <c r="F54" s="26">
        <v>99.009900990099013</v>
      </c>
      <c r="G54" s="26">
        <v>95.412844036697251</v>
      </c>
      <c r="H54" s="26"/>
      <c r="I54" s="26"/>
      <c r="J54" s="26"/>
      <c r="K54" s="26"/>
      <c r="L54" s="26"/>
      <c r="M54" s="26"/>
      <c r="N54" s="26"/>
      <c r="O54" s="26"/>
      <c r="P54" s="26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8">
        <f xml:space="preserve"> IF(AC48=0,100,AC49/AC48*100)</f>
        <v>99.148936170212764</v>
      </c>
    </row>
    <row r="55" spans="1:29" s="3" customFormat="1">
      <c r="A55" s="19"/>
      <c r="B55" s="19"/>
      <c r="C55" s="29" t="s">
        <v>24</v>
      </c>
      <c r="D55" s="30">
        <f xml:space="preserve"> IF(D50=0,0,D51/D50*100)</f>
        <v>50</v>
      </c>
      <c r="E55" s="30">
        <v>100</v>
      </c>
      <c r="F55" s="30">
        <v>0</v>
      </c>
      <c r="G55" s="30">
        <v>60</v>
      </c>
      <c r="H55" s="30"/>
      <c r="I55" s="30"/>
      <c r="J55" s="30"/>
      <c r="K55" s="30"/>
      <c r="L55" s="30"/>
      <c r="M55" s="30"/>
      <c r="N55" s="30"/>
      <c r="O55" s="30"/>
      <c r="P55" s="30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2">
        <f xml:space="preserve"> IF(AC50=0,0,AC51/AC50*100)</f>
        <v>25</v>
      </c>
    </row>
    <row r="56" spans="1:29" s="5" customFormat="1">
      <c r="A56" s="19"/>
      <c r="B56" s="19"/>
      <c r="C56" s="33" t="s">
        <v>3</v>
      </c>
      <c r="D56" s="34">
        <f xml:space="preserve"> IF(D48=0,100,(D51+D49)/D48*100)</f>
        <v>98.982558139534888</v>
      </c>
      <c r="E56" s="34">
        <v>100</v>
      </c>
      <c r="F56" s="34">
        <v>99.009900990099013</v>
      </c>
      <c r="G56" s="34">
        <v>98.165137614678898</v>
      </c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>
        <f xml:space="preserve"> IF(AC48=0,100,(AC51+AC49)/AC48*100)</f>
        <v>99.361702127659584</v>
      </c>
    </row>
    <row r="57" spans="1:29" s="6" customFormat="1">
      <c r="A57" s="19"/>
      <c r="B57" s="19"/>
      <c r="C57" s="37" t="s">
        <v>25</v>
      </c>
      <c r="D57" s="38">
        <f>IF(D48=0,100,(D51+D49+D53)/D48*100)</f>
        <v>98.982558139534888</v>
      </c>
      <c r="E57" s="38">
        <v>100</v>
      </c>
      <c r="F57" s="38">
        <v>99.009900990099013</v>
      </c>
      <c r="G57" s="38">
        <v>98.165137614678898</v>
      </c>
      <c r="H57" s="38"/>
      <c r="I57" s="38"/>
      <c r="J57" s="38"/>
      <c r="K57" s="38"/>
      <c r="L57" s="38"/>
      <c r="M57" s="38"/>
      <c r="N57" s="38"/>
      <c r="O57" s="38"/>
      <c r="P57" s="38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40">
        <f>IF(AC48=0,100,(AC51+AC49+AC53)/AC48*100)</f>
        <v>99.361702127659584</v>
      </c>
    </row>
    <row r="58" spans="1:29">
      <c r="A58" s="41" t="s">
        <v>33</v>
      </c>
      <c r="B58" s="42" t="s">
        <v>11</v>
      </c>
      <c r="C58" s="43" t="s">
        <v>26</v>
      </c>
      <c r="D58" s="42">
        <f>SUM(E58:AB58)</f>
        <v>1</v>
      </c>
      <c r="E58" s="42">
        <v>1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10"/>
    </row>
    <row r="59" spans="1:29">
      <c r="A59" s="41"/>
      <c r="B59" s="42" t="s">
        <v>31</v>
      </c>
      <c r="C59" s="43" t="s">
        <v>43</v>
      </c>
      <c r="D59" s="42">
        <f>SUM(E59:AB59)</f>
        <v>6</v>
      </c>
      <c r="E59" s="42"/>
      <c r="F59" s="42">
        <v>2</v>
      </c>
      <c r="G59" s="42">
        <v>4</v>
      </c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10"/>
    </row>
    <row r="60" spans="1:29">
      <c r="A60" s="41"/>
      <c r="B60" s="42" t="s">
        <v>89</v>
      </c>
      <c r="C60" s="43" t="s">
        <v>98</v>
      </c>
      <c r="D60" s="42">
        <f>SUM(E60:AB60)</f>
        <v>1</v>
      </c>
      <c r="E60" s="42"/>
      <c r="F60" s="42">
        <v>1</v>
      </c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10"/>
    </row>
    <row r="61" spans="1:29" ht="3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10"/>
    </row>
    <row r="62" spans="1:29">
      <c r="A62" s="19" t="s">
        <v>38</v>
      </c>
      <c r="B62" s="19"/>
      <c r="C62" s="20" t="s">
        <v>13</v>
      </c>
      <c r="D62" s="21">
        <f>SUM(E62:AB62)</f>
        <v>1000</v>
      </c>
      <c r="E62" s="21">
        <v>1000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SUM(E62:F62)</f>
        <v>1000</v>
      </c>
    </row>
    <row r="63" spans="1:29">
      <c r="A63" s="19"/>
      <c r="B63" s="19"/>
      <c r="C63" s="20" t="s">
        <v>14</v>
      </c>
      <c r="D63" s="21">
        <f>SUM(E63:AB63)</f>
        <v>1000</v>
      </c>
      <c r="E63" s="21">
        <v>1000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0">
        <f>SUM(E63:F63)</f>
        <v>1000</v>
      </c>
    </row>
    <row r="64" spans="1:29" ht="3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</sheetData>
  <mergeCells count="41">
    <mergeCell ref="A48:B57"/>
    <mergeCell ref="A58:A60"/>
    <mergeCell ref="A61:N61"/>
    <mergeCell ref="A62:B63"/>
    <mergeCell ref="A64:N64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C3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/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/>
      <c r="F17" s="46">
        <v>100</v>
      </c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/>
      <c r="F18" s="46">
        <v>100</v>
      </c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/>
      <c r="F19" s="52">
        <v>100</v>
      </c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15</v>
      </c>
      <c r="B22" s="19"/>
      <c r="C22" s="20" t="s">
        <v>13</v>
      </c>
      <c r="D22" s="21">
        <f>SUM(E22:AB22)</f>
        <v>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0</v>
      </c>
    </row>
    <row r="23" spans="1:29">
      <c r="A23" s="19"/>
      <c r="B23" s="19"/>
      <c r="C23" s="20" t="s">
        <v>14</v>
      </c>
      <c r="D23" s="21">
        <f>SUM(E23:AB23)</f>
        <v>0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0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16</v>
      </c>
      <c r="B25" s="19"/>
      <c r="C25" s="20" t="s">
        <v>13</v>
      </c>
      <c r="D25" s="21">
        <f>SUM(E25:AB25)</f>
        <v>0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SUM(E25:F25)</f>
        <v>0</v>
      </c>
    </row>
    <row r="26" spans="1:29">
      <c r="A26" s="19"/>
      <c r="B26" s="19"/>
      <c r="C26" s="20" t="s">
        <v>14</v>
      </c>
      <c r="D26" s="21">
        <f>SUM(E26:AB26)</f>
        <v>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SUM(E26:F26)</f>
        <v>0</v>
      </c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17</v>
      </c>
      <c r="B28" s="19"/>
      <c r="C28" s="20" t="s">
        <v>13</v>
      </c>
      <c r="D28" s="21">
        <f>SUM(E28:AB28)</f>
        <v>1144</v>
      </c>
      <c r="E28" s="21"/>
      <c r="F28" s="21">
        <v>1118</v>
      </c>
      <c r="G28" s="21">
        <v>26</v>
      </c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>
        <f>SUM(E28:F28)</f>
        <v>1118</v>
      </c>
    </row>
    <row r="29" spans="1:29">
      <c r="A29" s="19"/>
      <c r="B29" s="19"/>
      <c r="C29" s="20" t="s">
        <v>14</v>
      </c>
      <c r="D29" s="21">
        <f>SUM(E29:AB29)</f>
        <v>1144</v>
      </c>
      <c r="E29" s="21"/>
      <c r="F29" s="21">
        <v>1118</v>
      </c>
      <c r="G29" s="21">
        <v>26</v>
      </c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>
        <f>SUM(E29:F29)</f>
        <v>1118</v>
      </c>
    </row>
    <row r="30" spans="1:29" ht="3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10"/>
    </row>
    <row r="31" spans="1:29">
      <c r="A31" s="19" t="s">
        <v>18</v>
      </c>
      <c r="B31" s="19"/>
      <c r="C31" s="20" t="s">
        <v>13</v>
      </c>
      <c r="D31" s="21">
        <f>SUM(E31:AB31)</f>
        <v>1144</v>
      </c>
      <c r="E31" s="21"/>
      <c r="F31" s="21"/>
      <c r="G31" s="21">
        <v>1144</v>
      </c>
      <c r="H31" s="21"/>
      <c r="I31" s="21"/>
      <c r="J31" s="21"/>
      <c r="K31" s="21"/>
      <c r="L31" s="21"/>
      <c r="M31" s="21"/>
      <c r="N31" s="21"/>
      <c r="O31" s="21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10">
        <f>SUM(E31:F31)</f>
        <v>0</v>
      </c>
    </row>
    <row r="32" spans="1:29">
      <c r="A32" s="19"/>
      <c r="B32" s="19"/>
      <c r="C32" s="20" t="s">
        <v>14</v>
      </c>
      <c r="D32" s="21">
        <f>SUM(E32:AB32)</f>
        <v>1144</v>
      </c>
      <c r="E32" s="21"/>
      <c r="F32" s="21"/>
      <c r="G32" s="21">
        <v>1144</v>
      </c>
      <c r="H32" s="21"/>
      <c r="I32" s="21"/>
      <c r="J32" s="21"/>
      <c r="K32" s="21"/>
      <c r="L32" s="21"/>
      <c r="M32" s="21"/>
      <c r="N32" s="21"/>
      <c r="O32" s="21"/>
      <c r="P32" s="21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10">
        <f>SUM(E32:F32)</f>
        <v>0</v>
      </c>
    </row>
    <row r="33" spans="1:14" ht="3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10">
    <mergeCell ref="A28:B29"/>
    <mergeCell ref="A30:N30"/>
    <mergeCell ref="A31:B32"/>
    <mergeCell ref="A33:N33"/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C62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0</v>
      </c>
      <c r="F17" s="46">
        <v>100</v>
      </c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99.63</v>
      </c>
    </row>
    <row r="18" spans="1:29" s="4" customFormat="1">
      <c r="A18" s="44"/>
      <c r="B18" s="44"/>
      <c r="C18" s="45"/>
      <c r="D18" s="47" t="s">
        <v>3</v>
      </c>
      <c r="E18" s="46">
        <v>0</v>
      </c>
      <c r="F18" s="46">
        <v>100</v>
      </c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99.63</v>
      </c>
    </row>
    <row r="19" spans="1:29" s="4" customFormat="1" ht="17.25" thickBot="1">
      <c r="A19" s="44"/>
      <c r="B19" s="44"/>
      <c r="C19" s="45"/>
      <c r="D19" s="51" t="s">
        <v>4</v>
      </c>
      <c r="E19" s="52">
        <v>0</v>
      </c>
      <c r="F19" s="52">
        <v>100</v>
      </c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99.628252788104092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59</v>
      </c>
      <c r="E34" s="14">
        <v>10.5</v>
      </c>
      <c r="F34" s="14"/>
      <c r="G34" s="14"/>
      <c r="H34" s="14"/>
      <c r="I34" s="14">
        <v>3.64</v>
      </c>
      <c r="J34" s="14"/>
      <c r="K34" s="14">
        <v>1.37</v>
      </c>
      <c r="L34" s="14"/>
      <c r="M34" s="14">
        <v>1.53</v>
      </c>
      <c r="N34" s="14"/>
      <c r="O34" s="14"/>
      <c r="P34" s="14"/>
      <c r="Q34" s="14">
        <v>0.37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39</v>
      </c>
    </row>
    <row r="39" spans="1:29">
      <c r="A39" s="19" t="s">
        <v>55</v>
      </c>
      <c r="B39" s="19"/>
      <c r="C39" s="20" t="s">
        <v>13</v>
      </c>
      <c r="D39" s="21">
        <f>SUM(E39:AB39)</f>
        <v>700</v>
      </c>
      <c r="E39" s="21">
        <v>227</v>
      </c>
      <c r="F39" s="21">
        <v>473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700</v>
      </c>
    </row>
    <row r="40" spans="1:29">
      <c r="A40" s="19"/>
      <c r="B40" s="19"/>
      <c r="C40" s="20" t="s">
        <v>14</v>
      </c>
      <c r="D40" s="21">
        <f>SUM(E40:AB40)</f>
        <v>700</v>
      </c>
      <c r="E40" s="21">
        <v>227</v>
      </c>
      <c r="F40" s="21">
        <v>473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700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86</v>
      </c>
      <c r="B42" s="19"/>
      <c r="C42" s="20" t="s">
        <v>13</v>
      </c>
      <c r="D42" s="21">
        <f>SUM(E42:AB42)</f>
        <v>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0</v>
      </c>
    </row>
    <row r="43" spans="1:29">
      <c r="A43" s="19"/>
      <c r="B43" s="19"/>
      <c r="C43" s="20" t="s">
        <v>14</v>
      </c>
      <c r="D43" s="21">
        <f>SUM(E43:AB43)</f>
        <v>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12</v>
      </c>
      <c r="B45" s="19"/>
      <c r="C45" s="20" t="s">
        <v>13</v>
      </c>
      <c r="D45" s="21">
        <f>SUM(E45:AB45)</f>
        <v>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0</v>
      </c>
    </row>
    <row r="46" spans="1:29">
      <c r="A46" s="19"/>
      <c r="B46" s="19"/>
      <c r="C46" s="20" t="s">
        <v>14</v>
      </c>
      <c r="D46" s="21">
        <f>SUM(E46:AB46)</f>
        <v>0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0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34</v>
      </c>
      <c r="B48" s="19"/>
      <c r="C48" s="20" t="s">
        <v>13</v>
      </c>
      <c r="D48" s="21">
        <f>SUM(E48:AB48)</f>
        <v>269</v>
      </c>
      <c r="E48" s="21">
        <v>1</v>
      </c>
      <c r="F48" s="21">
        <v>215</v>
      </c>
      <c r="G48" s="21">
        <v>53</v>
      </c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SUM(E48:F48)</f>
        <v>216</v>
      </c>
    </row>
    <row r="49" spans="1:29">
      <c r="A49" s="19"/>
      <c r="B49" s="19"/>
      <c r="C49" s="20" t="s">
        <v>14</v>
      </c>
      <c r="D49" s="21">
        <f>SUM(E49:AB49)</f>
        <v>268</v>
      </c>
      <c r="E49" s="21">
        <v>0</v>
      </c>
      <c r="F49" s="21">
        <v>215</v>
      </c>
      <c r="G49" s="21">
        <v>53</v>
      </c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SUM(E49:F49)</f>
        <v>215</v>
      </c>
    </row>
    <row r="50" spans="1:29">
      <c r="A50" s="19"/>
      <c r="B50" s="19"/>
      <c r="C50" s="20" t="s">
        <v>20</v>
      </c>
      <c r="D50" s="21">
        <f>SUM(E50:AB50)</f>
        <v>1</v>
      </c>
      <c r="E50" s="21">
        <v>1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10">
        <f>SUM(E50:F50)</f>
        <v>1</v>
      </c>
    </row>
    <row r="51" spans="1:29">
      <c r="A51" s="19"/>
      <c r="B51" s="19"/>
      <c r="C51" s="20" t="s">
        <v>21</v>
      </c>
      <c r="D51" s="21">
        <f>SUM(E51:AB51)</f>
        <v>0</v>
      </c>
      <c r="E51" s="21">
        <v>0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SUM(E51:F51)</f>
        <v>0</v>
      </c>
    </row>
    <row r="52" spans="1:29">
      <c r="A52" s="19"/>
      <c r="B52" s="19"/>
      <c r="C52" s="20" t="s">
        <v>22</v>
      </c>
      <c r="D52" s="21">
        <f>SUM(E52:AB52)</f>
        <v>1</v>
      </c>
      <c r="E52" s="21">
        <v>1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SUM(E52:F52)</f>
        <v>1</v>
      </c>
    </row>
    <row r="53" spans="1:29">
      <c r="A53" s="19"/>
      <c r="B53" s="19"/>
      <c r="C53" s="20" t="s">
        <v>23</v>
      </c>
      <c r="D53" s="21">
        <f>SUM(E53:AB53)</f>
        <v>0</v>
      </c>
      <c r="E53" s="21">
        <v>0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10">
        <f>SUM(E53:F53)</f>
        <v>0</v>
      </c>
    </row>
    <row r="54" spans="1:29" s="2" customFormat="1">
      <c r="A54" s="19"/>
      <c r="B54" s="19"/>
      <c r="C54" s="25" t="s">
        <v>2</v>
      </c>
      <c r="D54" s="26">
        <f xml:space="preserve"> IF(D48=0,100,D49/D48*100)</f>
        <v>99.628252788104092</v>
      </c>
      <c r="E54" s="26">
        <v>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8">
        <f xml:space="preserve"> IF(AC48=0,100,AC49/AC48*100)</f>
        <v>99.537037037037038</v>
      </c>
    </row>
    <row r="55" spans="1:29" s="3" customFormat="1">
      <c r="A55" s="19"/>
      <c r="B55" s="19"/>
      <c r="C55" s="29" t="s">
        <v>24</v>
      </c>
      <c r="D55" s="30">
        <f xml:space="preserve"> IF(D50=0,0,D51/D50*100)</f>
        <v>0</v>
      </c>
      <c r="E55" s="30">
        <v>0</v>
      </c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2">
        <f xml:space="preserve"> IF(AC50=0,0,AC51/AC50*100)</f>
        <v>0</v>
      </c>
    </row>
    <row r="56" spans="1:29" s="5" customFormat="1">
      <c r="A56" s="19"/>
      <c r="B56" s="19"/>
      <c r="C56" s="33" t="s">
        <v>3</v>
      </c>
      <c r="D56" s="34">
        <f xml:space="preserve"> IF(D48=0,100,(D51+D49)/D48*100)</f>
        <v>99.628252788104092</v>
      </c>
      <c r="E56" s="34">
        <v>0</v>
      </c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>
        <f xml:space="preserve"> IF(AC48=0,100,(AC51+AC49)/AC48*100)</f>
        <v>99.537037037037038</v>
      </c>
    </row>
    <row r="57" spans="1:29" s="6" customFormat="1">
      <c r="A57" s="19"/>
      <c r="B57" s="19"/>
      <c r="C57" s="37" t="s">
        <v>25</v>
      </c>
      <c r="D57" s="38">
        <f>IF(D48=0,100,(D51+D49+D53)/D48*100)</f>
        <v>99.628252788104092</v>
      </c>
      <c r="E57" s="38">
        <v>0</v>
      </c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40">
        <f>IF(AC48=0,100,(AC51+AC49+AC53)/AC48*100)</f>
        <v>99.537037037037038</v>
      </c>
    </row>
    <row r="58" spans="1:29">
      <c r="A58" s="42" t="s">
        <v>33</v>
      </c>
      <c r="B58" s="42" t="s">
        <v>59</v>
      </c>
      <c r="C58" s="43" t="s">
        <v>81</v>
      </c>
      <c r="D58" s="42">
        <f>SUM(E58:AB58)</f>
        <v>1</v>
      </c>
      <c r="E58" s="42">
        <v>1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10"/>
    </row>
    <row r="59" spans="1:29" ht="3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10"/>
    </row>
    <row r="60" spans="1:29">
      <c r="A60" s="19" t="s">
        <v>38</v>
      </c>
      <c r="B60" s="19"/>
      <c r="C60" s="20" t="s">
        <v>13</v>
      </c>
      <c r="D60" s="21">
        <f>SUM(E60:AB60)</f>
        <v>336</v>
      </c>
      <c r="E60" s="21">
        <v>336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SUM(E60:F60)</f>
        <v>336</v>
      </c>
    </row>
    <row r="61" spans="1:29">
      <c r="A61" s="19"/>
      <c r="B61" s="19"/>
      <c r="C61" s="20" t="s">
        <v>14</v>
      </c>
      <c r="D61" s="21">
        <f>SUM(E61:AB61)</f>
        <v>336</v>
      </c>
      <c r="E61" s="21">
        <v>336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SUM(E61:F61)</f>
        <v>336</v>
      </c>
    </row>
    <row r="62" spans="1:29" ht="3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</sheetData>
  <mergeCells count="40">
    <mergeCell ref="A48:B57"/>
    <mergeCell ref="A59:N59"/>
    <mergeCell ref="A60:B61"/>
    <mergeCell ref="A62:N62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C9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117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66.650000000000006</v>
      </c>
      <c r="F17" s="46">
        <v>72.69</v>
      </c>
      <c r="G17" s="46">
        <v>71.87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71.459999999999994</v>
      </c>
    </row>
    <row r="18" spans="1:29" s="4" customFormat="1">
      <c r="A18" s="44"/>
      <c r="B18" s="44"/>
      <c r="C18" s="45"/>
      <c r="D18" s="47" t="s">
        <v>3</v>
      </c>
      <c r="E18" s="46">
        <v>84.29</v>
      </c>
      <c r="F18" s="46">
        <v>84.79</v>
      </c>
      <c r="G18" s="46">
        <v>76.91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82.57</v>
      </c>
    </row>
    <row r="19" spans="1:29" s="4" customFormat="1" ht="17.25" thickBot="1">
      <c r="A19" s="44"/>
      <c r="B19" s="44"/>
      <c r="C19" s="45"/>
      <c r="D19" s="51" t="s">
        <v>4</v>
      </c>
      <c r="E19" s="52">
        <v>84.2876775080165</v>
      </c>
      <c r="F19" s="52">
        <v>84.791666666666686</v>
      </c>
      <c r="G19" s="52">
        <v>76.91230036424767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82.57374261420955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103</v>
      </c>
      <c r="E34" s="14">
        <v>4.5999999999999996</v>
      </c>
      <c r="F34" s="14"/>
      <c r="G34" s="14">
        <v>4.24</v>
      </c>
      <c r="H34" s="14"/>
      <c r="I34" s="14">
        <v>5.81</v>
      </c>
      <c r="J34" s="14"/>
      <c r="K34" s="14">
        <v>5.47</v>
      </c>
      <c r="L34" s="14"/>
      <c r="M34" s="14">
        <v>5.36</v>
      </c>
      <c r="N34" s="14"/>
      <c r="O34" s="14"/>
      <c r="P34" s="14"/>
      <c r="Q34" s="14">
        <v>10.18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93</v>
      </c>
      <c r="E35" s="14">
        <v>2.15</v>
      </c>
      <c r="F35" s="14"/>
      <c r="G35" s="14">
        <v>1.34</v>
      </c>
      <c r="H35" s="14"/>
      <c r="I35" s="14">
        <v>1.71</v>
      </c>
      <c r="J35" s="14"/>
      <c r="K35" s="14">
        <v>1.64</v>
      </c>
      <c r="L35" s="14"/>
      <c r="M35" s="14">
        <v>2.19</v>
      </c>
      <c r="N35" s="14"/>
      <c r="O35" s="14"/>
      <c r="P35" s="14"/>
      <c r="Q35" s="14">
        <v>3.05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89</v>
      </c>
      <c r="E36" s="14">
        <v>4.18</v>
      </c>
      <c r="F36" s="14"/>
      <c r="G36" s="14">
        <v>3.44</v>
      </c>
      <c r="H36" s="14"/>
      <c r="I36" s="14">
        <v>2.2400000000000002</v>
      </c>
      <c r="J36" s="14"/>
      <c r="K36" s="14">
        <v>2.44</v>
      </c>
      <c r="L36" s="14"/>
      <c r="M36" s="14">
        <v>2.41</v>
      </c>
      <c r="N36" s="14"/>
      <c r="O36" s="14">
        <v>50</v>
      </c>
      <c r="P36" s="14"/>
      <c r="Q36" s="14">
        <v>2.91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39</v>
      </c>
    </row>
    <row r="39" spans="1:29">
      <c r="A39" s="19" t="s">
        <v>12</v>
      </c>
      <c r="B39" s="19"/>
      <c r="C39" s="20" t="s">
        <v>13</v>
      </c>
      <c r="D39" s="21">
        <f>SUM(E39:AB39)</f>
        <v>1396</v>
      </c>
      <c r="E39" s="21">
        <v>545</v>
      </c>
      <c r="F39" s="21">
        <v>546</v>
      </c>
      <c r="G39" s="21">
        <v>305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1091</v>
      </c>
    </row>
    <row r="40" spans="1:29">
      <c r="A40" s="19"/>
      <c r="B40" s="19"/>
      <c r="C40" s="20" t="s">
        <v>14</v>
      </c>
      <c r="D40" s="21">
        <f>SUM(E40:AB40)</f>
        <v>1396</v>
      </c>
      <c r="E40" s="21">
        <v>545</v>
      </c>
      <c r="F40" s="21">
        <v>546</v>
      </c>
      <c r="G40" s="21">
        <v>305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1091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65</v>
      </c>
      <c r="B42" s="19"/>
      <c r="C42" s="20" t="s">
        <v>13</v>
      </c>
      <c r="D42" s="21">
        <f>SUM(E42:AB42)</f>
        <v>2090</v>
      </c>
      <c r="E42" s="21"/>
      <c r="F42" s="21">
        <v>2090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2090</v>
      </c>
    </row>
    <row r="43" spans="1:29">
      <c r="A43" s="19"/>
      <c r="B43" s="19"/>
      <c r="C43" s="20" t="s">
        <v>14</v>
      </c>
      <c r="D43" s="21">
        <f>SUM(E43:AB43)</f>
        <v>2090</v>
      </c>
      <c r="E43" s="21"/>
      <c r="F43" s="21">
        <v>2090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2090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16</v>
      </c>
      <c r="B45" s="19"/>
      <c r="C45" s="20" t="s">
        <v>13</v>
      </c>
      <c r="D45" s="21">
        <f>SUM(E45:AB45)</f>
        <v>2090</v>
      </c>
      <c r="E45" s="21"/>
      <c r="F45" s="21">
        <v>2090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2090</v>
      </c>
    </row>
    <row r="46" spans="1:29">
      <c r="A46" s="19"/>
      <c r="B46" s="19"/>
      <c r="C46" s="20" t="s">
        <v>14</v>
      </c>
      <c r="D46" s="21">
        <f>SUM(E46:AB46)</f>
        <v>2090</v>
      </c>
      <c r="E46" s="21"/>
      <c r="F46" s="21">
        <v>2090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2090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17</v>
      </c>
      <c r="B48" s="19"/>
      <c r="C48" s="20" t="s">
        <v>13</v>
      </c>
      <c r="D48" s="21">
        <f>SUM(E48:AB48)</f>
        <v>2020</v>
      </c>
      <c r="E48" s="21"/>
      <c r="F48" s="21">
        <v>2020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SUM(E48:F48)</f>
        <v>2020</v>
      </c>
    </row>
    <row r="49" spans="1:29">
      <c r="A49" s="19"/>
      <c r="B49" s="19"/>
      <c r="C49" s="20" t="s">
        <v>14</v>
      </c>
      <c r="D49" s="21">
        <f>SUM(E49:AB49)</f>
        <v>2020</v>
      </c>
      <c r="E49" s="21"/>
      <c r="F49" s="21">
        <v>2020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SUM(E49:F49)</f>
        <v>2020</v>
      </c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18</v>
      </c>
      <c r="B51" s="19"/>
      <c r="C51" s="20" t="s">
        <v>13</v>
      </c>
      <c r="D51" s="21">
        <f>SUM(E51:AB51)</f>
        <v>1950</v>
      </c>
      <c r="E51" s="21"/>
      <c r="F51" s="21">
        <v>1950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SUM(E51:F51)</f>
        <v>1950</v>
      </c>
    </row>
    <row r="52" spans="1:29">
      <c r="A52" s="19"/>
      <c r="B52" s="19"/>
      <c r="C52" s="20" t="s">
        <v>14</v>
      </c>
      <c r="D52" s="21">
        <f>SUM(E52:AB52)</f>
        <v>1950</v>
      </c>
      <c r="E52" s="21"/>
      <c r="F52" s="21">
        <v>1950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SUM(E52:F52)</f>
        <v>1950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19</v>
      </c>
      <c r="B54" s="19"/>
      <c r="C54" s="20" t="s">
        <v>13</v>
      </c>
      <c r="D54" s="21">
        <f>SUM(E54:AB54)</f>
        <v>257</v>
      </c>
      <c r="E54" s="21">
        <v>74</v>
      </c>
      <c r="F54" s="21">
        <v>100</v>
      </c>
      <c r="G54" s="21">
        <v>83</v>
      </c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SUM(E54:F54)</f>
        <v>174</v>
      </c>
    </row>
    <row r="55" spans="1:29">
      <c r="A55" s="19"/>
      <c r="B55" s="19"/>
      <c r="C55" s="20" t="s">
        <v>14</v>
      </c>
      <c r="D55" s="21">
        <f>SUM(E55:AB55)</f>
        <v>214</v>
      </c>
      <c r="E55" s="21">
        <v>60</v>
      </c>
      <c r="F55" s="21">
        <v>82</v>
      </c>
      <c r="G55" s="21">
        <v>72</v>
      </c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142</v>
      </c>
    </row>
    <row r="56" spans="1:29">
      <c r="A56" s="19"/>
      <c r="B56" s="19"/>
      <c r="C56" s="20" t="s">
        <v>20</v>
      </c>
      <c r="D56" s="21">
        <f>SUM(E56:AB56)</f>
        <v>43</v>
      </c>
      <c r="E56" s="21">
        <v>14</v>
      </c>
      <c r="F56" s="21">
        <v>18</v>
      </c>
      <c r="G56" s="21">
        <v>11</v>
      </c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32</v>
      </c>
    </row>
    <row r="57" spans="1:29">
      <c r="A57" s="19"/>
      <c r="B57" s="19"/>
      <c r="C57" s="20" t="s">
        <v>21</v>
      </c>
      <c r="D57" s="21">
        <f>SUM(E57:AB57)</f>
        <v>10</v>
      </c>
      <c r="E57" s="21">
        <v>4</v>
      </c>
      <c r="F57" s="21">
        <v>6</v>
      </c>
      <c r="G57" s="21">
        <v>0</v>
      </c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10</v>
      </c>
    </row>
    <row r="58" spans="1:29">
      <c r="A58" s="19"/>
      <c r="B58" s="19"/>
      <c r="C58" s="20" t="s">
        <v>22</v>
      </c>
      <c r="D58" s="21">
        <f>SUM(E58:AB58)</f>
        <v>33</v>
      </c>
      <c r="E58" s="21">
        <v>10</v>
      </c>
      <c r="F58" s="21">
        <v>12</v>
      </c>
      <c r="G58" s="21">
        <v>11</v>
      </c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22</v>
      </c>
    </row>
    <row r="59" spans="1:29">
      <c r="A59" s="19"/>
      <c r="B59" s="19"/>
      <c r="C59" s="20" t="s">
        <v>23</v>
      </c>
      <c r="D59" s="21">
        <f>SUM(E59:AB59)</f>
        <v>0</v>
      </c>
      <c r="E59" s="21">
        <v>0</v>
      </c>
      <c r="F59" s="21">
        <v>0</v>
      </c>
      <c r="G59" s="21">
        <v>0</v>
      </c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0</v>
      </c>
    </row>
    <row r="60" spans="1:29" s="2" customFormat="1">
      <c r="A60" s="19"/>
      <c r="B60" s="19"/>
      <c r="C60" s="25" t="s">
        <v>2</v>
      </c>
      <c r="D60" s="26">
        <f xml:space="preserve"> IF(D54=0,100,D55/D54*100)</f>
        <v>83.268482490272376</v>
      </c>
      <c r="E60" s="26">
        <v>81.081081081081081</v>
      </c>
      <c r="F60" s="26">
        <v>82</v>
      </c>
      <c r="G60" s="26">
        <v>86.746987951807228</v>
      </c>
      <c r="H60" s="26"/>
      <c r="I60" s="26"/>
      <c r="J60" s="26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>
        <f xml:space="preserve"> IF(AC54=0,100,AC55/AC54*100)</f>
        <v>81.609195402298852</v>
      </c>
    </row>
    <row r="61" spans="1:29" s="3" customFormat="1">
      <c r="A61" s="19"/>
      <c r="B61" s="19"/>
      <c r="C61" s="29" t="s">
        <v>24</v>
      </c>
      <c r="D61" s="30">
        <f xml:space="preserve"> IF(D56=0,0,D57/D56*100)</f>
        <v>23.255813953488371</v>
      </c>
      <c r="E61" s="30">
        <v>28.571428571428573</v>
      </c>
      <c r="F61" s="30">
        <v>33.333333333333336</v>
      </c>
      <c r="G61" s="30">
        <v>0</v>
      </c>
      <c r="H61" s="30"/>
      <c r="I61" s="30"/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2">
        <f xml:space="preserve"> IF(AC56=0,0,AC57/AC56*100)</f>
        <v>31.25</v>
      </c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87.159533073929964</v>
      </c>
      <c r="E62" s="34">
        <v>86.486486486486484</v>
      </c>
      <c r="F62" s="34">
        <v>88</v>
      </c>
      <c r="G62" s="34">
        <v>86.746987951807228</v>
      </c>
      <c r="H62" s="34"/>
      <c r="I62" s="34"/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>
        <f xml:space="preserve"> IF(AC54=0,100,(AC57+AC55)/AC54*100)</f>
        <v>87.356321839080465</v>
      </c>
    </row>
    <row r="63" spans="1:29" s="6" customFormat="1">
      <c r="A63" s="19"/>
      <c r="B63" s="19"/>
      <c r="C63" s="37" t="s">
        <v>25</v>
      </c>
      <c r="D63" s="38">
        <f>IF(D54=0,100,(D57+D55+D59)/D54*100)</f>
        <v>87.159533073929964</v>
      </c>
      <c r="E63" s="38">
        <v>86.486486486486484</v>
      </c>
      <c r="F63" s="38">
        <v>88</v>
      </c>
      <c r="G63" s="38">
        <v>86.746987951807228</v>
      </c>
      <c r="H63" s="38"/>
      <c r="I63" s="38"/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40">
        <f>IF(AC54=0,100,(AC57+AC55+AC59)/AC54*100)</f>
        <v>87.356321839080465</v>
      </c>
    </row>
    <row r="64" spans="1:29">
      <c r="A64" s="41" t="s">
        <v>33</v>
      </c>
      <c r="B64" s="42" t="s">
        <v>11</v>
      </c>
      <c r="C64" s="43" t="s">
        <v>26</v>
      </c>
      <c r="D64" s="42">
        <f>SUM(E64:AB64)</f>
        <v>14</v>
      </c>
      <c r="E64" s="42">
        <v>3</v>
      </c>
      <c r="F64" s="42">
        <v>7</v>
      </c>
      <c r="G64" s="42">
        <v>4</v>
      </c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10"/>
    </row>
    <row r="65" spans="1:29">
      <c r="A65" s="41"/>
      <c r="B65" s="42" t="s">
        <v>118</v>
      </c>
      <c r="C65" s="43" t="s">
        <v>119</v>
      </c>
      <c r="D65" s="42">
        <f>SUM(E65:AB65)</f>
        <v>4</v>
      </c>
      <c r="E65" s="42">
        <v>1</v>
      </c>
      <c r="F65" s="42">
        <v>2</v>
      </c>
      <c r="G65" s="42">
        <v>1</v>
      </c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10"/>
    </row>
    <row r="66" spans="1:29">
      <c r="A66" s="41"/>
      <c r="B66" s="42" t="s">
        <v>92</v>
      </c>
      <c r="C66" s="43" t="s">
        <v>96</v>
      </c>
      <c r="D66" s="42">
        <f>SUM(E66:AB66)</f>
        <v>10</v>
      </c>
      <c r="E66" s="42">
        <v>4</v>
      </c>
      <c r="F66" s="42">
        <v>4</v>
      </c>
      <c r="G66" s="42">
        <v>2</v>
      </c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10"/>
    </row>
    <row r="67" spans="1:29">
      <c r="A67" s="41"/>
      <c r="B67" s="42" t="s">
        <v>9</v>
      </c>
      <c r="C67" s="43" t="s">
        <v>27</v>
      </c>
      <c r="D67" s="42">
        <f>SUM(E67:AB67)</f>
        <v>5</v>
      </c>
      <c r="E67" s="42">
        <v>3</v>
      </c>
      <c r="F67" s="42">
        <v>2</v>
      </c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10"/>
    </row>
    <row r="68" spans="1:29">
      <c r="A68" s="41"/>
      <c r="B68" s="42" t="s">
        <v>93</v>
      </c>
      <c r="C68" s="43" t="s">
        <v>97</v>
      </c>
      <c r="D68" s="42">
        <f>SUM(E68:AB68)</f>
        <v>21</v>
      </c>
      <c r="E68" s="42">
        <v>6</v>
      </c>
      <c r="F68" s="42">
        <v>8</v>
      </c>
      <c r="G68" s="42">
        <v>7</v>
      </c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10"/>
    </row>
    <row r="69" spans="1:29">
      <c r="A69" s="41"/>
      <c r="B69" s="42" t="s">
        <v>31</v>
      </c>
      <c r="C69" s="43" t="s">
        <v>43</v>
      </c>
      <c r="D69" s="42">
        <f>SUM(E69:AB69)</f>
        <v>1</v>
      </c>
      <c r="E69" s="42">
        <v>1</v>
      </c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10"/>
    </row>
    <row r="70" spans="1:29">
      <c r="A70" s="41"/>
      <c r="B70" s="42" t="s">
        <v>101</v>
      </c>
      <c r="C70" s="43" t="s">
        <v>109</v>
      </c>
      <c r="D70" s="42">
        <f>SUM(E70:AB70)</f>
        <v>6</v>
      </c>
      <c r="E70" s="42"/>
      <c r="F70" s="42">
        <v>3</v>
      </c>
      <c r="G70" s="42">
        <v>3</v>
      </c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10"/>
    </row>
    <row r="71" spans="1:29">
      <c r="A71" s="41"/>
      <c r="B71" s="42" t="s">
        <v>89</v>
      </c>
      <c r="C71" s="43" t="s">
        <v>98</v>
      </c>
      <c r="D71" s="42">
        <f>SUM(E71:AB71)</f>
        <v>20</v>
      </c>
      <c r="E71" s="42">
        <v>4</v>
      </c>
      <c r="F71" s="42">
        <v>12</v>
      </c>
      <c r="G71" s="42">
        <v>4</v>
      </c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10"/>
    </row>
    <row r="72" spans="1:29" ht="3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10"/>
    </row>
    <row r="73" spans="1:29">
      <c r="A73" s="19" t="s">
        <v>102</v>
      </c>
      <c r="B73" s="19"/>
      <c r="C73" s="20" t="s">
        <v>13</v>
      </c>
      <c r="D73" s="21">
        <f>SUM(E73:AB73)</f>
        <v>378</v>
      </c>
      <c r="E73" s="21">
        <v>118</v>
      </c>
      <c r="F73" s="21">
        <v>192</v>
      </c>
      <c r="G73" s="21">
        <v>68</v>
      </c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SUM(E73:F73)</f>
        <v>310</v>
      </c>
    </row>
    <row r="74" spans="1:29">
      <c r="A74" s="19"/>
      <c r="B74" s="19"/>
      <c r="C74" s="20" t="s">
        <v>14</v>
      </c>
      <c r="D74" s="21">
        <f>SUM(E74:AB74)</f>
        <v>331</v>
      </c>
      <c r="E74" s="21">
        <v>97</v>
      </c>
      <c r="F74" s="21">
        <v>177</v>
      </c>
      <c r="G74" s="21">
        <v>57</v>
      </c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SUM(E74:F74)</f>
        <v>274</v>
      </c>
    </row>
    <row r="75" spans="1:29">
      <c r="A75" s="19"/>
      <c r="B75" s="19"/>
      <c r="C75" s="20" t="s">
        <v>20</v>
      </c>
      <c r="D75" s="21">
        <f>SUM(E75:AB75)</f>
        <v>47</v>
      </c>
      <c r="E75" s="21">
        <v>21</v>
      </c>
      <c r="F75" s="21">
        <v>15</v>
      </c>
      <c r="G75" s="21">
        <v>11</v>
      </c>
      <c r="H75" s="21"/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SUM(E75:F75)</f>
        <v>36</v>
      </c>
    </row>
    <row r="76" spans="1:29">
      <c r="A76" s="19"/>
      <c r="B76" s="19"/>
      <c r="C76" s="20" t="s">
        <v>21</v>
      </c>
      <c r="D76" s="21">
        <f>SUM(E76:AB76)</f>
        <v>30</v>
      </c>
      <c r="E76" s="21">
        <v>18</v>
      </c>
      <c r="F76" s="21">
        <v>8</v>
      </c>
      <c r="G76" s="21">
        <v>4</v>
      </c>
      <c r="H76" s="21"/>
      <c r="I76" s="21"/>
      <c r="J76" s="21"/>
      <c r="K76" s="21"/>
      <c r="L76" s="21"/>
      <c r="M76" s="21"/>
      <c r="N76" s="21"/>
      <c r="O76" s="21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0">
        <f>SUM(E76:F76)</f>
        <v>26</v>
      </c>
    </row>
    <row r="77" spans="1:29">
      <c r="A77" s="19"/>
      <c r="B77" s="19"/>
      <c r="C77" s="20" t="s">
        <v>22</v>
      </c>
      <c r="D77" s="21">
        <f>SUM(E77:AB77)</f>
        <v>17</v>
      </c>
      <c r="E77" s="21">
        <v>3</v>
      </c>
      <c r="F77" s="21">
        <v>7</v>
      </c>
      <c r="G77" s="21">
        <v>7</v>
      </c>
      <c r="H77" s="21"/>
      <c r="I77" s="21"/>
      <c r="J77" s="21"/>
      <c r="K77" s="21"/>
      <c r="L77" s="21"/>
      <c r="M77" s="21"/>
      <c r="N77" s="21"/>
      <c r="O77" s="21"/>
      <c r="P77" s="21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10">
        <f>SUM(E77:F77)</f>
        <v>10</v>
      </c>
    </row>
    <row r="78" spans="1:29">
      <c r="A78" s="19"/>
      <c r="B78" s="19"/>
      <c r="C78" s="20" t="s">
        <v>23</v>
      </c>
      <c r="D78" s="21">
        <f>SUM(E78:AB78)</f>
        <v>0</v>
      </c>
      <c r="E78" s="21">
        <v>0</v>
      </c>
      <c r="F78" s="21">
        <v>0</v>
      </c>
      <c r="G78" s="21">
        <v>0</v>
      </c>
      <c r="H78" s="21"/>
      <c r="I78" s="21"/>
      <c r="J78" s="21"/>
      <c r="K78" s="21"/>
      <c r="L78" s="21"/>
      <c r="M78" s="21"/>
      <c r="N78" s="21"/>
      <c r="O78" s="21"/>
      <c r="P78" s="21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10">
        <f>SUM(E78:F78)</f>
        <v>0</v>
      </c>
    </row>
    <row r="79" spans="1:29" s="2" customFormat="1">
      <c r="A79" s="19"/>
      <c r="B79" s="19"/>
      <c r="C79" s="25" t="s">
        <v>2</v>
      </c>
      <c r="D79" s="26">
        <f xml:space="preserve"> IF(D73=0,100,D74/D73*100)</f>
        <v>87.56613756613757</v>
      </c>
      <c r="E79" s="26">
        <v>82.20338983050847</v>
      </c>
      <c r="F79" s="26">
        <v>92.1875</v>
      </c>
      <c r="G79" s="26">
        <v>83.82352941176471</v>
      </c>
      <c r="H79" s="26"/>
      <c r="I79" s="26"/>
      <c r="J79" s="26"/>
      <c r="K79" s="26"/>
      <c r="L79" s="26"/>
      <c r="M79" s="26"/>
      <c r="N79" s="26"/>
      <c r="O79" s="26"/>
      <c r="P79" s="26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8">
        <f xml:space="preserve"> IF(AC73=0,100,AC74/AC73*100)</f>
        <v>88.387096774193552</v>
      </c>
    </row>
    <row r="80" spans="1:29" s="3" customFormat="1">
      <c r="A80" s="19"/>
      <c r="B80" s="19"/>
      <c r="C80" s="29" t="s">
        <v>24</v>
      </c>
      <c r="D80" s="30">
        <f xml:space="preserve"> IF(D75=0,0,D76/D75*100)</f>
        <v>63.829787234042556</v>
      </c>
      <c r="E80" s="30">
        <v>85.714285714285708</v>
      </c>
      <c r="F80" s="30">
        <v>53.333333333333336</v>
      </c>
      <c r="G80" s="30">
        <v>36.363636363636367</v>
      </c>
      <c r="H80" s="30"/>
      <c r="I80" s="30"/>
      <c r="J80" s="30"/>
      <c r="K80" s="30"/>
      <c r="L80" s="30"/>
      <c r="M80" s="30"/>
      <c r="N80" s="30"/>
      <c r="O80" s="30"/>
      <c r="P80" s="30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2">
        <f xml:space="preserve"> IF(AC75=0,0,AC76/AC75*100)</f>
        <v>72.222222222222214</v>
      </c>
    </row>
    <row r="81" spans="1:29" s="5" customFormat="1">
      <c r="A81" s="19"/>
      <c r="B81" s="19"/>
      <c r="C81" s="33" t="s">
        <v>3</v>
      </c>
      <c r="D81" s="34">
        <f xml:space="preserve"> IF(D73=0,100,(D76+D74)/D73*100)</f>
        <v>95.502645502645507</v>
      </c>
      <c r="E81" s="34">
        <v>97.457627118644069</v>
      </c>
      <c r="F81" s="34">
        <v>96.354166666666671</v>
      </c>
      <c r="G81" s="34">
        <v>89.705882352941174</v>
      </c>
      <c r="H81" s="34"/>
      <c r="I81" s="34"/>
      <c r="J81" s="34"/>
      <c r="K81" s="34"/>
      <c r="L81" s="34"/>
      <c r="M81" s="34"/>
      <c r="N81" s="34"/>
      <c r="O81" s="34"/>
      <c r="P81" s="34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>
        <f xml:space="preserve"> IF(AC73=0,100,(AC76+AC74)/AC73*100)</f>
        <v>96.774193548387103</v>
      </c>
    </row>
    <row r="82" spans="1:29" s="6" customFormat="1">
      <c r="A82" s="19"/>
      <c r="B82" s="19"/>
      <c r="C82" s="37" t="s">
        <v>25</v>
      </c>
      <c r="D82" s="38">
        <f>IF(D73=0,100,(D76+D74+D78)/D73*100)</f>
        <v>95.502645502645507</v>
      </c>
      <c r="E82" s="38">
        <v>97.457627118644069</v>
      </c>
      <c r="F82" s="38">
        <v>96.354166666666671</v>
      </c>
      <c r="G82" s="38">
        <v>89.705882352941174</v>
      </c>
      <c r="H82" s="38"/>
      <c r="I82" s="38"/>
      <c r="J82" s="38"/>
      <c r="K82" s="38"/>
      <c r="L82" s="38"/>
      <c r="M82" s="38"/>
      <c r="N82" s="38"/>
      <c r="O82" s="38"/>
      <c r="P82" s="38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40">
        <f>IF(AC73=0,100,(AC76+AC74+AC78)/AC73*100)</f>
        <v>96.774193548387103</v>
      </c>
    </row>
    <row r="83" spans="1:29">
      <c r="A83" s="41" t="s">
        <v>33</v>
      </c>
      <c r="B83" s="42" t="s">
        <v>103</v>
      </c>
      <c r="C83" s="43" t="s">
        <v>111</v>
      </c>
      <c r="D83" s="42">
        <f>SUM(E83:AB83)</f>
        <v>67</v>
      </c>
      <c r="E83" s="42">
        <v>35</v>
      </c>
      <c r="F83" s="42">
        <v>16</v>
      </c>
      <c r="G83" s="42">
        <v>16</v>
      </c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10"/>
    </row>
    <row r="84" spans="1:29">
      <c r="A84" s="41"/>
      <c r="B84" s="42" t="s">
        <v>107</v>
      </c>
      <c r="C84" s="43" t="s">
        <v>113</v>
      </c>
      <c r="D84" s="42">
        <f>SUM(E84:AB84)</f>
        <v>19</v>
      </c>
      <c r="E84" s="42">
        <v>10</v>
      </c>
      <c r="F84" s="42">
        <v>6</v>
      </c>
      <c r="G84" s="42">
        <v>3</v>
      </c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10"/>
    </row>
    <row r="85" spans="1:29">
      <c r="A85" s="41"/>
      <c r="B85" s="42" t="s">
        <v>105</v>
      </c>
      <c r="C85" s="43" t="s">
        <v>106</v>
      </c>
      <c r="D85" s="42">
        <f>SUM(E85:AB85)</f>
        <v>5</v>
      </c>
      <c r="E85" s="42"/>
      <c r="F85" s="42">
        <v>3</v>
      </c>
      <c r="G85" s="42">
        <v>2</v>
      </c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10"/>
    </row>
    <row r="86" spans="1:29" ht="3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10"/>
    </row>
    <row r="87" spans="1:29">
      <c r="A87" s="19" t="s">
        <v>108</v>
      </c>
      <c r="B87" s="19"/>
      <c r="C87" s="20" t="s">
        <v>13</v>
      </c>
      <c r="D87" s="21">
        <f>SUM(E87:AB87)</f>
        <v>250</v>
      </c>
      <c r="E87" s="21"/>
      <c r="F87" s="21">
        <v>78</v>
      </c>
      <c r="G87" s="21">
        <v>172</v>
      </c>
      <c r="H87" s="21"/>
      <c r="I87" s="21"/>
      <c r="J87" s="21"/>
      <c r="K87" s="21"/>
      <c r="L87" s="21"/>
      <c r="M87" s="21"/>
      <c r="N87" s="21"/>
      <c r="O87" s="21"/>
      <c r="P87" s="21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10">
        <f>SUM(E87:F87)</f>
        <v>78</v>
      </c>
    </row>
    <row r="88" spans="1:29">
      <c r="A88" s="19"/>
      <c r="B88" s="19"/>
      <c r="C88" s="20" t="s">
        <v>14</v>
      </c>
      <c r="D88" s="21">
        <f>SUM(E88:AB88)</f>
        <v>245</v>
      </c>
      <c r="E88" s="21"/>
      <c r="F88" s="21">
        <v>75</v>
      </c>
      <c r="G88" s="21">
        <v>170</v>
      </c>
      <c r="H88" s="21"/>
      <c r="I88" s="21"/>
      <c r="J88" s="21"/>
      <c r="K88" s="21"/>
      <c r="L88" s="21"/>
      <c r="M88" s="21"/>
      <c r="N88" s="21"/>
      <c r="O88" s="21"/>
      <c r="P88" s="21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10">
        <f>SUM(E88:F88)</f>
        <v>75</v>
      </c>
    </row>
    <row r="89" spans="1:29">
      <c r="A89" s="19"/>
      <c r="B89" s="19"/>
      <c r="C89" s="20" t="s">
        <v>20</v>
      </c>
      <c r="D89" s="21">
        <f>SUM(E89:AB89)</f>
        <v>5</v>
      </c>
      <c r="E89" s="21"/>
      <c r="F89" s="21">
        <v>3</v>
      </c>
      <c r="G89" s="21">
        <v>2</v>
      </c>
      <c r="H89" s="21"/>
      <c r="I89" s="21"/>
      <c r="J89" s="21"/>
      <c r="K89" s="21"/>
      <c r="L89" s="21"/>
      <c r="M89" s="21"/>
      <c r="N89" s="21"/>
      <c r="O89" s="21"/>
      <c r="P89" s="21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10">
        <f>SUM(E89:F89)</f>
        <v>3</v>
      </c>
    </row>
    <row r="90" spans="1:29">
      <c r="A90" s="19"/>
      <c r="B90" s="19"/>
      <c r="C90" s="20" t="s">
        <v>21</v>
      </c>
      <c r="D90" s="21">
        <f>SUM(E90:AB90)</f>
        <v>3</v>
      </c>
      <c r="E90" s="21"/>
      <c r="F90" s="21">
        <v>3</v>
      </c>
      <c r="G90" s="21">
        <v>0</v>
      </c>
      <c r="H90" s="21"/>
      <c r="I90" s="21"/>
      <c r="J90" s="21"/>
      <c r="K90" s="21"/>
      <c r="L90" s="21"/>
      <c r="M90" s="21"/>
      <c r="N90" s="21"/>
      <c r="O90" s="21"/>
      <c r="P90" s="21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10">
        <f>SUM(E90:F90)</f>
        <v>3</v>
      </c>
    </row>
    <row r="91" spans="1:29">
      <c r="A91" s="19"/>
      <c r="B91" s="19"/>
      <c r="C91" s="20" t="s">
        <v>22</v>
      </c>
      <c r="D91" s="21">
        <f>SUM(E91:AB91)</f>
        <v>2</v>
      </c>
      <c r="E91" s="21"/>
      <c r="F91" s="21">
        <v>0</v>
      </c>
      <c r="G91" s="21">
        <v>2</v>
      </c>
      <c r="H91" s="21"/>
      <c r="I91" s="21"/>
      <c r="J91" s="21"/>
      <c r="K91" s="21"/>
      <c r="L91" s="21"/>
      <c r="M91" s="21"/>
      <c r="N91" s="21"/>
      <c r="O91" s="21"/>
      <c r="P91" s="21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10">
        <f>SUM(E91:F91)</f>
        <v>0</v>
      </c>
    </row>
    <row r="92" spans="1:29">
      <c r="A92" s="19"/>
      <c r="B92" s="19"/>
      <c r="C92" s="20" t="s">
        <v>23</v>
      </c>
      <c r="D92" s="21">
        <f>SUM(E92:AB92)</f>
        <v>0</v>
      </c>
      <c r="E92" s="21"/>
      <c r="F92" s="21">
        <v>0</v>
      </c>
      <c r="G92" s="21">
        <v>0</v>
      </c>
      <c r="H92" s="21"/>
      <c r="I92" s="21"/>
      <c r="J92" s="21"/>
      <c r="K92" s="21"/>
      <c r="L92" s="21"/>
      <c r="M92" s="21"/>
      <c r="N92" s="21"/>
      <c r="O92" s="21"/>
      <c r="P92" s="21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10">
        <f>SUM(E92:F92)</f>
        <v>0</v>
      </c>
    </row>
    <row r="93" spans="1:29" s="2" customFormat="1">
      <c r="A93" s="19"/>
      <c r="B93" s="19"/>
      <c r="C93" s="25" t="s">
        <v>2</v>
      </c>
      <c r="D93" s="26">
        <f xml:space="preserve"> IF(D87=0,100,D88/D87*100)</f>
        <v>98</v>
      </c>
      <c r="E93" s="26"/>
      <c r="F93" s="26">
        <v>96.15384615384616</v>
      </c>
      <c r="G93" s="26">
        <v>98.837209302325576</v>
      </c>
      <c r="H93" s="26"/>
      <c r="I93" s="26"/>
      <c r="J93" s="26"/>
      <c r="K93" s="26"/>
      <c r="L93" s="26"/>
      <c r="M93" s="26"/>
      <c r="N93" s="26"/>
      <c r="O93" s="26"/>
      <c r="P93" s="26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8">
        <f xml:space="preserve"> IF(AC87=0,100,AC88/AC87*100)</f>
        <v>96.15384615384616</v>
      </c>
    </row>
    <row r="94" spans="1:29" s="3" customFormat="1">
      <c r="A94" s="19"/>
      <c r="B94" s="19"/>
      <c r="C94" s="29" t="s">
        <v>24</v>
      </c>
      <c r="D94" s="30">
        <f xml:space="preserve"> IF(D89=0,0,D90/D89*100)</f>
        <v>60</v>
      </c>
      <c r="E94" s="30"/>
      <c r="F94" s="30">
        <v>100</v>
      </c>
      <c r="G94" s="30">
        <v>0</v>
      </c>
      <c r="H94" s="30"/>
      <c r="I94" s="30"/>
      <c r="J94" s="30"/>
      <c r="K94" s="30"/>
      <c r="L94" s="30"/>
      <c r="M94" s="30"/>
      <c r="N94" s="30"/>
      <c r="O94" s="30"/>
      <c r="P94" s="30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2">
        <f xml:space="preserve"> IF(AC89=0,0,AC90/AC89*100)</f>
        <v>100</v>
      </c>
    </row>
    <row r="95" spans="1:29" s="5" customFormat="1">
      <c r="A95" s="19"/>
      <c r="B95" s="19"/>
      <c r="C95" s="33" t="s">
        <v>3</v>
      </c>
      <c r="D95" s="34">
        <f xml:space="preserve"> IF(D87=0,100,(D90+D88)/D87*100)</f>
        <v>99.2</v>
      </c>
      <c r="E95" s="34"/>
      <c r="F95" s="34">
        <v>100</v>
      </c>
      <c r="G95" s="34">
        <v>98.837209302325576</v>
      </c>
      <c r="H95" s="34"/>
      <c r="I95" s="34"/>
      <c r="J95" s="34"/>
      <c r="K95" s="34"/>
      <c r="L95" s="34"/>
      <c r="M95" s="34"/>
      <c r="N95" s="34"/>
      <c r="O95" s="34"/>
      <c r="P95" s="34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6">
        <f xml:space="preserve"> IF(AC87=0,100,(AC90+AC88)/AC87*100)</f>
        <v>100</v>
      </c>
    </row>
    <row r="96" spans="1:29" s="6" customFormat="1">
      <c r="A96" s="19"/>
      <c r="B96" s="19"/>
      <c r="C96" s="37" t="s">
        <v>25</v>
      </c>
      <c r="D96" s="38">
        <f>IF(D87=0,100,(D90+D88+D92)/D87*100)</f>
        <v>99.2</v>
      </c>
      <c r="E96" s="38"/>
      <c r="F96" s="38">
        <v>100</v>
      </c>
      <c r="G96" s="38">
        <v>98.837209302325576</v>
      </c>
      <c r="H96" s="38"/>
      <c r="I96" s="38"/>
      <c r="J96" s="38"/>
      <c r="K96" s="38"/>
      <c r="L96" s="38"/>
      <c r="M96" s="38"/>
      <c r="N96" s="38"/>
      <c r="O96" s="38"/>
      <c r="P96" s="38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40">
        <f>IF(AC87=0,100,(AC90+AC88+AC92)/AC87*100)</f>
        <v>100</v>
      </c>
    </row>
    <row r="97" spans="1:29">
      <c r="A97" s="42" t="s">
        <v>33</v>
      </c>
      <c r="B97" s="42" t="s">
        <v>103</v>
      </c>
      <c r="C97" s="43" t="s">
        <v>111</v>
      </c>
      <c r="D97" s="42">
        <f>SUM(E97:AB97)</f>
        <v>7</v>
      </c>
      <c r="E97" s="42"/>
      <c r="F97" s="42">
        <v>5</v>
      </c>
      <c r="G97" s="42">
        <v>2</v>
      </c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10"/>
    </row>
    <row r="98" spans="1:29" ht="3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</sheetData>
  <mergeCells count="48">
    <mergeCell ref="A72:N72"/>
    <mergeCell ref="A73:B82"/>
    <mergeCell ref="A83:A85"/>
    <mergeCell ref="A86:N86"/>
    <mergeCell ref="A87:B96"/>
    <mergeCell ref="A98:N98"/>
    <mergeCell ref="A48:B49"/>
    <mergeCell ref="A50:N50"/>
    <mergeCell ref="A51:B52"/>
    <mergeCell ref="A53:N53"/>
    <mergeCell ref="A54:B63"/>
    <mergeCell ref="A64:A71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C11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120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41.33</v>
      </c>
      <c r="F17" s="46">
        <v>69.44</v>
      </c>
      <c r="G17" s="46">
        <v>69.180000000000007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59.83</v>
      </c>
    </row>
    <row r="18" spans="1:29" s="4" customFormat="1">
      <c r="A18" s="44"/>
      <c r="B18" s="44"/>
      <c r="C18" s="45"/>
      <c r="D18" s="47" t="s">
        <v>3</v>
      </c>
      <c r="E18" s="46">
        <v>61.55</v>
      </c>
      <c r="F18" s="46">
        <v>72.13</v>
      </c>
      <c r="G18" s="46">
        <v>70.239999999999995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67.64</v>
      </c>
    </row>
    <row r="19" spans="1:29" s="4" customFormat="1" ht="17.25" thickBot="1">
      <c r="A19" s="44"/>
      <c r="B19" s="44"/>
      <c r="C19" s="45"/>
      <c r="D19" s="51" t="s">
        <v>4</v>
      </c>
      <c r="E19" s="52">
        <v>61.545948161049054</v>
      </c>
      <c r="F19" s="52">
        <v>72.128833838894508</v>
      </c>
      <c r="G19" s="52">
        <v>70.244189154228224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67.63591438942683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11</v>
      </c>
      <c r="E34" s="14">
        <v>30.62</v>
      </c>
      <c r="F34" s="14"/>
      <c r="G34" s="14">
        <v>33.25</v>
      </c>
      <c r="H34" s="14"/>
      <c r="I34" s="14">
        <v>33.78</v>
      </c>
      <c r="J34" s="14"/>
      <c r="K34" s="14">
        <v>29.03</v>
      </c>
      <c r="L34" s="14"/>
      <c r="M34" s="14">
        <v>26.98</v>
      </c>
      <c r="N34" s="14"/>
      <c r="O34" s="14"/>
      <c r="P34" s="14"/>
      <c r="Q34" s="14">
        <v>27.58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59</v>
      </c>
      <c r="E35" s="14">
        <v>1.36</v>
      </c>
      <c r="F35" s="14"/>
      <c r="G35" s="14">
        <v>1.9</v>
      </c>
      <c r="H35" s="14"/>
      <c r="I35" s="14">
        <v>0.15</v>
      </c>
      <c r="J35" s="14"/>
      <c r="K35" s="14">
        <v>1.61</v>
      </c>
      <c r="L35" s="14"/>
      <c r="M35" s="14">
        <v>0.08</v>
      </c>
      <c r="N35" s="14"/>
      <c r="O35" s="14"/>
      <c r="P35" s="14"/>
      <c r="Q35" s="14">
        <v>7.96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100</v>
      </c>
      <c r="E36" s="14"/>
      <c r="F36" s="14"/>
      <c r="G36" s="14">
        <v>0.38</v>
      </c>
      <c r="H36" s="14"/>
      <c r="I36" s="14">
        <v>0.03</v>
      </c>
      <c r="J36" s="14"/>
      <c r="K36" s="14"/>
      <c r="L36" s="14"/>
      <c r="M36" s="14"/>
      <c r="N36" s="14"/>
      <c r="O36" s="14"/>
      <c r="P36" s="14"/>
      <c r="Q36" s="14">
        <v>2.46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39</v>
      </c>
    </row>
    <row r="39" spans="1:29">
      <c r="A39" s="19" t="s">
        <v>12</v>
      </c>
      <c r="B39" s="19"/>
      <c r="C39" s="20" t="s">
        <v>13</v>
      </c>
      <c r="D39" s="21">
        <f>SUM(E39:AB39)</f>
        <v>287</v>
      </c>
      <c r="E39" s="21"/>
      <c r="F39" s="21">
        <v>287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287</v>
      </c>
    </row>
    <row r="40" spans="1:29">
      <c r="A40" s="19"/>
      <c r="B40" s="19"/>
      <c r="C40" s="20" t="s">
        <v>14</v>
      </c>
      <c r="D40" s="21">
        <f>SUM(E40:AB40)</f>
        <v>287</v>
      </c>
      <c r="E40" s="21"/>
      <c r="F40" s="21">
        <v>287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287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15</v>
      </c>
      <c r="B42" s="19"/>
      <c r="C42" s="20" t="s">
        <v>13</v>
      </c>
      <c r="D42" s="21">
        <f>SUM(E42:AB42)</f>
        <v>1080</v>
      </c>
      <c r="E42" s="21"/>
      <c r="F42" s="21">
        <v>540</v>
      </c>
      <c r="G42" s="21">
        <v>540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540</v>
      </c>
    </row>
    <row r="43" spans="1:29">
      <c r="A43" s="19"/>
      <c r="B43" s="19"/>
      <c r="C43" s="20" t="s">
        <v>14</v>
      </c>
      <c r="D43" s="21">
        <f>SUM(E43:AB43)</f>
        <v>1080</v>
      </c>
      <c r="E43" s="21"/>
      <c r="F43" s="21">
        <v>540</v>
      </c>
      <c r="G43" s="21">
        <v>540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540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64</v>
      </c>
      <c r="B45" s="19"/>
      <c r="C45" s="20" t="s">
        <v>13</v>
      </c>
      <c r="D45" s="21">
        <f>SUM(E45:AB45)</f>
        <v>1080</v>
      </c>
      <c r="E45" s="21"/>
      <c r="F45" s="21">
        <v>540</v>
      </c>
      <c r="G45" s="21">
        <v>540</v>
      </c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540</v>
      </c>
    </row>
    <row r="46" spans="1:29">
      <c r="A46" s="19"/>
      <c r="B46" s="19"/>
      <c r="C46" s="20" t="s">
        <v>14</v>
      </c>
      <c r="D46" s="21">
        <f>SUM(E46:AB46)</f>
        <v>1080</v>
      </c>
      <c r="E46" s="21"/>
      <c r="F46" s="21">
        <v>540</v>
      </c>
      <c r="G46" s="21">
        <v>540</v>
      </c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540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65</v>
      </c>
      <c r="B48" s="19"/>
      <c r="C48" s="20" t="s">
        <v>13</v>
      </c>
      <c r="D48" s="21">
        <f>SUM(E48:AB48)</f>
        <v>395</v>
      </c>
      <c r="E48" s="21">
        <v>71</v>
      </c>
      <c r="F48" s="21">
        <v>306</v>
      </c>
      <c r="G48" s="21">
        <v>18</v>
      </c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SUM(E48:F48)</f>
        <v>377</v>
      </c>
    </row>
    <row r="49" spans="1:29">
      <c r="A49" s="19"/>
      <c r="B49" s="19"/>
      <c r="C49" s="20" t="s">
        <v>14</v>
      </c>
      <c r="D49" s="21">
        <f>SUM(E49:AB49)</f>
        <v>395</v>
      </c>
      <c r="E49" s="21">
        <v>71</v>
      </c>
      <c r="F49" s="21">
        <v>306</v>
      </c>
      <c r="G49" s="21">
        <v>18</v>
      </c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SUM(E49:F49)</f>
        <v>377</v>
      </c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16</v>
      </c>
      <c r="B51" s="19"/>
      <c r="C51" s="20" t="s">
        <v>13</v>
      </c>
      <c r="D51" s="21">
        <f>SUM(E51:AB51)</f>
        <v>932</v>
      </c>
      <c r="E51" s="21"/>
      <c r="F51" s="21">
        <v>932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SUM(E51:F51)</f>
        <v>932</v>
      </c>
    </row>
    <row r="52" spans="1:29">
      <c r="A52" s="19"/>
      <c r="B52" s="19"/>
      <c r="C52" s="20" t="s">
        <v>14</v>
      </c>
      <c r="D52" s="21">
        <f>SUM(E52:AB52)</f>
        <v>932</v>
      </c>
      <c r="E52" s="21"/>
      <c r="F52" s="21">
        <v>932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SUM(E52:F52)</f>
        <v>932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17</v>
      </c>
      <c r="B54" s="19"/>
      <c r="C54" s="20" t="s">
        <v>13</v>
      </c>
      <c r="D54" s="21">
        <f>SUM(E54:AB54)</f>
        <v>932</v>
      </c>
      <c r="E54" s="21"/>
      <c r="F54" s="21">
        <v>932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SUM(E54:F54)</f>
        <v>932</v>
      </c>
    </row>
    <row r="55" spans="1:29">
      <c r="A55" s="19"/>
      <c r="B55" s="19"/>
      <c r="C55" s="20" t="s">
        <v>14</v>
      </c>
      <c r="D55" s="21">
        <f>SUM(E55:AB55)</f>
        <v>932</v>
      </c>
      <c r="E55" s="21"/>
      <c r="F55" s="21">
        <v>932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932</v>
      </c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18</v>
      </c>
      <c r="B57" s="19"/>
      <c r="C57" s="20" t="s">
        <v>13</v>
      </c>
      <c r="D57" s="21">
        <f>SUM(E57:AB57)</f>
        <v>1350</v>
      </c>
      <c r="E57" s="21">
        <v>1350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1350</v>
      </c>
    </row>
    <row r="58" spans="1:29">
      <c r="A58" s="19"/>
      <c r="B58" s="19"/>
      <c r="C58" s="20" t="s">
        <v>14</v>
      </c>
      <c r="D58" s="21">
        <f>SUM(E58:AB58)</f>
        <v>1350</v>
      </c>
      <c r="E58" s="21">
        <v>1350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1350</v>
      </c>
    </row>
    <row r="59" spans="1:29" ht="3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10"/>
    </row>
    <row r="60" spans="1:29">
      <c r="A60" s="19" t="s">
        <v>121</v>
      </c>
      <c r="B60" s="19"/>
      <c r="C60" s="20" t="s">
        <v>13</v>
      </c>
      <c r="D60" s="21">
        <f>SUM(E60:AB60)</f>
        <v>820</v>
      </c>
      <c r="E60" s="21">
        <v>227</v>
      </c>
      <c r="F60" s="21">
        <v>368</v>
      </c>
      <c r="G60" s="21">
        <v>225</v>
      </c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SUM(E60:F60)</f>
        <v>595</v>
      </c>
    </row>
    <row r="61" spans="1:29">
      <c r="A61" s="19"/>
      <c r="B61" s="19"/>
      <c r="C61" s="20" t="s">
        <v>14</v>
      </c>
      <c r="D61" s="21">
        <f>SUM(E61:AB61)</f>
        <v>795</v>
      </c>
      <c r="E61" s="21">
        <v>225</v>
      </c>
      <c r="F61" s="21">
        <v>350</v>
      </c>
      <c r="G61" s="21">
        <v>220</v>
      </c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SUM(E61:F61)</f>
        <v>575</v>
      </c>
    </row>
    <row r="62" spans="1:29">
      <c r="A62" s="19"/>
      <c r="B62" s="19"/>
      <c r="C62" s="20" t="s">
        <v>20</v>
      </c>
      <c r="D62" s="21">
        <f>SUM(E62:AB62)</f>
        <v>25</v>
      </c>
      <c r="E62" s="21">
        <v>2</v>
      </c>
      <c r="F62" s="21">
        <v>18</v>
      </c>
      <c r="G62" s="21">
        <v>5</v>
      </c>
      <c r="H62" s="21"/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SUM(E62:F62)</f>
        <v>20</v>
      </c>
    </row>
    <row r="63" spans="1:29">
      <c r="A63" s="19"/>
      <c r="B63" s="19"/>
      <c r="C63" s="20" t="s">
        <v>21</v>
      </c>
      <c r="D63" s="21">
        <f>SUM(E63:AB63)</f>
        <v>4</v>
      </c>
      <c r="E63" s="21">
        <v>0</v>
      </c>
      <c r="F63" s="21">
        <v>3</v>
      </c>
      <c r="G63" s="21">
        <v>1</v>
      </c>
      <c r="H63" s="21"/>
      <c r="I63" s="21"/>
      <c r="J63" s="21"/>
      <c r="K63" s="21"/>
      <c r="L63" s="21"/>
      <c r="M63" s="21"/>
      <c r="N63" s="21"/>
      <c r="O63" s="21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0">
        <f>SUM(E63:F63)</f>
        <v>3</v>
      </c>
    </row>
    <row r="64" spans="1:29">
      <c r="A64" s="19"/>
      <c r="B64" s="19"/>
      <c r="C64" s="20" t="s">
        <v>22</v>
      </c>
      <c r="D64" s="21">
        <f>SUM(E64:AB64)</f>
        <v>21</v>
      </c>
      <c r="E64" s="21">
        <v>2</v>
      </c>
      <c r="F64" s="21">
        <v>15</v>
      </c>
      <c r="G64" s="21">
        <v>4</v>
      </c>
      <c r="H64" s="21"/>
      <c r="I64" s="21"/>
      <c r="J64" s="21"/>
      <c r="K64" s="21"/>
      <c r="L64" s="21"/>
      <c r="M64" s="21"/>
      <c r="N64" s="21"/>
      <c r="O64" s="21"/>
      <c r="P64" s="21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0">
        <f>SUM(E64:F64)</f>
        <v>17</v>
      </c>
    </row>
    <row r="65" spans="1:29">
      <c r="A65" s="19"/>
      <c r="B65" s="19"/>
      <c r="C65" s="20" t="s">
        <v>23</v>
      </c>
      <c r="D65" s="21">
        <f>SUM(E65:AB65)</f>
        <v>0</v>
      </c>
      <c r="E65" s="21">
        <v>0</v>
      </c>
      <c r="F65" s="21">
        <v>0</v>
      </c>
      <c r="G65" s="21">
        <v>0</v>
      </c>
      <c r="H65" s="21"/>
      <c r="I65" s="21"/>
      <c r="J65" s="21"/>
      <c r="K65" s="21"/>
      <c r="L65" s="21"/>
      <c r="M65" s="21"/>
      <c r="N65" s="21"/>
      <c r="O65" s="21"/>
      <c r="P65" s="21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10">
        <f>SUM(E65:F65)</f>
        <v>0</v>
      </c>
    </row>
    <row r="66" spans="1:29" s="2" customFormat="1">
      <c r="A66" s="19"/>
      <c r="B66" s="19"/>
      <c r="C66" s="25" t="s">
        <v>2</v>
      </c>
      <c r="D66" s="26">
        <f xml:space="preserve"> IF(D60=0,100,D61/D60*100)</f>
        <v>96.951219512195124</v>
      </c>
      <c r="E66" s="26">
        <v>99.118942731277528</v>
      </c>
      <c r="F66" s="26">
        <v>95.108695652173907</v>
      </c>
      <c r="G66" s="26">
        <v>97.777777777777771</v>
      </c>
      <c r="H66" s="26"/>
      <c r="I66" s="26"/>
      <c r="J66" s="26"/>
      <c r="K66" s="26"/>
      <c r="L66" s="26"/>
      <c r="M66" s="26"/>
      <c r="N66" s="26"/>
      <c r="O66" s="26"/>
      <c r="P66" s="26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8">
        <f xml:space="preserve"> IF(AC60=0,100,AC61/AC60*100)</f>
        <v>96.638655462184872</v>
      </c>
    </row>
    <row r="67" spans="1:29" s="3" customFormat="1">
      <c r="A67" s="19"/>
      <c r="B67" s="19"/>
      <c r="C67" s="29" t="s">
        <v>24</v>
      </c>
      <c r="D67" s="30">
        <f xml:space="preserve"> IF(D62=0,0,D63/D62*100)</f>
        <v>16</v>
      </c>
      <c r="E67" s="30">
        <v>0</v>
      </c>
      <c r="F67" s="30">
        <v>16.666666666666668</v>
      </c>
      <c r="G67" s="30">
        <v>20</v>
      </c>
      <c r="H67" s="30"/>
      <c r="I67" s="30"/>
      <c r="J67" s="30"/>
      <c r="K67" s="30"/>
      <c r="L67" s="30"/>
      <c r="M67" s="30"/>
      <c r="N67" s="30"/>
      <c r="O67" s="30"/>
      <c r="P67" s="30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2">
        <f xml:space="preserve"> IF(AC62=0,0,AC63/AC62*100)</f>
        <v>15</v>
      </c>
    </row>
    <row r="68" spans="1:29" s="5" customFormat="1">
      <c r="A68" s="19"/>
      <c r="B68" s="19"/>
      <c r="C68" s="33" t="s">
        <v>3</v>
      </c>
      <c r="D68" s="34">
        <f xml:space="preserve"> IF(D60=0,100,(D63+D61)/D60*100)</f>
        <v>97.439024390243901</v>
      </c>
      <c r="E68" s="34">
        <v>99.118942731277528</v>
      </c>
      <c r="F68" s="34">
        <v>95.923913043478265</v>
      </c>
      <c r="G68" s="34">
        <v>98.222222222222229</v>
      </c>
      <c r="H68" s="34"/>
      <c r="I68" s="34"/>
      <c r="J68" s="34"/>
      <c r="K68" s="34"/>
      <c r="L68" s="34"/>
      <c r="M68" s="34"/>
      <c r="N68" s="34"/>
      <c r="O68" s="34"/>
      <c r="P68" s="34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>
        <f xml:space="preserve"> IF(AC60=0,100,(AC63+AC61)/AC60*100)</f>
        <v>97.142857142857139</v>
      </c>
    </row>
    <row r="69" spans="1:29" s="6" customFormat="1">
      <c r="A69" s="19"/>
      <c r="B69" s="19"/>
      <c r="C69" s="37" t="s">
        <v>25</v>
      </c>
      <c r="D69" s="38">
        <f>IF(D60=0,100,(D63+D61+D65)/D60*100)</f>
        <v>97.439024390243901</v>
      </c>
      <c r="E69" s="38">
        <v>99.118942731277528</v>
      </c>
      <c r="F69" s="38">
        <v>95.923913043478265</v>
      </c>
      <c r="G69" s="38">
        <v>98.222222222222229</v>
      </c>
      <c r="H69" s="38"/>
      <c r="I69" s="38"/>
      <c r="J69" s="38"/>
      <c r="K69" s="38"/>
      <c r="L69" s="38"/>
      <c r="M69" s="38"/>
      <c r="N69" s="38"/>
      <c r="O69" s="38"/>
      <c r="P69" s="38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40">
        <f>IF(AC60=0,100,(AC63+AC61+AC65)/AC60*100)</f>
        <v>97.142857142857139</v>
      </c>
    </row>
    <row r="70" spans="1:29">
      <c r="A70" s="41" t="s">
        <v>33</v>
      </c>
      <c r="B70" s="42" t="s">
        <v>122</v>
      </c>
      <c r="C70" s="43" t="s">
        <v>43</v>
      </c>
      <c r="D70" s="42">
        <f>SUM(E70:AB70)</f>
        <v>12</v>
      </c>
      <c r="E70" s="42">
        <v>1</v>
      </c>
      <c r="F70" s="42">
        <v>8</v>
      </c>
      <c r="G70" s="42">
        <v>3</v>
      </c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10"/>
    </row>
    <row r="71" spans="1:29">
      <c r="A71" s="41"/>
      <c r="B71" s="42" t="s">
        <v>123</v>
      </c>
      <c r="C71" s="43" t="s">
        <v>125</v>
      </c>
      <c r="D71" s="42">
        <f>SUM(E71:AB71)</f>
        <v>13</v>
      </c>
      <c r="E71" s="42">
        <v>1</v>
      </c>
      <c r="F71" s="42">
        <v>10</v>
      </c>
      <c r="G71" s="42">
        <v>2</v>
      </c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10"/>
    </row>
    <row r="72" spans="1:29" ht="3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10"/>
    </row>
    <row r="73" spans="1:29">
      <c r="A73" s="19" t="s">
        <v>124</v>
      </c>
      <c r="B73" s="19"/>
      <c r="C73" s="20" t="s">
        <v>13</v>
      </c>
      <c r="D73" s="21">
        <f>SUM(E73:AB73)</f>
        <v>4837</v>
      </c>
      <c r="E73" s="21">
        <v>1842</v>
      </c>
      <c r="F73" s="21"/>
      <c r="G73" s="21">
        <v>2995</v>
      </c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SUM(E73:F73)</f>
        <v>1842</v>
      </c>
    </row>
    <row r="74" spans="1:29">
      <c r="A74" s="19"/>
      <c r="B74" s="19"/>
      <c r="C74" s="20" t="s">
        <v>14</v>
      </c>
      <c r="D74" s="21">
        <f>SUM(E74:AB74)</f>
        <v>4837</v>
      </c>
      <c r="E74" s="21">
        <v>1842</v>
      </c>
      <c r="F74" s="21"/>
      <c r="G74" s="21">
        <v>2995</v>
      </c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SUM(E74:F74)</f>
        <v>1842</v>
      </c>
    </row>
    <row r="75" spans="1:29" ht="3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10"/>
    </row>
    <row r="76" spans="1:29">
      <c r="A76" s="19" t="s">
        <v>94</v>
      </c>
      <c r="B76" s="19"/>
      <c r="C76" s="20" t="s">
        <v>13</v>
      </c>
      <c r="D76" s="21">
        <f>SUM(E76:AB76)</f>
        <v>1062</v>
      </c>
      <c r="E76" s="21">
        <v>344</v>
      </c>
      <c r="F76" s="21">
        <v>387</v>
      </c>
      <c r="G76" s="21">
        <v>331</v>
      </c>
      <c r="H76" s="21"/>
      <c r="I76" s="21"/>
      <c r="J76" s="21"/>
      <c r="K76" s="21"/>
      <c r="L76" s="21"/>
      <c r="M76" s="21"/>
      <c r="N76" s="21"/>
      <c r="O76" s="21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0">
        <f>SUM(E76:F76)</f>
        <v>731</v>
      </c>
    </row>
    <row r="77" spans="1:29">
      <c r="A77" s="19"/>
      <c r="B77" s="19"/>
      <c r="C77" s="20" t="s">
        <v>14</v>
      </c>
      <c r="D77" s="21">
        <f>SUM(E77:AB77)</f>
        <v>745</v>
      </c>
      <c r="E77" s="21">
        <v>221</v>
      </c>
      <c r="F77" s="21">
        <v>286</v>
      </c>
      <c r="G77" s="21">
        <v>238</v>
      </c>
      <c r="H77" s="21"/>
      <c r="I77" s="21"/>
      <c r="J77" s="21"/>
      <c r="K77" s="21"/>
      <c r="L77" s="21"/>
      <c r="M77" s="21"/>
      <c r="N77" s="21"/>
      <c r="O77" s="21"/>
      <c r="P77" s="21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10">
        <f>SUM(E77:F77)</f>
        <v>507</v>
      </c>
    </row>
    <row r="78" spans="1:29">
      <c r="A78" s="19"/>
      <c r="B78" s="19"/>
      <c r="C78" s="20" t="s">
        <v>20</v>
      </c>
      <c r="D78" s="21">
        <f>SUM(E78:AB78)</f>
        <v>317</v>
      </c>
      <c r="E78" s="21">
        <v>123</v>
      </c>
      <c r="F78" s="21">
        <v>101</v>
      </c>
      <c r="G78" s="21">
        <v>93</v>
      </c>
      <c r="H78" s="21"/>
      <c r="I78" s="21"/>
      <c r="J78" s="21"/>
      <c r="K78" s="21"/>
      <c r="L78" s="21"/>
      <c r="M78" s="21"/>
      <c r="N78" s="21"/>
      <c r="O78" s="21"/>
      <c r="P78" s="21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10">
        <f>SUM(E78:F78)</f>
        <v>224</v>
      </c>
    </row>
    <row r="79" spans="1:29">
      <c r="A79" s="19"/>
      <c r="B79" s="19"/>
      <c r="C79" s="20" t="s">
        <v>21</v>
      </c>
      <c r="D79" s="21">
        <f>SUM(E79:AB79)</f>
        <v>16</v>
      </c>
      <c r="E79" s="21">
        <v>10</v>
      </c>
      <c r="F79" s="21">
        <v>5</v>
      </c>
      <c r="G79" s="21">
        <v>1</v>
      </c>
      <c r="H79" s="21"/>
      <c r="I79" s="21"/>
      <c r="J79" s="21"/>
      <c r="K79" s="21"/>
      <c r="L79" s="21"/>
      <c r="M79" s="21"/>
      <c r="N79" s="21"/>
      <c r="O79" s="21"/>
      <c r="P79" s="21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10">
        <f>SUM(E79:F79)</f>
        <v>15</v>
      </c>
    </row>
    <row r="80" spans="1:29">
      <c r="A80" s="19"/>
      <c r="B80" s="19"/>
      <c r="C80" s="20" t="s">
        <v>22</v>
      </c>
      <c r="D80" s="21">
        <f>SUM(E80:AB80)</f>
        <v>301</v>
      </c>
      <c r="E80" s="21">
        <v>113</v>
      </c>
      <c r="F80" s="21">
        <v>96</v>
      </c>
      <c r="G80" s="21">
        <v>92</v>
      </c>
      <c r="H80" s="21"/>
      <c r="I80" s="21"/>
      <c r="J80" s="21"/>
      <c r="K80" s="21"/>
      <c r="L80" s="21"/>
      <c r="M80" s="21"/>
      <c r="N80" s="21"/>
      <c r="O80" s="21"/>
      <c r="P80" s="21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10">
        <f>SUM(E80:F80)</f>
        <v>209</v>
      </c>
    </row>
    <row r="81" spans="1:29">
      <c r="A81" s="19"/>
      <c r="B81" s="19"/>
      <c r="C81" s="20" t="s">
        <v>23</v>
      </c>
      <c r="D81" s="21">
        <f>SUM(E81:AB81)</f>
        <v>0</v>
      </c>
      <c r="E81" s="21">
        <v>0</v>
      </c>
      <c r="F81" s="21">
        <v>0</v>
      </c>
      <c r="G81" s="21">
        <v>0</v>
      </c>
      <c r="H81" s="21"/>
      <c r="I81" s="21"/>
      <c r="J81" s="21"/>
      <c r="K81" s="21"/>
      <c r="L81" s="21"/>
      <c r="M81" s="21"/>
      <c r="N81" s="21"/>
      <c r="O81" s="21"/>
      <c r="P81" s="21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10">
        <f>SUM(E81:F81)</f>
        <v>0</v>
      </c>
    </row>
    <row r="82" spans="1:29" s="2" customFormat="1">
      <c r="A82" s="19"/>
      <c r="B82" s="19"/>
      <c r="C82" s="25" t="s">
        <v>2</v>
      </c>
      <c r="D82" s="26">
        <f xml:space="preserve"> IF(D76=0,100,D77/D76*100)</f>
        <v>70.150659133709979</v>
      </c>
      <c r="E82" s="26">
        <v>64.244186046511629</v>
      </c>
      <c r="F82" s="26">
        <v>73.90180878552971</v>
      </c>
      <c r="G82" s="26">
        <v>71.903323262839876</v>
      </c>
      <c r="H82" s="26"/>
      <c r="I82" s="26"/>
      <c r="J82" s="26"/>
      <c r="K82" s="26"/>
      <c r="L82" s="26"/>
      <c r="M82" s="26"/>
      <c r="N82" s="26"/>
      <c r="O82" s="26"/>
      <c r="P82" s="26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8">
        <f xml:space="preserve"> IF(AC76=0,100,AC77/AC76*100)</f>
        <v>69.357045143638857</v>
      </c>
    </row>
    <row r="83" spans="1:29" s="3" customFormat="1">
      <c r="A83" s="19"/>
      <c r="B83" s="19"/>
      <c r="C83" s="29" t="s">
        <v>24</v>
      </c>
      <c r="D83" s="30">
        <f xml:space="preserve"> IF(D78=0,0,D79/D78*100)</f>
        <v>5.0473186119873814</v>
      </c>
      <c r="E83" s="30">
        <v>8.1300813008130088</v>
      </c>
      <c r="F83" s="30">
        <v>4.9504950495049505</v>
      </c>
      <c r="G83" s="30">
        <v>1.075268817204301</v>
      </c>
      <c r="H83" s="30"/>
      <c r="I83" s="30"/>
      <c r="J83" s="30"/>
      <c r="K83" s="30"/>
      <c r="L83" s="30"/>
      <c r="M83" s="30"/>
      <c r="N83" s="30"/>
      <c r="O83" s="30"/>
      <c r="P83" s="30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2">
        <f xml:space="preserve"> IF(AC78=0,0,AC79/AC78*100)</f>
        <v>6.6964285714285712</v>
      </c>
    </row>
    <row r="84" spans="1:29" s="5" customFormat="1">
      <c r="A84" s="19"/>
      <c r="B84" s="19"/>
      <c r="C84" s="33" t="s">
        <v>3</v>
      </c>
      <c r="D84" s="34">
        <f xml:space="preserve"> IF(D76=0,100,(D79+D77)/D76*100)</f>
        <v>71.657250470809799</v>
      </c>
      <c r="E84" s="34">
        <v>67.151162790697668</v>
      </c>
      <c r="F84" s="34">
        <v>75.193798449612402</v>
      </c>
      <c r="G84" s="34">
        <v>72.205438066465263</v>
      </c>
      <c r="H84" s="34"/>
      <c r="I84" s="34"/>
      <c r="J84" s="34"/>
      <c r="K84" s="34"/>
      <c r="L84" s="34"/>
      <c r="M84" s="34"/>
      <c r="N84" s="34"/>
      <c r="O84" s="34"/>
      <c r="P84" s="34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6">
        <f xml:space="preserve"> IF(AC76=0,100,(AC79+AC77)/AC76*100)</f>
        <v>71.409028727770178</v>
      </c>
    </row>
    <row r="85" spans="1:29" s="6" customFormat="1">
      <c r="A85" s="19"/>
      <c r="B85" s="19"/>
      <c r="C85" s="37" t="s">
        <v>25</v>
      </c>
      <c r="D85" s="38">
        <f>IF(D76=0,100,(D79+D77+D81)/D76*100)</f>
        <v>71.657250470809799</v>
      </c>
      <c r="E85" s="38">
        <v>67.151162790697668</v>
      </c>
      <c r="F85" s="38">
        <v>75.193798449612402</v>
      </c>
      <c r="G85" s="38">
        <v>72.205438066465263</v>
      </c>
      <c r="H85" s="38"/>
      <c r="I85" s="38"/>
      <c r="J85" s="38"/>
      <c r="K85" s="38"/>
      <c r="L85" s="38"/>
      <c r="M85" s="38"/>
      <c r="N85" s="38"/>
      <c r="O85" s="38"/>
      <c r="P85" s="38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40">
        <f>IF(AC76=0,100,(AC79+AC77+AC81)/AC76*100)</f>
        <v>71.409028727770178</v>
      </c>
    </row>
    <row r="86" spans="1:29">
      <c r="A86" s="41" t="s">
        <v>33</v>
      </c>
      <c r="B86" s="42" t="s">
        <v>11</v>
      </c>
      <c r="C86" s="43" t="s">
        <v>26</v>
      </c>
      <c r="D86" s="42">
        <f>SUM(E86:AB86)</f>
        <v>293</v>
      </c>
      <c r="E86" s="42">
        <v>110</v>
      </c>
      <c r="F86" s="42">
        <v>91</v>
      </c>
      <c r="G86" s="42">
        <v>92</v>
      </c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10"/>
    </row>
    <row r="87" spans="1:29">
      <c r="A87" s="41"/>
      <c r="B87" s="42" t="s">
        <v>91</v>
      </c>
      <c r="C87" s="43" t="s">
        <v>95</v>
      </c>
      <c r="D87" s="42">
        <f>SUM(E87:AB87)</f>
        <v>3</v>
      </c>
      <c r="E87" s="42">
        <v>1</v>
      </c>
      <c r="F87" s="42">
        <v>1</v>
      </c>
      <c r="G87" s="42">
        <v>1</v>
      </c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10"/>
    </row>
    <row r="88" spans="1:29">
      <c r="A88" s="41"/>
      <c r="B88" s="42" t="s">
        <v>9</v>
      </c>
      <c r="C88" s="43" t="s">
        <v>27</v>
      </c>
      <c r="D88" s="42">
        <f>SUM(E88:AB88)</f>
        <v>20</v>
      </c>
      <c r="E88" s="42">
        <v>11</v>
      </c>
      <c r="F88" s="42">
        <v>9</v>
      </c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10"/>
    </row>
    <row r="89" spans="1:29">
      <c r="A89" s="41"/>
      <c r="B89" s="42" t="s">
        <v>31</v>
      </c>
      <c r="C89" s="43" t="s">
        <v>43</v>
      </c>
      <c r="D89" s="42">
        <f>SUM(E89:AB89)</f>
        <v>2</v>
      </c>
      <c r="E89" s="42">
        <v>1</v>
      </c>
      <c r="F89" s="42"/>
      <c r="G89" s="42">
        <v>1</v>
      </c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10"/>
    </row>
    <row r="90" spans="1:29" ht="3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10"/>
    </row>
    <row r="91" spans="1:29">
      <c r="A91" s="19" t="s">
        <v>102</v>
      </c>
      <c r="B91" s="19"/>
      <c r="C91" s="20" t="s">
        <v>13</v>
      </c>
      <c r="D91" s="21">
        <f>SUM(E91:AB91)</f>
        <v>1022</v>
      </c>
      <c r="E91" s="21">
        <v>385</v>
      </c>
      <c r="F91" s="21">
        <v>323</v>
      </c>
      <c r="G91" s="21">
        <v>314</v>
      </c>
      <c r="H91" s="21"/>
      <c r="I91" s="21"/>
      <c r="J91" s="21"/>
      <c r="K91" s="21"/>
      <c r="L91" s="21"/>
      <c r="M91" s="21"/>
      <c r="N91" s="21"/>
      <c r="O91" s="21"/>
      <c r="P91" s="21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10">
        <f>SUM(E91:F91)</f>
        <v>708</v>
      </c>
    </row>
    <row r="92" spans="1:29">
      <c r="A92" s="19"/>
      <c r="B92" s="19"/>
      <c r="C92" s="20" t="s">
        <v>14</v>
      </c>
      <c r="D92" s="21">
        <f>SUM(E92:AB92)</f>
        <v>982</v>
      </c>
      <c r="E92" s="21">
        <v>352</v>
      </c>
      <c r="F92" s="21">
        <v>320</v>
      </c>
      <c r="G92" s="21">
        <v>310</v>
      </c>
      <c r="H92" s="21"/>
      <c r="I92" s="21"/>
      <c r="J92" s="21"/>
      <c r="K92" s="21"/>
      <c r="L92" s="21"/>
      <c r="M92" s="21"/>
      <c r="N92" s="21"/>
      <c r="O92" s="21"/>
      <c r="P92" s="21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10">
        <f>SUM(E92:F92)</f>
        <v>672</v>
      </c>
    </row>
    <row r="93" spans="1:29">
      <c r="A93" s="19"/>
      <c r="B93" s="19"/>
      <c r="C93" s="20" t="s">
        <v>20</v>
      </c>
      <c r="D93" s="21">
        <f>SUM(E93:AB93)</f>
        <v>40</v>
      </c>
      <c r="E93" s="21">
        <v>33</v>
      </c>
      <c r="F93" s="21">
        <v>3</v>
      </c>
      <c r="G93" s="21">
        <v>4</v>
      </c>
      <c r="H93" s="21"/>
      <c r="I93" s="21"/>
      <c r="J93" s="21"/>
      <c r="K93" s="21"/>
      <c r="L93" s="21"/>
      <c r="M93" s="21"/>
      <c r="N93" s="21"/>
      <c r="O93" s="21"/>
      <c r="P93" s="21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10">
        <f>SUM(E93:F93)</f>
        <v>36</v>
      </c>
    </row>
    <row r="94" spans="1:29">
      <c r="A94" s="19"/>
      <c r="B94" s="19"/>
      <c r="C94" s="20" t="s">
        <v>21</v>
      </c>
      <c r="D94" s="21">
        <f>SUM(E94:AB94)</f>
        <v>8</v>
      </c>
      <c r="E94" s="21">
        <v>4</v>
      </c>
      <c r="F94" s="21">
        <v>3</v>
      </c>
      <c r="G94" s="21">
        <v>1</v>
      </c>
      <c r="H94" s="21"/>
      <c r="I94" s="21"/>
      <c r="J94" s="21"/>
      <c r="K94" s="21"/>
      <c r="L94" s="21"/>
      <c r="M94" s="21"/>
      <c r="N94" s="21"/>
      <c r="O94" s="21"/>
      <c r="P94" s="21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10">
        <f>SUM(E94:F94)</f>
        <v>7</v>
      </c>
    </row>
    <row r="95" spans="1:29">
      <c r="A95" s="19"/>
      <c r="B95" s="19"/>
      <c r="C95" s="20" t="s">
        <v>22</v>
      </c>
      <c r="D95" s="21">
        <f>SUM(E95:AB95)</f>
        <v>32</v>
      </c>
      <c r="E95" s="21">
        <v>29</v>
      </c>
      <c r="F95" s="21">
        <v>0</v>
      </c>
      <c r="G95" s="21">
        <v>3</v>
      </c>
      <c r="H95" s="21"/>
      <c r="I95" s="21"/>
      <c r="J95" s="21"/>
      <c r="K95" s="21"/>
      <c r="L95" s="21"/>
      <c r="M95" s="21"/>
      <c r="N95" s="21"/>
      <c r="O95" s="21"/>
      <c r="P95" s="21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10">
        <f>SUM(E95:F95)</f>
        <v>29</v>
      </c>
    </row>
    <row r="96" spans="1:29">
      <c r="A96" s="19"/>
      <c r="B96" s="19"/>
      <c r="C96" s="20" t="s">
        <v>23</v>
      </c>
      <c r="D96" s="21">
        <f>SUM(E96:AB96)</f>
        <v>0</v>
      </c>
      <c r="E96" s="21">
        <v>0</v>
      </c>
      <c r="F96" s="21">
        <v>0</v>
      </c>
      <c r="G96" s="21">
        <v>0</v>
      </c>
      <c r="H96" s="21"/>
      <c r="I96" s="21"/>
      <c r="J96" s="21"/>
      <c r="K96" s="21"/>
      <c r="L96" s="21"/>
      <c r="M96" s="21"/>
      <c r="N96" s="21"/>
      <c r="O96" s="21"/>
      <c r="P96" s="21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10">
        <f>SUM(E96:F96)</f>
        <v>0</v>
      </c>
    </row>
    <row r="97" spans="1:29" s="2" customFormat="1">
      <c r="A97" s="19"/>
      <c r="B97" s="19"/>
      <c r="C97" s="25" t="s">
        <v>2</v>
      </c>
      <c r="D97" s="26">
        <f xml:space="preserve"> IF(D91=0,100,D92/D91*100)</f>
        <v>96.086105675146769</v>
      </c>
      <c r="E97" s="26">
        <v>91.428571428571431</v>
      </c>
      <c r="F97" s="26">
        <v>99.071207430340564</v>
      </c>
      <c r="G97" s="26">
        <v>98.726114649681534</v>
      </c>
      <c r="H97" s="26"/>
      <c r="I97" s="26"/>
      <c r="J97" s="26"/>
      <c r="K97" s="26"/>
      <c r="L97" s="26"/>
      <c r="M97" s="26"/>
      <c r="N97" s="26"/>
      <c r="O97" s="26"/>
      <c r="P97" s="26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8">
        <f xml:space="preserve"> IF(AC91=0,100,AC92/AC91*100)</f>
        <v>94.915254237288138</v>
      </c>
    </row>
    <row r="98" spans="1:29" s="3" customFormat="1">
      <c r="A98" s="19"/>
      <c r="B98" s="19"/>
      <c r="C98" s="29" t="s">
        <v>24</v>
      </c>
      <c r="D98" s="30">
        <f xml:space="preserve"> IF(D93=0,0,D94/D93*100)</f>
        <v>20</v>
      </c>
      <c r="E98" s="30">
        <v>12.121212121212121</v>
      </c>
      <c r="F98" s="30">
        <v>100</v>
      </c>
      <c r="G98" s="30">
        <v>25</v>
      </c>
      <c r="H98" s="30"/>
      <c r="I98" s="30"/>
      <c r="J98" s="30"/>
      <c r="K98" s="30"/>
      <c r="L98" s="30"/>
      <c r="M98" s="30"/>
      <c r="N98" s="30"/>
      <c r="O98" s="30"/>
      <c r="P98" s="30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2">
        <f xml:space="preserve"> IF(AC93=0,0,AC94/AC93*100)</f>
        <v>19.444444444444446</v>
      </c>
    </row>
    <row r="99" spans="1:29" s="5" customFormat="1">
      <c r="A99" s="19"/>
      <c r="B99" s="19"/>
      <c r="C99" s="33" t="s">
        <v>3</v>
      </c>
      <c r="D99" s="34">
        <f xml:space="preserve"> IF(D91=0,100,(D94+D92)/D91*100)</f>
        <v>96.868884540117421</v>
      </c>
      <c r="E99" s="34">
        <v>92.467532467532465</v>
      </c>
      <c r="F99" s="34">
        <v>100</v>
      </c>
      <c r="G99" s="34">
        <v>99.044585987261144</v>
      </c>
      <c r="H99" s="34"/>
      <c r="I99" s="34"/>
      <c r="J99" s="34"/>
      <c r="K99" s="34"/>
      <c r="L99" s="34"/>
      <c r="M99" s="34"/>
      <c r="N99" s="34"/>
      <c r="O99" s="34"/>
      <c r="P99" s="34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6">
        <f xml:space="preserve"> IF(AC91=0,100,(AC94+AC92)/AC91*100)</f>
        <v>95.903954802259889</v>
      </c>
    </row>
    <row r="100" spans="1:29" s="6" customFormat="1">
      <c r="A100" s="19"/>
      <c r="B100" s="19"/>
      <c r="C100" s="37" t="s">
        <v>25</v>
      </c>
      <c r="D100" s="38">
        <f>IF(D91=0,100,(D94+D92+D96)/D91*100)</f>
        <v>96.868884540117421</v>
      </c>
      <c r="E100" s="38">
        <v>92.467532467532465</v>
      </c>
      <c r="F100" s="38">
        <v>100</v>
      </c>
      <c r="G100" s="38">
        <v>99.044585987261144</v>
      </c>
      <c r="H100" s="38"/>
      <c r="I100" s="38"/>
      <c r="J100" s="38"/>
      <c r="K100" s="38"/>
      <c r="L100" s="38"/>
      <c r="M100" s="38"/>
      <c r="N100" s="38"/>
      <c r="O100" s="38"/>
      <c r="P100" s="38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40">
        <f>IF(AC91=0,100,(AC94+AC92+AC96)/AC91*100)</f>
        <v>95.903954802259889</v>
      </c>
    </row>
    <row r="101" spans="1:29">
      <c r="A101" s="41" t="s">
        <v>33</v>
      </c>
      <c r="B101" s="42" t="s">
        <v>103</v>
      </c>
      <c r="C101" s="43" t="s">
        <v>111</v>
      </c>
      <c r="D101" s="42">
        <f>SUM(E101:AB101)</f>
        <v>11</v>
      </c>
      <c r="E101" s="42">
        <v>5</v>
      </c>
      <c r="F101" s="42">
        <v>3</v>
      </c>
      <c r="G101" s="42">
        <v>3</v>
      </c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10"/>
    </row>
    <row r="102" spans="1:29">
      <c r="A102" s="41"/>
      <c r="B102" s="42" t="s">
        <v>105</v>
      </c>
      <c r="C102" s="43" t="s">
        <v>106</v>
      </c>
      <c r="D102" s="42">
        <f>SUM(E102:AB102)</f>
        <v>3</v>
      </c>
      <c r="E102" s="42">
        <v>2</v>
      </c>
      <c r="F102" s="42"/>
      <c r="G102" s="42">
        <v>1</v>
      </c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10"/>
    </row>
    <row r="103" spans="1:29">
      <c r="A103" s="41"/>
      <c r="B103" s="42" t="s">
        <v>107</v>
      </c>
      <c r="C103" s="43" t="s">
        <v>113</v>
      </c>
      <c r="D103" s="42">
        <f>SUM(E103:AB103)</f>
        <v>1</v>
      </c>
      <c r="E103" s="42">
        <v>1</v>
      </c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10"/>
    </row>
    <row r="104" spans="1:29">
      <c r="A104" s="41"/>
      <c r="B104" s="42" t="s">
        <v>100</v>
      </c>
      <c r="C104" s="43" t="s">
        <v>110</v>
      </c>
      <c r="D104" s="42">
        <f>SUM(E104:AB104)</f>
        <v>25</v>
      </c>
      <c r="E104" s="42">
        <v>25</v>
      </c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10"/>
    </row>
    <row r="105" spans="1:29" ht="3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10"/>
    </row>
    <row r="106" spans="1:29">
      <c r="A106" s="19" t="s">
        <v>108</v>
      </c>
      <c r="B106" s="19"/>
      <c r="C106" s="20" t="s">
        <v>13</v>
      </c>
      <c r="D106" s="21">
        <f>SUM(E106:AB106)</f>
        <v>923</v>
      </c>
      <c r="E106" s="21">
        <v>262</v>
      </c>
      <c r="F106" s="21">
        <v>361</v>
      </c>
      <c r="G106" s="21">
        <v>300</v>
      </c>
      <c r="H106" s="21"/>
      <c r="I106" s="21"/>
      <c r="J106" s="21"/>
      <c r="K106" s="21"/>
      <c r="L106" s="21"/>
      <c r="M106" s="21"/>
      <c r="N106" s="21"/>
      <c r="O106" s="21"/>
      <c r="P106" s="21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10">
        <f>SUM(E106:F106)</f>
        <v>623</v>
      </c>
    </row>
    <row r="107" spans="1:29">
      <c r="A107" s="19"/>
      <c r="B107" s="19"/>
      <c r="C107" s="20" t="s">
        <v>14</v>
      </c>
      <c r="D107" s="21">
        <f>SUM(E107:AB107)</f>
        <v>845</v>
      </c>
      <c r="E107" s="21">
        <v>186</v>
      </c>
      <c r="F107" s="21">
        <v>360</v>
      </c>
      <c r="G107" s="21">
        <v>299</v>
      </c>
      <c r="H107" s="21"/>
      <c r="I107" s="21"/>
      <c r="J107" s="21"/>
      <c r="K107" s="21"/>
      <c r="L107" s="21"/>
      <c r="M107" s="21"/>
      <c r="N107" s="21"/>
      <c r="O107" s="21"/>
      <c r="P107" s="21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10">
        <f>SUM(E107:F107)</f>
        <v>546</v>
      </c>
    </row>
    <row r="108" spans="1:29">
      <c r="A108" s="19"/>
      <c r="B108" s="19"/>
      <c r="C108" s="20" t="s">
        <v>20</v>
      </c>
      <c r="D108" s="21">
        <f>SUM(E108:AB108)</f>
        <v>78</v>
      </c>
      <c r="E108" s="21">
        <v>76</v>
      </c>
      <c r="F108" s="21">
        <v>1</v>
      </c>
      <c r="G108" s="21">
        <v>1</v>
      </c>
      <c r="H108" s="21"/>
      <c r="I108" s="21"/>
      <c r="J108" s="21"/>
      <c r="K108" s="21"/>
      <c r="L108" s="21"/>
      <c r="M108" s="21"/>
      <c r="N108" s="21"/>
      <c r="O108" s="21"/>
      <c r="P108" s="21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10">
        <f>SUM(E108:F108)</f>
        <v>77</v>
      </c>
    </row>
    <row r="109" spans="1:29">
      <c r="A109" s="19"/>
      <c r="B109" s="19"/>
      <c r="C109" s="20" t="s">
        <v>21</v>
      </c>
      <c r="D109" s="21">
        <f>SUM(E109:AB109)</f>
        <v>78</v>
      </c>
      <c r="E109" s="21">
        <v>76</v>
      </c>
      <c r="F109" s="21">
        <v>1</v>
      </c>
      <c r="G109" s="21">
        <v>1</v>
      </c>
      <c r="H109" s="21"/>
      <c r="I109" s="21"/>
      <c r="J109" s="21"/>
      <c r="K109" s="21"/>
      <c r="L109" s="21"/>
      <c r="M109" s="21"/>
      <c r="N109" s="21"/>
      <c r="O109" s="21"/>
      <c r="P109" s="21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10">
        <f>SUM(E109:F109)</f>
        <v>77</v>
      </c>
    </row>
    <row r="110" spans="1:29">
      <c r="A110" s="19"/>
      <c r="B110" s="19"/>
      <c r="C110" s="20" t="s">
        <v>22</v>
      </c>
      <c r="D110" s="21">
        <f>SUM(E110:AB110)</f>
        <v>0</v>
      </c>
      <c r="E110" s="21">
        <v>0</v>
      </c>
      <c r="F110" s="21">
        <v>0</v>
      </c>
      <c r="G110" s="21">
        <v>0</v>
      </c>
      <c r="H110" s="21"/>
      <c r="I110" s="21"/>
      <c r="J110" s="21"/>
      <c r="K110" s="21"/>
      <c r="L110" s="21"/>
      <c r="M110" s="21"/>
      <c r="N110" s="21"/>
      <c r="O110" s="21"/>
      <c r="P110" s="21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10">
        <f>SUM(E110:F110)</f>
        <v>0</v>
      </c>
    </row>
    <row r="111" spans="1:29">
      <c r="A111" s="19"/>
      <c r="B111" s="19"/>
      <c r="C111" s="20" t="s">
        <v>23</v>
      </c>
      <c r="D111" s="21">
        <f>SUM(E111:AB111)</f>
        <v>0</v>
      </c>
      <c r="E111" s="21">
        <v>0</v>
      </c>
      <c r="F111" s="21">
        <v>0</v>
      </c>
      <c r="G111" s="21">
        <v>0</v>
      </c>
      <c r="H111" s="21"/>
      <c r="I111" s="21"/>
      <c r="J111" s="21"/>
      <c r="K111" s="21"/>
      <c r="L111" s="21"/>
      <c r="M111" s="21"/>
      <c r="N111" s="21"/>
      <c r="O111" s="21"/>
      <c r="P111" s="21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10">
        <f>SUM(E111:F111)</f>
        <v>0</v>
      </c>
    </row>
    <row r="112" spans="1:29" s="2" customFormat="1">
      <c r="A112" s="19"/>
      <c r="B112" s="19"/>
      <c r="C112" s="25" t="s">
        <v>2</v>
      </c>
      <c r="D112" s="26">
        <f xml:space="preserve"> IF(D106=0,100,D107/D106*100)</f>
        <v>91.549295774647888</v>
      </c>
      <c r="E112" s="26">
        <v>70.992366412213741</v>
      </c>
      <c r="F112" s="26">
        <v>99.7229916897507</v>
      </c>
      <c r="G112" s="26">
        <v>99.666666666666671</v>
      </c>
      <c r="H112" s="26"/>
      <c r="I112" s="26"/>
      <c r="J112" s="26"/>
      <c r="K112" s="26"/>
      <c r="L112" s="26"/>
      <c r="M112" s="26"/>
      <c r="N112" s="26"/>
      <c r="O112" s="26"/>
      <c r="P112" s="26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8">
        <f xml:space="preserve"> IF(AC106=0,100,AC107/AC106*100)</f>
        <v>87.640449438202253</v>
      </c>
    </row>
    <row r="113" spans="1:29" s="3" customFormat="1">
      <c r="A113" s="19"/>
      <c r="B113" s="19"/>
      <c r="C113" s="29" t="s">
        <v>24</v>
      </c>
      <c r="D113" s="30">
        <f xml:space="preserve"> IF(D108=0,0,D109/D108*100)</f>
        <v>100</v>
      </c>
      <c r="E113" s="30">
        <v>100</v>
      </c>
      <c r="F113" s="30">
        <v>100</v>
      </c>
      <c r="G113" s="30">
        <v>100</v>
      </c>
      <c r="H113" s="30"/>
      <c r="I113" s="30"/>
      <c r="J113" s="30"/>
      <c r="K113" s="30"/>
      <c r="L113" s="30"/>
      <c r="M113" s="30"/>
      <c r="N113" s="30"/>
      <c r="O113" s="30"/>
      <c r="P113" s="30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2">
        <f xml:space="preserve"> IF(AC108=0,0,AC109/AC108*100)</f>
        <v>100</v>
      </c>
    </row>
    <row r="114" spans="1:29" s="5" customFormat="1">
      <c r="A114" s="19"/>
      <c r="B114" s="19"/>
      <c r="C114" s="33" t="s">
        <v>3</v>
      </c>
      <c r="D114" s="34">
        <f xml:space="preserve"> IF(D106=0,100,(D109+D107)/D106*100)</f>
        <v>100</v>
      </c>
      <c r="E114" s="34">
        <v>100</v>
      </c>
      <c r="F114" s="34">
        <v>100</v>
      </c>
      <c r="G114" s="34">
        <v>100</v>
      </c>
      <c r="H114" s="34"/>
      <c r="I114" s="34"/>
      <c r="J114" s="34"/>
      <c r="K114" s="34"/>
      <c r="L114" s="34"/>
      <c r="M114" s="34"/>
      <c r="N114" s="34"/>
      <c r="O114" s="34"/>
      <c r="P114" s="34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6">
        <f xml:space="preserve"> IF(AC106=0,100,(AC109+AC107)/AC106*100)</f>
        <v>100</v>
      </c>
    </row>
    <row r="115" spans="1:29" s="6" customFormat="1">
      <c r="A115" s="19"/>
      <c r="B115" s="19"/>
      <c r="C115" s="37" t="s">
        <v>25</v>
      </c>
      <c r="D115" s="38">
        <f>IF(D106=0,100,(D109+D107+D111)/D106*100)</f>
        <v>100</v>
      </c>
      <c r="E115" s="38">
        <v>100</v>
      </c>
      <c r="F115" s="38">
        <v>100</v>
      </c>
      <c r="G115" s="38">
        <v>100</v>
      </c>
      <c r="H115" s="38"/>
      <c r="I115" s="38"/>
      <c r="J115" s="38"/>
      <c r="K115" s="38"/>
      <c r="L115" s="38"/>
      <c r="M115" s="38"/>
      <c r="N115" s="38"/>
      <c r="O115" s="38"/>
      <c r="P115" s="38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40">
        <f>IF(AC106=0,100,(AC109+AC107+AC111)/AC106*100)</f>
        <v>100</v>
      </c>
    </row>
    <row r="116" spans="1:29">
      <c r="A116" s="41" t="s">
        <v>33</v>
      </c>
      <c r="B116" s="42" t="s">
        <v>103</v>
      </c>
      <c r="C116" s="43" t="s">
        <v>111</v>
      </c>
      <c r="D116" s="42">
        <f>SUM(E116:AB116)</f>
        <v>5</v>
      </c>
      <c r="E116" s="42">
        <v>4</v>
      </c>
      <c r="F116" s="42"/>
      <c r="G116" s="42">
        <v>1</v>
      </c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10"/>
    </row>
    <row r="117" spans="1:29">
      <c r="A117" s="41"/>
      <c r="B117" s="42" t="s">
        <v>59</v>
      </c>
      <c r="C117" s="43" t="s">
        <v>81</v>
      </c>
      <c r="D117" s="42">
        <f>SUM(E117:AB117)</f>
        <v>73</v>
      </c>
      <c r="E117" s="42">
        <v>72</v>
      </c>
      <c r="F117" s="42">
        <v>1</v>
      </c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10"/>
    </row>
    <row r="118" spans="1:29" ht="3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</sheetData>
  <mergeCells count="58">
    <mergeCell ref="A105:N105"/>
    <mergeCell ref="A106:B115"/>
    <mergeCell ref="A116:A117"/>
    <mergeCell ref="A118:N118"/>
    <mergeCell ref="A75:N75"/>
    <mergeCell ref="A76:B85"/>
    <mergeCell ref="A86:A89"/>
    <mergeCell ref="A90:N90"/>
    <mergeCell ref="A91:B100"/>
    <mergeCell ref="A101:A104"/>
    <mergeCell ref="A57:B58"/>
    <mergeCell ref="A59:N59"/>
    <mergeCell ref="A60:B69"/>
    <mergeCell ref="A70:A71"/>
    <mergeCell ref="A72:N72"/>
    <mergeCell ref="A73:B74"/>
    <mergeCell ref="A48:B49"/>
    <mergeCell ref="A50:N50"/>
    <mergeCell ref="A51:B52"/>
    <mergeCell ref="A53:N53"/>
    <mergeCell ref="A54:B55"/>
    <mergeCell ref="A56:N5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C7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126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96.15</v>
      </c>
      <c r="F17" s="46">
        <v>100</v>
      </c>
      <c r="G17" s="46">
        <v>99.83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99.84</v>
      </c>
    </row>
    <row r="18" spans="1:29" s="4" customFormat="1">
      <c r="A18" s="44"/>
      <c r="B18" s="44"/>
      <c r="C18" s="45"/>
      <c r="D18" s="47" t="s">
        <v>3</v>
      </c>
      <c r="E18" s="46">
        <v>96.15</v>
      </c>
      <c r="F18" s="46">
        <v>100</v>
      </c>
      <c r="G18" s="46">
        <v>99.83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99.84</v>
      </c>
    </row>
    <row r="19" spans="1:29" s="4" customFormat="1" ht="17.25" thickBot="1">
      <c r="A19" s="44"/>
      <c r="B19" s="44"/>
      <c r="C19" s="45"/>
      <c r="D19" s="51" t="s">
        <v>4</v>
      </c>
      <c r="E19" s="52">
        <v>100</v>
      </c>
      <c r="F19" s="52">
        <v>100</v>
      </c>
      <c r="G19" s="52">
        <v>99.825174825174841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99.916387959866199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127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>
        <v>0.08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51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>
        <v>0.08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39</v>
      </c>
    </row>
    <row r="39" spans="1:29">
      <c r="A39" s="19" t="s">
        <v>52</v>
      </c>
      <c r="B39" s="19"/>
      <c r="C39" s="20" t="s">
        <v>13</v>
      </c>
      <c r="D39" s="21">
        <f>SUM(E39:AB39)</f>
        <v>1638</v>
      </c>
      <c r="E39" s="21">
        <v>156</v>
      </c>
      <c r="F39" s="21">
        <v>962</v>
      </c>
      <c r="G39" s="21">
        <v>520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1118</v>
      </c>
    </row>
    <row r="40" spans="1:29">
      <c r="A40" s="19"/>
      <c r="B40" s="19"/>
      <c r="C40" s="20" t="s">
        <v>14</v>
      </c>
      <c r="D40" s="21">
        <f>SUM(E40:AB40)</f>
        <v>1638</v>
      </c>
      <c r="E40" s="21">
        <v>156</v>
      </c>
      <c r="F40" s="21">
        <v>962</v>
      </c>
      <c r="G40" s="21">
        <v>520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1118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53</v>
      </c>
      <c r="B42" s="19"/>
      <c r="C42" s="20" t="s">
        <v>13</v>
      </c>
      <c r="D42" s="21">
        <f>SUM(E42:AB42)</f>
        <v>1300</v>
      </c>
      <c r="E42" s="21">
        <v>26</v>
      </c>
      <c r="F42" s="21">
        <v>702</v>
      </c>
      <c r="G42" s="21">
        <v>572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728</v>
      </c>
    </row>
    <row r="43" spans="1:29">
      <c r="A43" s="19"/>
      <c r="B43" s="19"/>
      <c r="C43" s="20" t="s">
        <v>14</v>
      </c>
      <c r="D43" s="21">
        <f>SUM(E43:AB43)</f>
        <v>1299</v>
      </c>
      <c r="E43" s="21">
        <v>25</v>
      </c>
      <c r="F43" s="21">
        <v>702</v>
      </c>
      <c r="G43" s="21">
        <v>572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727</v>
      </c>
    </row>
    <row r="44" spans="1:29">
      <c r="A44" s="19"/>
      <c r="B44" s="19"/>
      <c r="C44" s="20" t="s">
        <v>20</v>
      </c>
      <c r="D44" s="21">
        <f>SUM(E44:AB44)</f>
        <v>1</v>
      </c>
      <c r="E44" s="21">
        <v>1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1</v>
      </c>
    </row>
    <row r="45" spans="1:29">
      <c r="A45" s="19"/>
      <c r="B45" s="19"/>
      <c r="C45" s="20" t="s">
        <v>21</v>
      </c>
      <c r="D45" s="21">
        <f>SUM(E45:AB45)</f>
        <v>0</v>
      </c>
      <c r="E45" s="21">
        <v>0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0</v>
      </c>
    </row>
    <row r="46" spans="1:29">
      <c r="A46" s="19"/>
      <c r="B46" s="19"/>
      <c r="C46" s="20" t="s">
        <v>22</v>
      </c>
      <c r="D46" s="21">
        <f>SUM(E46:AB46)</f>
        <v>1</v>
      </c>
      <c r="E46" s="21">
        <v>1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1</v>
      </c>
    </row>
    <row r="47" spans="1:29">
      <c r="A47" s="19"/>
      <c r="B47" s="19"/>
      <c r="C47" s="20" t="s">
        <v>23</v>
      </c>
      <c r="D47" s="21">
        <f>SUM(E47:AB47)</f>
        <v>1</v>
      </c>
      <c r="E47" s="21">
        <v>1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>
        <f>SUM(E47:F47)</f>
        <v>1</v>
      </c>
    </row>
    <row r="48" spans="1:29" s="2" customFormat="1">
      <c r="A48" s="19"/>
      <c r="B48" s="19"/>
      <c r="C48" s="25" t="s">
        <v>2</v>
      </c>
      <c r="D48" s="26">
        <f xml:space="preserve"> IF(D42=0,100,D43/D42*100)</f>
        <v>99.92307692307692</v>
      </c>
      <c r="E48" s="26">
        <v>96.15384615384616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8">
        <f xml:space="preserve"> IF(AC42=0,100,AC43/AC42*100)</f>
        <v>99.862637362637358</v>
      </c>
    </row>
    <row r="49" spans="1:29" s="3" customFormat="1">
      <c r="A49" s="19"/>
      <c r="B49" s="19"/>
      <c r="C49" s="29" t="s">
        <v>24</v>
      </c>
      <c r="D49" s="30">
        <f xml:space="preserve"> IF(D44=0,0,D45/D44*100)</f>
        <v>0</v>
      </c>
      <c r="E49" s="30">
        <v>0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2">
        <f xml:space="preserve"> IF(AC44=0,0,AC45/AC44*100)</f>
        <v>0</v>
      </c>
    </row>
    <row r="50" spans="1:29" s="5" customFormat="1">
      <c r="A50" s="19"/>
      <c r="B50" s="19"/>
      <c r="C50" s="33" t="s">
        <v>3</v>
      </c>
      <c r="D50" s="34">
        <f xml:space="preserve"> IF(D42=0,100,(D45+D43)/D42*100)</f>
        <v>99.92307692307692</v>
      </c>
      <c r="E50" s="34">
        <v>96.15384615384616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>
        <f xml:space="preserve"> IF(AC42=0,100,(AC45+AC43)/AC42*100)</f>
        <v>99.862637362637358</v>
      </c>
    </row>
    <row r="51" spans="1:29" s="6" customFormat="1">
      <c r="A51" s="19"/>
      <c r="B51" s="19"/>
      <c r="C51" s="37" t="s">
        <v>25</v>
      </c>
      <c r="D51" s="38">
        <f>IF(D42=0,100,(D45+D43+D47)/D42*100)</f>
        <v>100</v>
      </c>
      <c r="E51" s="38">
        <v>100</v>
      </c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40">
        <f>IF(AC42=0,100,(AC45+AC43+AC47)/AC42*100)</f>
        <v>100</v>
      </c>
    </row>
    <row r="52" spans="1:29">
      <c r="A52" s="42" t="s">
        <v>33</v>
      </c>
      <c r="B52" s="42" t="s">
        <v>127</v>
      </c>
      <c r="C52" s="43" t="s">
        <v>128</v>
      </c>
      <c r="D52" s="42">
        <f>SUM(E52:AB52)</f>
        <v>1</v>
      </c>
      <c r="E52" s="42">
        <v>1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10"/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54</v>
      </c>
      <c r="B54" s="19"/>
      <c r="C54" s="20" t="s">
        <v>13</v>
      </c>
      <c r="D54" s="21">
        <f>SUM(E54:AB54)</f>
        <v>1196</v>
      </c>
      <c r="E54" s="21">
        <v>26</v>
      </c>
      <c r="F54" s="21">
        <v>598</v>
      </c>
      <c r="G54" s="21">
        <v>572</v>
      </c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SUM(E54:F54)</f>
        <v>624</v>
      </c>
    </row>
    <row r="55" spans="1:29">
      <c r="A55" s="19"/>
      <c r="B55" s="19"/>
      <c r="C55" s="20" t="s">
        <v>14</v>
      </c>
      <c r="D55" s="21">
        <f>SUM(E55:AB55)</f>
        <v>1195</v>
      </c>
      <c r="E55" s="21">
        <v>26</v>
      </c>
      <c r="F55" s="21">
        <v>598</v>
      </c>
      <c r="G55" s="21">
        <v>571</v>
      </c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624</v>
      </c>
    </row>
    <row r="56" spans="1:29">
      <c r="A56" s="19"/>
      <c r="B56" s="19"/>
      <c r="C56" s="20" t="s">
        <v>20</v>
      </c>
      <c r="D56" s="21">
        <f>SUM(E56:AB56)</f>
        <v>1</v>
      </c>
      <c r="E56" s="21"/>
      <c r="F56" s="21"/>
      <c r="G56" s="21">
        <v>1</v>
      </c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0</v>
      </c>
    </row>
    <row r="57" spans="1:29">
      <c r="A57" s="19"/>
      <c r="B57" s="19"/>
      <c r="C57" s="20" t="s">
        <v>21</v>
      </c>
      <c r="D57" s="21">
        <f>SUM(E57:AB57)</f>
        <v>0</v>
      </c>
      <c r="E57" s="21"/>
      <c r="F57" s="21"/>
      <c r="G57" s="21">
        <v>0</v>
      </c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0</v>
      </c>
    </row>
    <row r="58" spans="1:29">
      <c r="A58" s="19"/>
      <c r="B58" s="19"/>
      <c r="C58" s="20" t="s">
        <v>22</v>
      </c>
      <c r="D58" s="21">
        <f>SUM(E58:AB58)</f>
        <v>1</v>
      </c>
      <c r="E58" s="21"/>
      <c r="F58" s="21"/>
      <c r="G58" s="21">
        <v>1</v>
      </c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0</v>
      </c>
    </row>
    <row r="59" spans="1:29">
      <c r="A59" s="19"/>
      <c r="B59" s="19"/>
      <c r="C59" s="20" t="s">
        <v>23</v>
      </c>
      <c r="D59" s="21">
        <f>SUM(E59:AB59)</f>
        <v>0</v>
      </c>
      <c r="E59" s="21"/>
      <c r="F59" s="21"/>
      <c r="G59" s="21">
        <v>0</v>
      </c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0</v>
      </c>
    </row>
    <row r="60" spans="1:29" s="2" customFormat="1">
      <c r="A60" s="19"/>
      <c r="B60" s="19"/>
      <c r="C60" s="25" t="s">
        <v>2</v>
      </c>
      <c r="D60" s="26">
        <f xml:space="preserve"> IF(D54=0,100,D55/D54*100)</f>
        <v>99.916387959866213</v>
      </c>
      <c r="E60" s="26"/>
      <c r="F60" s="26"/>
      <c r="G60" s="26">
        <v>99.825174825174827</v>
      </c>
      <c r="H60" s="26"/>
      <c r="I60" s="26"/>
      <c r="J60" s="26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>
        <f xml:space="preserve"> IF(AC54=0,100,AC55/AC54*100)</f>
        <v>100</v>
      </c>
    </row>
    <row r="61" spans="1:29" s="3" customFormat="1">
      <c r="A61" s="19"/>
      <c r="B61" s="19"/>
      <c r="C61" s="29" t="s">
        <v>24</v>
      </c>
      <c r="D61" s="30">
        <f xml:space="preserve"> IF(D56=0,0,D57/D56*100)</f>
        <v>0</v>
      </c>
      <c r="E61" s="30"/>
      <c r="F61" s="30"/>
      <c r="G61" s="30">
        <v>0</v>
      </c>
      <c r="H61" s="30"/>
      <c r="I61" s="30"/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2">
        <f xml:space="preserve"> IF(AC56=0,0,AC57/AC56*100)</f>
        <v>0</v>
      </c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99.916387959866213</v>
      </c>
      <c r="E62" s="34"/>
      <c r="F62" s="34"/>
      <c r="G62" s="34">
        <v>99.825174825174827</v>
      </c>
      <c r="H62" s="34"/>
      <c r="I62" s="34"/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>
        <f xml:space="preserve"> IF(AC54=0,100,(AC57+AC55)/AC54*100)</f>
        <v>100</v>
      </c>
    </row>
    <row r="63" spans="1:29" s="6" customFormat="1">
      <c r="A63" s="19"/>
      <c r="B63" s="19"/>
      <c r="C63" s="37" t="s">
        <v>25</v>
      </c>
      <c r="D63" s="38">
        <f>IF(D54=0,100,(D57+D55+D59)/D54*100)</f>
        <v>99.916387959866213</v>
      </c>
      <c r="E63" s="38"/>
      <c r="F63" s="38"/>
      <c r="G63" s="38">
        <v>99.825174825174827</v>
      </c>
      <c r="H63" s="38"/>
      <c r="I63" s="38"/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40">
        <f>IF(AC54=0,100,(AC57+AC55+AC59)/AC54*100)</f>
        <v>100</v>
      </c>
    </row>
    <row r="64" spans="1:29" ht="3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10"/>
    </row>
    <row r="65" spans="1:29">
      <c r="A65" s="19" t="s">
        <v>61</v>
      </c>
      <c r="B65" s="19"/>
      <c r="C65" s="20" t="s">
        <v>13</v>
      </c>
      <c r="D65" s="21">
        <f>SUM(E65:AB65)</f>
        <v>207</v>
      </c>
      <c r="E65" s="21">
        <v>207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10">
        <f>SUM(E65:F65)</f>
        <v>207</v>
      </c>
    </row>
    <row r="66" spans="1:29">
      <c r="A66" s="19"/>
      <c r="B66" s="19"/>
      <c r="C66" s="20" t="s">
        <v>14</v>
      </c>
      <c r="D66" s="21">
        <f>SUM(E66:AB66)</f>
        <v>207</v>
      </c>
      <c r="E66" s="21">
        <v>207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10">
        <f>SUM(E66:F66)</f>
        <v>207</v>
      </c>
    </row>
    <row r="67" spans="1:29" ht="3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10"/>
    </row>
    <row r="68" spans="1:29">
      <c r="A68" s="19" t="s">
        <v>37</v>
      </c>
      <c r="B68" s="19"/>
      <c r="C68" s="20" t="s">
        <v>13</v>
      </c>
      <c r="D68" s="21">
        <f>SUM(E68:AB68)</f>
        <v>271</v>
      </c>
      <c r="E68" s="21">
        <v>271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10">
        <f>SUM(E68:F68)</f>
        <v>271</v>
      </c>
    </row>
    <row r="69" spans="1:29">
      <c r="A69" s="19"/>
      <c r="B69" s="19"/>
      <c r="C69" s="20" t="s">
        <v>14</v>
      </c>
      <c r="D69" s="21">
        <f>SUM(E69:AB69)</f>
        <v>271</v>
      </c>
      <c r="E69" s="21">
        <v>271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10">
        <f>SUM(E69:F69)</f>
        <v>271</v>
      </c>
    </row>
    <row r="70" spans="1:29" ht="3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10"/>
    </row>
    <row r="71" spans="1:29">
      <c r="A71" s="19" t="s">
        <v>38</v>
      </c>
      <c r="B71" s="19"/>
      <c r="C71" s="20" t="s">
        <v>13</v>
      </c>
      <c r="D71" s="21">
        <f>SUM(E71:AB71)</f>
        <v>5807</v>
      </c>
      <c r="E71" s="21">
        <v>1861</v>
      </c>
      <c r="F71" s="21">
        <v>922</v>
      </c>
      <c r="G71" s="21">
        <v>3024</v>
      </c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SUM(E71:F71)</f>
        <v>2783</v>
      </c>
    </row>
    <row r="72" spans="1:29">
      <c r="A72" s="19"/>
      <c r="B72" s="19"/>
      <c r="C72" s="20" t="s">
        <v>14</v>
      </c>
      <c r="D72" s="21">
        <f>SUM(E72:AB72)</f>
        <v>5807</v>
      </c>
      <c r="E72" s="21">
        <v>1861</v>
      </c>
      <c r="F72" s="21">
        <v>922</v>
      </c>
      <c r="G72" s="21">
        <v>3024</v>
      </c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SUM(E72:F72)</f>
        <v>2783</v>
      </c>
    </row>
    <row r="73" spans="1:29" ht="3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</sheetData>
  <mergeCells count="42">
    <mergeCell ref="A65:B66"/>
    <mergeCell ref="A67:N67"/>
    <mergeCell ref="A68:B69"/>
    <mergeCell ref="A70:N70"/>
    <mergeCell ref="A71:B72"/>
    <mergeCell ref="A73:N73"/>
    <mergeCell ref="A39:B40"/>
    <mergeCell ref="A41:N41"/>
    <mergeCell ref="A42:B51"/>
    <mergeCell ref="A53:N53"/>
    <mergeCell ref="A54:B63"/>
    <mergeCell ref="A64:N64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95</v>
      </c>
      <c r="F16" s="46">
        <v>95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95</v>
      </c>
    </row>
    <row r="17" spans="1:29" s="4" customFormat="1">
      <c r="A17" s="44"/>
      <c r="B17" s="44"/>
      <c r="C17" s="45"/>
      <c r="D17" s="47" t="s">
        <v>2</v>
      </c>
      <c r="E17" s="46">
        <v>100</v>
      </c>
      <c r="F17" s="46">
        <v>100</v>
      </c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>
        <v>100</v>
      </c>
      <c r="F18" s="46">
        <v>100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>
        <v>100</v>
      </c>
      <c r="F19" s="52">
        <v>100</v>
      </c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18</v>
      </c>
      <c r="B22" s="19"/>
      <c r="C22" s="20" t="s">
        <v>13</v>
      </c>
      <c r="D22" s="21">
        <f>SUM(E22:AB22)</f>
        <v>373</v>
      </c>
      <c r="E22" s="21"/>
      <c r="F22" s="21">
        <v>373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373</v>
      </c>
    </row>
    <row r="23" spans="1:29">
      <c r="A23" s="19"/>
      <c r="B23" s="19"/>
      <c r="C23" s="20" t="s">
        <v>14</v>
      </c>
      <c r="D23" s="21">
        <f>SUM(E23:AB23)</f>
        <v>373</v>
      </c>
      <c r="E23" s="21"/>
      <c r="F23" s="21">
        <v>373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373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38</v>
      </c>
      <c r="B25" s="19"/>
      <c r="C25" s="20" t="s">
        <v>13</v>
      </c>
      <c r="D25" s="21">
        <f>SUM(E25:AB25)</f>
        <v>1306</v>
      </c>
      <c r="E25" s="21">
        <v>1306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SUM(E25:F25)</f>
        <v>1306</v>
      </c>
    </row>
    <row r="26" spans="1:29">
      <c r="A26" s="19"/>
      <c r="B26" s="19"/>
      <c r="C26" s="20" t="s">
        <v>14</v>
      </c>
      <c r="D26" s="21">
        <f>SUM(E26:AB26)</f>
        <v>1306</v>
      </c>
      <c r="E26" s="21">
        <v>1306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SUM(E26:F26)</f>
        <v>1306</v>
      </c>
    </row>
    <row r="27" spans="1:29" ht="3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mergeCells count="6"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2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100</v>
      </c>
      <c r="F17" s="46">
        <v>100</v>
      </c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>
        <v>100</v>
      </c>
      <c r="F18" s="46">
        <v>100</v>
      </c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>
        <v>100</v>
      </c>
      <c r="F19" s="52">
        <v>100</v>
      </c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12</v>
      </c>
      <c r="B22" s="19"/>
      <c r="C22" s="20" t="s">
        <v>13</v>
      </c>
      <c r="D22" s="21">
        <f>SUM(E22:AB22)</f>
        <v>1878</v>
      </c>
      <c r="E22" s="21">
        <v>899</v>
      </c>
      <c r="F22" s="21">
        <v>847</v>
      </c>
      <c r="G22" s="21">
        <v>132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1746</v>
      </c>
    </row>
    <row r="23" spans="1:29">
      <c r="A23" s="19"/>
      <c r="B23" s="19"/>
      <c r="C23" s="20" t="s">
        <v>14</v>
      </c>
      <c r="D23" s="21">
        <f>SUM(E23:AB23)</f>
        <v>1878</v>
      </c>
      <c r="E23" s="21">
        <v>899</v>
      </c>
      <c r="F23" s="21">
        <v>847</v>
      </c>
      <c r="G23" s="21">
        <v>132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1746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15</v>
      </c>
      <c r="B25" s="19"/>
      <c r="C25" s="20" t="s">
        <v>13</v>
      </c>
      <c r="D25" s="21">
        <f>SUM(E25:AB25)</f>
        <v>0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SUM(E25:F25)</f>
        <v>0</v>
      </c>
    </row>
    <row r="26" spans="1:29">
      <c r="A26" s="19"/>
      <c r="B26" s="19"/>
      <c r="C26" s="20" t="s">
        <v>14</v>
      </c>
      <c r="D26" s="21">
        <f>SUM(E26:AB26)</f>
        <v>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SUM(E26:F26)</f>
        <v>0</v>
      </c>
    </row>
    <row r="27" spans="1:29" ht="3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mergeCells count="6"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59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99.68</v>
      </c>
      <c r="F17" s="46">
        <v>99.76</v>
      </c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99.81</v>
      </c>
    </row>
    <row r="18" spans="1:29" s="4" customFormat="1">
      <c r="A18" s="44"/>
      <c r="B18" s="44"/>
      <c r="C18" s="45"/>
      <c r="D18" s="47" t="s">
        <v>3</v>
      </c>
      <c r="E18" s="46">
        <v>99.68</v>
      </c>
      <c r="F18" s="46">
        <v>99.76</v>
      </c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99.81</v>
      </c>
    </row>
    <row r="19" spans="1:29" s="4" customFormat="1" ht="17.25" thickBot="1">
      <c r="A19" s="44"/>
      <c r="B19" s="44"/>
      <c r="C19" s="45"/>
      <c r="D19" s="51" t="s">
        <v>4</v>
      </c>
      <c r="E19" s="52">
        <v>99.679487179487182</v>
      </c>
      <c r="F19" s="52">
        <v>99.759615384615387</v>
      </c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99.807692307692307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51</v>
      </c>
      <c r="E34" s="14"/>
      <c r="F34" s="14"/>
      <c r="G34" s="14"/>
      <c r="H34" s="14"/>
      <c r="I34" s="14"/>
      <c r="J34" s="14"/>
      <c r="K34" s="14"/>
      <c r="L34" s="14"/>
      <c r="M34" s="14">
        <v>0.14000000000000001</v>
      </c>
      <c r="N34" s="14"/>
      <c r="O34" s="14"/>
      <c r="P34" s="14"/>
      <c r="Q34" s="14">
        <v>0.19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39</v>
      </c>
    </row>
    <row r="39" spans="1:29">
      <c r="A39" s="19" t="s">
        <v>52</v>
      </c>
      <c r="B39" s="19"/>
      <c r="C39" s="20" t="s">
        <v>13</v>
      </c>
      <c r="D39" s="21">
        <f>SUM(E39:AB39)</f>
        <v>2080</v>
      </c>
      <c r="E39" s="21">
        <v>884</v>
      </c>
      <c r="F39" s="21">
        <v>754</v>
      </c>
      <c r="G39" s="21">
        <v>442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1638</v>
      </c>
    </row>
    <row r="40" spans="1:29">
      <c r="A40" s="19"/>
      <c r="B40" s="19"/>
      <c r="C40" s="20" t="s">
        <v>14</v>
      </c>
      <c r="D40" s="21">
        <f>SUM(E40:AB40)</f>
        <v>2080</v>
      </c>
      <c r="E40" s="21">
        <v>884</v>
      </c>
      <c r="F40" s="21">
        <v>754</v>
      </c>
      <c r="G40" s="21">
        <v>442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1638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53</v>
      </c>
      <c r="B42" s="19"/>
      <c r="C42" s="20" t="s">
        <v>13</v>
      </c>
      <c r="D42" s="21">
        <f>SUM(E42:AB42)</f>
        <v>1742</v>
      </c>
      <c r="E42" s="21">
        <v>494</v>
      </c>
      <c r="F42" s="21">
        <v>780</v>
      </c>
      <c r="G42" s="21">
        <v>468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1274</v>
      </c>
    </row>
    <row r="43" spans="1:29">
      <c r="A43" s="19"/>
      <c r="B43" s="19"/>
      <c r="C43" s="20" t="s">
        <v>14</v>
      </c>
      <c r="D43" s="21">
        <f>SUM(E43:AB43)</f>
        <v>1742</v>
      </c>
      <c r="E43" s="21">
        <v>494</v>
      </c>
      <c r="F43" s="21">
        <v>780</v>
      </c>
      <c r="G43" s="21">
        <v>468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1274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54</v>
      </c>
      <c r="B45" s="19"/>
      <c r="C45" s="20" t="s">
        <v>13</v>
      </c>
      <c r="D45" s="21">
        <f>SUM(E45:AB45)</f>
        <v>1560</v>
      </c>
      <c r="E45" s="21">
        <v>312</v>
      </c>
      <c r="F45" s="21">
        <v>832</v>
      </c>
      <c r="G45" s="21">
        <v>416</v>
      </c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1144</v>
      </c>
    </row>
    <row r="46" spans="1:29">
      <c r="A46" s="19"/>
      <c r="B46" s="19"/>
      <c r="C46" s="20" t="s">
        <v>14</v>
      </c>
      <c r="D46" s="21">
        <f>SUM(E46:AB46)</f>
        <v>1557</v>
      </c>
      <c r="E46" s="21">
        <v>311</v>
      </c>
      <c r="F46" s="21">
        <v>830</v>
      </c>
      <c r="G46" s="21">
        <v>416</v>
      </c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1141</v>
      </c>
    </row>
    <row r="47" spans="1:29">
      <c r="A47" s="19"/>
      <c r="B47" s="19"/>
      <c r="C47" s="20" t="s">
        <v>20</v>
      </c>
      <c r="D47" s="21">
        <f>SUM(E47:AB47)</f>
        <v>3</v>
      </c>
      <c r="E47" s="21">
        <v>1</v>
      </c>
      <c r="F47" s="21">
        <v>2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>
        <f>SUM(E47:F47)</f>
        <v>3</v>
      </c>
    </row>
    <row r="48" spans="1:29">
      <c r="A48" s="19"/>
      <c r="B48" s="19"/>
      <c r="C48" s="20" t="s">
        <v>21</v>
      </c>
      <c r="D48" s="21">
        <f>SUM(E48:AB48)</f>
        <v>0</v>
      </c>
      <c r="E48" s="21">
        <v>0</v>
      </c>
      <c r="F48" s="21">
        <v>0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SUM(E48:F48)</f>
        <v>0</v>
      </c>
    </row>
    <row r="49" spans="1:29">
      <c r="A49" s="19"/>
      <c r="B49" s="19"/>
      <c r="C49" s="20" t="s">
        <v>22</v>
      </c>
      <c r="D49" s="21">
        <f>SUM(E49:AB49)</f>
        <v>3</v>
      </c>
      <c r="E49" s="21">
        <v>1</v>
      </c>
      <c r="F49" s="21">
        <v>2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SUM(E49:F49)</f>
        <v>3</v>
      </c>
    </row>
    <row r="50" spans="1:29">
      <c r="A50" s="19"/>
      <c r="B50" s="19"/>
      <c r="C50" s="20" t="s">
        <v>23</v>
      </c>
      <c r="D50" s="21">
        <f>SUM(E50:AB50)</f>
        <v>0</v>
      </c>
      <c r="E50" s="21">
        <v>0</v>
      </c>
      <c r="F50" s="21">
        <v>0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10">
        <f>SUM(E50:F50)</f>
        <v>0</v>
      </c>
    </row>
    <row r="51" spans="1:29" s="2" customFormat="1">
      <c r="A51" s="19"/>
      <c r="B51" s="19"/>
      <c r="C51" s="25" t="s">
        <v>2</v>
      </c>
      <c r="D51" s="26">
        <f xml:space="preserve"> IF(D45=0,100,D46/D45*100)</f>
        <v>99.807692307692307</v>
      </c>
      <c r="E51" s="26">
        <v>99.679487179487182</v>
      </c>
      <c r="F51" s="26">
        <v>99.759615384615387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8">
        <f xml:space="preserve"> IF(AC45=0,100,AC46/AC45*100)</f>
        <v>99.73776223776224</v>
      </c>
    </row>
    <row r="52" spans="1:29" s="3" customFormat="1">
      <c r="A52" s="19"/>
      <c r="B52" s="19"/>
      <c r="C52" s="29" t="s">
        <v>24</v>
      </c>
      <c r="D52" s="30">
        <f xml:space="preserve"> IF(D47=0,0,D48/D47*100)</f>
        <v>0</v>
      </c>
      <c r="E52" s="30">
        <v>0</v>
      </c>
      <c r="F52" s="30">
        <v>0</v>
      </c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2">
        <f xml:space="preserve"> IF(AC47=0,0,AC48/AC47*100)</f>
        <v>0</v>
      </c>
    </row>
    <row r="53" spans="1:29" s="5" customFormat="1">
      <c r="A53" s="19"/>
      <c r="B53" s="19"/>
      <c r="C53" s="33" t="s">
        <v>3</v>
      </c>
      <c r="D53" s="34">
        <f xml:space="preserve"> IF(D45=0,100,(D48+D46)/D45*100)</f>
        <v>99.807692307692307</v>
      </c>
      <c r="E53" s="34">
        <v>99.679487179487182</v>
      </c>
      <c r="F53" s="34">
        <v>99.759615384615387</v>
      </c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>
        <f xml:space="preserve"> IF(AC45=0,100,(AC48+AC46)/AC45*100)</f>
        <v>99.73776223776224</v>
      </c>
    </row>
    <row r="54" spans="1:29" s="6" customFormat="1">
      <c r="A54" s="19"/>
      <c r="B54" s="19"/>
      <c r="C54" s="37" t="s">
        <v>25</v>
      </c>
      <c r="D54" s="38">
        <f>IF(D45=0,100,(D48+D46+D50)/D45*100)</f>
        <v>99.807692307692307</v>
      </c>
      <c r="E54" s="38">
        <v>99.679487179487182</v>
      </c>
      <c r="F54" s="38">
        <v>99.759615384615387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40">
        <f>IF(AC45=0,100,(AC48+AC46+AC50)/AC45*100)</f>
        <v>99.73776223776224</v>
      </c>
    </row>
    <row r="55" spans="1:29">
      <c r="A55" s="42" t="s">
        <v>33</v>
      </c>
      <c r="B55" s="42" t="s">
        <v>51</v>
      </c>
      <c r="C55" s="43" t="s">
        <v>56</v>
      </c>
      <c r="D55" s="42">
        <f>SUM(E55:AB55)</f>
        <v>3</v>
      </c>
      <c r="E55" s="42">
        <v>1</v>
      </c>
      <c r="F55" s="42">
        <v>2</v>
      </c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10"/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55</v>
      </c>
      <c r="B57" s="19"/>
      <c r="C57" s="20" t="s">
        <v>13</v>
      </c>
      <c r="D57" s="21">
        <f>SUM(E57:AB57)</f>
        <v>1040</v>
      </c>
      <c r="E57" s="21">
        <v>1014</v>
      </c>
      <c r="F57" s="21">
        <v>26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1040</v>
      </c>
    </row>
    <row r="58" spans="1:29">
      <c r="A58" s="19"/>
      <c r="B58" s="19"/>
      <c r="C58" s="20" t="s">
        <v>14</v>
      </c>
      <c r="D58" s="21">
        <f>SUM(E58:AB58)</f>
        <v>1040</v>
      </c>
      <c r="E58" s="21">
        <v>1014</v>
      </c>
      <c r="F58" s="21">
        <v>26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1040</v>
      </c>
    </row>
    <row r="59" spans="1:29" ht="3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</sheetData>
  <mergeCells count="38">
    <mergeCell ref="A57:B58"/>
    <mergeCell ref="A59:N59"/>
    <mergeCell ref="A39:B40"/>
    <mergeCell ref="A41:N41"/>
    <mergeCell ref="A42:B43"/>
    <mergeCell ref="A44:N44"/>
    <mergeCell ref="A45:B54"/>
    <mergeCell ref="A56:N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2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57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100</v>
      </c>
      <c r="F17" s="46">
        <v>100</v>
      </c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>
        <v>100</v>
      </c>
      <c r="F18" s="46">
        <v>100</v>
      </c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>
        <v>100</v>
      </c>
      <c r="F19" s="52">
        <v>100</v>
      </c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52</v>
      </c>
      <c r="B22" s="19"/>
      <c r="C22" s="20" t="s">
        <v>13</v>
      </c>
      <c r="D22" s="21">
        <f>SUM(E22:AB22)</f>
        <v>324</v>
      </c>
      <c r="E22" s="21">
        <v>18</v>
      </c>
      <c r="F22" s="21">
        <v>270</v>
      </c>
      <c r="G22" s="21">
        <v>36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288</v>
      </c>
    </row>
    <row r="23" spans="1:29">
      <c r="A23" s="19"/>
      <c r="B23" s="19"/>
      <c r="C23" s="20" t="s">
        <v>14</v>
      </c>
      <c r="D23" s="21">
        <f>SUM(E23:AB23)</f>
        <v>324</v>
      </c>
      <c r="E23" s="21">
        <v>18</v>
      </c>
      <c r="F23" s="21">
        <v>270</v>
      </c>
      <c r="G23" s="21">
        <v>36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288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53</v>
      </c>
      <c r="B25" s="19"/>
      <c r="C25" s="20" t="s">
        <v>13</v>
      </c>
      <c r="D25" s="21">
        <f>SUM(E25:AB25)</f>
        <v>252</v>
      </c>
      <c r="E25" s="21">
        <v>18</v>
      </c>
      <c r="F25" s="21">
        <v>72</v>
      </c>
      <c r="G25" s="21">
        <v>162</v>
      </c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SUM(E25:F25)</f>
        <v>90</v>
      </c>
    </row>
    <row r="26" spans="1:29">
      <c r="A26" s="19"/>
      <c r="B26" s="19"/>
      <c r="C26" s="20" t="s">
        <v>14</v>
      </c>
      <c r="D26" s="21">
        <f>SUM(E26:AB26)</f>
        <v>252</v>
      </c>
      <c r="E26" s="21">
        <v>18</v>
      </c>
      <c r="F26" s="21">
        <v>72</v>
      </c>
      <c r="G26" s="21">
        <v>162</v>
      </c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SUM(E26:F26)</f>
        <v>90</v>
      </c>
    </row>
    <row r="27" spans="1:29" ht="3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mergeCells count="6"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6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58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100</v>
      </c>
      <c r="F17" s="46">
        <v>94.56</v>
      </c>
      <c r="G17" s="46">
        <v>99.67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96.92</v>
      </c>
    </row>
    <row r="18" spans="1:29" s="4" customFormat="1">
      <c r="A18" s="44"/>
      <c r="B18" s="44"/>
      <c r="C18" s="45"/>
      <c r="D18" s="47" t="s">
        <v>3</v>
      </c>
      <c r="E18" s="46">
        <v>100</v>
      </c>
      <c r="F18" s="46">
        <v>94.56</v>
      </c>
      <c r="G18" s="46">
        <v>99.67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96.92</v>
      </c>
    </row>
    <row r="19" spans="1:29" s="4" customFormat="1" ht="17.25" thickBot="1">
      <c r="A19" s="44"/>
      <c r="B19" s="44"/>
      <c r="C19" s="45"/>
      <c r="D19" s="51" t="s">
        <v>4</v>
      </c>
      <c r="E19" s="52">
        <v>100</v>
      </c>
      <c r="F19" s="52">
        <v>94.55587392550143</v>
      </c>
      <c r="G19" s="52">
        <v>99.666666666666686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96.918335901386769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10</v>
      </c>
      <c r="E34" s="14"/>
      <c r="F34" s="14"/>
      <c r="G34" s="14"/>
      <c r="H34" s="14"/>
      <c r="I34" s="14"/>
      <c r="J34" s="14"/>
      <c r="K34" s="14">
        <v>1.91</v>
      </c>
      <c r="L34" s="14"/>
      <c r="M34" s="14">
        <v>0.96</v>
      </c>
      <c r="N34" s="14"/>
      <c r="O34" s="14"/>
      <c r="P34" s="14"/>
      <c r="Q34" s="14">
        <v>2.77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59</v>
      </c>
      <c r="E35" s="14"/>
      <c r="F35" s="14"/>
      <c r="G35" s="14"/>
      <c r="H35" s="14"/>
      <c r="I35" s="14"/>
      <c r="J35" s="14"/>
      <c r="K35" s="14"/>
      <c r="L35" s="14"/>
      <c r="M35" s="14">
        <v>0.16</v>
      </c>
      <c r="N35" s="14"/>
      <c r="O35" s="14"/>
      <c r="P35" s="14"/>
      <c r="Q35" s="14">
        <v>0.15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60</v>
      </c>
      <c r="E36" s="14"/>
      <c r="F36" s="14"/>
      <c r="G36" s="14"/>
      <c r="H36" s="14"/>
      <c r="I36" s="14"/>
      <c r="J36" s="14"/>
      <c r="K36" s="14">
        <v>0.48</v>
      </c>
      <c r="L36" s="14"/>
      <c r="M36" s="14"/>
      <c r="N36" s="14"/>
      <c r="O36" s="14"/>
      <c r="P36" s="14"/>
      <c r="Q36" s="14">
        <v>0.15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39</v>
      </c>
    </row>
    <row r="39" spans="1:29">
      <c r="A39" s="19" t="s">
        <v>12</v>
      </c>
      <c r="B39" s="19"/>
      <c r="C39" s="20" t="s">
        <v>13</v>
      </c>
      <c r="D39" s="21">
        <f>SUM(E39:AB39)</f>
        <v>1286</v>
      </c>
      <c r="E39" s="21">
        <v>27</v>
      </c>
      <c r="F39" s="21">
        <v>1259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1286</v>
      </c>
    </row>
    <row r="40" spans="1:29">
      <c r="A40" s="19"/>
      <c r="B40" s="19"/>
      <c r="C40" s="20" t="s">
        <v>14</v>
      </c>
      <c r="D40" s="21">
        <f>SUM(E40:AB40)</f>
        <v>1286</v>
      </c>
      <c r="E40" s="21">
        <v>27</v>
      </c>
      <c r="F40" s="21">
        <v>1259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1286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34</v>
      </c>
      <c r="B42" s="19"/>
      <c r="C42" s="20" t="s">
        <v>13</v>
      </c>
      <c r="D42" s="21">
        <f>SUM(E42:AB42)</f>
        <v>649</v>
      </c>
      <c r="E42" s="21"/>
      <c r="F42" s="21">
        <v>349</v>
      </c>
      <c r="G42" s="21">
        <v>300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349</v>
      </c>
    </row>
    <row r="43" spans="1:29">
      <c r="A43" s="19"/>
      <c r="B43" s="19"/>
      <c r="C43" s="20" t="s">
        <v>14</v>
      </c>
      <c r="D43" s="21">
        <f>SUM(E43:AB43)</f>
        <v>629</v>
      </c>
      <c r="E43" s="21"/>
      <c r="F43" s="21">
        <v>330</v>
      </c>
      <c r="G43" s="21">
        <v>299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330</v>
      </c>
    </row>
    <row r="44" spans="1:29">
      <c r="A44" s="19"/>
      <c r="B44" s="19"/>
      <c r="C44" s="20" t="s">
        <v>20</v>
      </c>
      <c r="D44" s="21">
        <f>SUM(E44:AB44)</f>
        <v>20</v>
      </c>
      <c r="E44" s="21"/>
      <c r="F44" s="21">
        <v>19</v>
      </c>
      <c r="G44" s="21">
        <v>1</v>
      </c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19</v>
      </c>
    </row>
    <row r="45" spans="1:29">
      <c r="A45" s="19"/>
      <c r="B45" s="19"/>
      <c r="C45" s="20" t="s">
        <v>21</v>
      </c>
      <c r="D45" s="21">
        <f>SUM(E45:AB45)</f>
        <v>0</v>
      </c>
      <c r="E45" s="21"/>
      <c r="F45" s="21">
        <v>0</v>
      </c>
      <c r="G45" s="21">
        <v>0</v>
      </c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0</v>
      </c>
    </row>
    <row r="46" spans="1:29">
      <c r="A46" s="19"/>
      <c r="B46" s="19"/>
      <c r="C46" s="20" t="s">
        <v>22</v>
      </c>
      <c r="D46" s="21">
        <f>SUM(E46:AB46)</f>
        <v>20</v>
      </c>
      <c r="E46" s="21"/>
      <c r="F46" s="21">
        <v>19</v>
      </c>
      <c r="G46" s="21">
        <v>1</v>
      </c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19</v>
      </c>
    </row>
    <row r="47" spans="1:29">
      <c r="A47" s="19"/>
      <c r="B47" s="19"/>
      <c r="C47" s="20" t="s">
        <v>23</v>
      </c>
      <c r="D47" s="21">
        <f>SUM(E47:AB47)</f>
        <v>0</v>
      </c>
      <c r="E47" s="21"/>
      <c r="F47" s="21">
        <v>0</v>
      </c>
      <c r="G47" s="21">
        <v>0</v>
      </c>
      <c r="H47" s="21"/>
      <c r="I47" s="21"/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>
        <f>SUM(E47:F47)</f>
        <v>0</v>
      </c>
    </row>
    <row r="48" spans="1:29" s="2" customFormat="1">
      <c r="A48" s="19"/>
      <c r="B48" s="19"/>
      <c r="C48" s="25" t="s">
        <v>2</v>
      </c>
      <c r="D48" s="26">
        <f xml:space="preserve"> IF(D42=0,100,D43/D42*100)</f>
        <v>96.918335901386754</v>
      </c>
      <c r="E48" s="26"/>
      <c r="F48" s="26">
        <v>94.55587392550143</v>
      </c>
      <c r="G48" s="26">
        <v>99.666666666666671</v>
      </c>
      <c r="H48" s="26"/>
      <c r="I48" s="26"/>
      <c r="J48" s="26"/>
      <c r="K48" s="26"/>
      <c r="L48" s="26"/>
      <c r="M48" s="26"/>
      <c r="N48" s="26"/>
      <c r="O48" s="26"/>
      <c r="P48" s="26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8">
        <f xml:space="preserve"> IF(AC42=0,100,AC43/AC42*100)</f>
        <v>94.55587392550143</v>
      </c>
    </row>
    <row r="49" spans="1:29" s="3" customFormat="1">
      <c r="A49" s="19"/>
      <c r="B49" s="19"/>
      <c r="C49" s="29" t="s">
        <v>24</v>
      </c>
      <c r="D49" s="30">
        <f xml:space="preserve"> IF(D44=0,0,D45/D44*100)</f>
        <v>0</v>
      </c>
      <c r="E49" s="30"/>
      <c r="F49" s="30">
        <v>0</v>
      </c>
      <c r="G49" s="30">
        <v>0</v>
      </c>
      <c r="H49" s="30"/>
      <c r="I49" s="30"/>
      <c r="J49" s="30"/>
      <c r="K49" s="30"/>
      <c r="L49" s="30"/>
      <c r="M49" s="30"/>
      <c r="N49" s="30"/>
      <c r="O49" s="30"/>
      <c r="P49" s="30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2">
        <f xml:space="preserve"> IF(AC44=0,0,AC45/AC44*100)</f>
        <v>0</v>
      </c>
    </row>
    <row r="50" spans="1:29" s="5" customFormat="1">
      <c r="A50" s="19"/>
      <c r="B50" s="19"/>
      <c r="C50" s="33" t="s">
        <v>3</v>
      </c>
      <c r="D50" s="34">
        <f xml:space="preserve"> IF(D42=0,100,(D45+D43)/D42*100)</f>
        <v>96.918335901386754</v>
      </c>
      <c r="E50" s="34"/>
      <c r="F50" s="34">
        <v>94.55587392550143</v>
      </c>
      <c r="G50" s="34">
        <v>99.666666666666671</v>
      </c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>
        <f xml:space="preserve"> IF(AC42=0,100,(AC45+AC43)/AC42*100)</f>
        <v>94.55587392550143</v>
      </c>
    </row>
    <row r="51" spans="1:29" s="6" customFormat="1">
      <c r="A51" s="19"/>
      <c r="B51" s="19"/>
      <c r="C51" s="37" t="s">
        <v>25</v>
      </c>
      <c r="D51" s="38">
        <f>IF(D42=0,100,(D45+D43+D47)/D42*100)</f>
        <v>96.918335901386754</v>
      </c>
      <c r="E51" s="38"/>
      <c r="F51" s="38">
        <v>94.55587392550143</v>
      </c>
      <c r="G51" s="38">
        <v>99.666666666666671</v>
      </c>
      <c r="H51" s="38"/>
      <c r="I51" s="38"/>
      <c r="J51" s="38"/>
      <c r="K51" s="38"/>
      <c r="L51" s="38"/>
      <c r="M51" s="38"/>
      <c r="N51" s="38"/>
      <c r="O51" s="38"/>
      <c r="P51" s="38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40">
        <f>IF(AC42=0,100,(AC45+AC43+AC47)/AC42*100)</f>
        <v>94.55587392550143</v>
      </c>
    </row>
    <row r="52" spans="1:29">
      <c r="A52" s="41" t="s">
        <v>33</v>
      </c>
      <c r="B52" s="42" t="s">
        <v>10</v>
      </c>
      <c r="C52" s="43" t="s">
        <v>45</v>
      </c>
      <c r="D52" s="42">
        <f>SUM(E52:AB52)</f>
        <v>18</v>
      </c>
      <c r="E52" s="42"/>
      <c r="F52" s="42">
        <v>18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10"/>
    </row>
    <row r="53" spans="1:29">
      <c r="A53" s="41"/>
      <c r="B53" s="42" t="s">
        <v>60</v>
      </c>
      <c r="C53" s="43" t="s">
        <v>62</v>
      </c>
      <c r="D53" s="42">
        <f>SUM(E53:AB53)</f>
        <v>1</v>
      </c>
      <c r="E53" s="42"/>
      <c r="F53" s="42">
        <v>1</v>
      </c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10"/>
    </row>
    <row r="54" spans="1:29" ht="3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10"/>
    </row>
    <row r="55" spans="1:29">
      <c r="A55" s="19" t="s">
        <v>61</v>
      </c>
      <c r="B55" s="19"/>
      <c r="C55" s="20" t="s">
        <v>13</v>
      </c>
      <c r="D55" s="21">
        <f>SUM(E55:AB55)</f>
        <v>629</v>
      </c>
      <c r="E55" s="21"/>
      <c r="F55" s="21">
        <v>330</v>
      </c>
      <c r="G55" s="21">
        <v>299</v>
      </c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330</v>
      </c>
    </row>
    <row r="56" spans="1:29">
      <c r="A56" s="19"/>
      <c r="B56" s="19"/>
      <c r="C56" s="20" t="s">
        <v>14</v>
      </c>
      <c r="D56" s="21">
        <f>SUM(E56:AB56)</f>
        <v>629</v>
      </c>
      <c r="E56" s="21"/>
      <c r="F56" s="21">
        <v>330</v>
      </c>
      <c r="G56" s="21">
        <v>299</v>
      </c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330</v>
      </c>
    </row>
    <row r="57" spans="1:29" ht="3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10"/>
    </row>
    <row r="58" spans="1:29">
      <c r="A58" s="19" t="s">
        <v>38</v>
      </c>
      <c r="B58" s="19"/>
      <c r="C58" s="20" t="s">
        <v>13</v>
      </c>
      <c r="D58" s="21">
        <f>SUM(E58:AB58)</f>
        <v>500</v>
      </c>
      <c r="E58" s="21">
        <v>500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500</v>
      </c>
    </row>
    <row r="59" spans="1:29">
      <c r="A59" s="19"/>
      <c r="B59" s="19"/>
      <c r="C59" s="20" t="s">
        <v>14</v>
      </c>
      <c r="D59" s="21">
        <f>SUM(E59:AB59)</f>
        <v>500</v>
      </c>
      <c r="E59" s="21">
        <v>500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500</v>
      </c>
    </row>
    <row r="60" spans="1:29" ht="3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mergeCells count="39">
    <mergeCell ref="A57:N57"/>
    <mergeCell ref="A58:B59"/>
    <mergeCell ref="A60:N60"/>
    <mergeCell ref="A39:B40"/>
    <mergeCell ref="A41:N41"/>
    <mergeCell ref="A42:B51"/>
    <mergeCell ref="A52:A53"/>
    <mergeCell ref="A54:N54"/>
    <mergeCell ref="A55:B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39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63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100</v>
      </c>
      <c r="F17" s="46">
        <v>100</v>
      </c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>
        <v>100</v>
      </c>
      <c r="F18" s="46">
        <v>100</v>
      </c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>
        <v>100</v>
      </c>
      <c r="F19" s="52">
        <v>100</v>
      </c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15</v>
      </c>
      <c r="B22" s="19"/>
      <c r="C22" s="20" t="s">
        <v>13</v>
      </c>
      <c r="D22" s="21">
        <f>SUM(E22:AB22)</f>
        <v>3316</v>
      </c>
      <c r="E22" s="21">
        <v>840</v>
      </c>
      <c r="F22" s="21">
        <v>1842</v>
      </c>
      <c r="G22" s="21">
        <v>634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2682</v>
      </c>
    </row>
    <row r="23" spans="1:29">
      <c r="A23" s="19"/>
      <c r="B23" s="19"/>
      <c r="C23" s="20" t="s">
        <v>14</v>
      </c>
      <c r="D23" s="21">
        <f>SUM(E23:AB23)</f>
        <v>3316</v>
      </c>
      <c r="E23" s="21">
        <v>840</v>
      </c>
      <c r="F23" s="21">
        <v>1842</v>
      </c>
      <c r="G23" s="21">
        <v>634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2682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64</v>
      </c>
      <c r="B25" s="19"/>
      <c r="C25" s="20" t="s">
        <v>13</v>
      </c>
      <c r="D25" s="21">
        <f>SUM(E25:AB25)</f>
        <v>3302</v>
      </c>
      <c r="E25" s="21">
        <v>840</v>
      </c>
      <c r="F25" s="21">
        <v>1622</v>
      </c>
      <c r="G25" s="21">
        <v>840</v>
      </c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SUM(E25:F25)</f>
        <v>2462</v>
      </c>
    </row>
    <row r="26" spans="1:29">
      <c r="A26" s="19"/>
      <c r="B26" s="19"/>
      <c r="C26" s="20" t="s">
        <v>14</v>
      </c>
      <c r="D26" s="21">
        <f>SUM(E26:AB26)</f>
        <v>3302</v>
      </c>
      <c r="E26" s="21">
        <v>840</v>
      </c>
      <c r="F26" s="21">
        <v>1622</v>
      </c>
      <c r="G26" s="21">
        <v>840</v>
      </c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SUM(E26:F26)</f>
        <v>2462</v>
      </c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65</v>
      </c>
      <c r="B28" s="19"/>
      <c r="C28" s="20" t="s">
        <v>13</v>
      </c>
      <c r="D28" s="21">
        <f>SUM(E28:AB28)</f>
        <v>1422</v>
      </c>
      <c r="E28" s="21">
        <v>168</v>
      </c>
      <c r="F28" s="21">
        <v>616</v>
      </c>
      <c r="G28" s="21">
        <v>638</v>
      </c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>
        <f>SUM(E28:F28)</f>
        <v>784</v>
      </c>
    </row>
    <row r="29" spans="1:29">
      <c r="A29" s="19"/>
      <c r="B29" s="19"/>
      <c r="C29" s="20" t="s">
        <v>14</v>
      </c>
      <c r="D29" s="21">
        <f>SUM(E29:AB29)</f>
        <v>1422</v>
      </c>
      <c r="E29" s="21">
        <v>168</v>
      </c>
      <c r="F29" s="21">
        <v>616</v>
      </c>
      <c r="G29" s="21">
        <v>638</v>
      </c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>
        <f>SUM(E29:F29)</f>
        <v>784</v>
      </c>
    </row>
    <row r="30" spans="1:29" ht="3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10"/>
    </row>
    <row r="31" spans="1:29">
      <c r="A31" s="19" t="s">
        <v>16</v>
      </c>
      <c r="B31" s="19"/>
      <c r="C31" s="20" t="s">
        <v>13</v>
      </c>
      <c r="D31" s="21">
        <f>SUM(E31:AB31)</f>
        <v>1372</v>
      </c>
      <c r="E31" s="21"/>
      <c r="F31" s="21"/>
      <c r="G31" s="21">
        <v>1372</v>
      </c>
      <c r="H31" s="21"/>
      <c r="I31" s="21"/>
      <c r="J31" s="21"/>
      <c r="K31" s="21"/>
      <c r="L31" s="21"/>
      <c r="M31" s="21"/>
      <c r="N31" s="21"/>
      <c r="O31" s="21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10">
        <f>SUM(E31:F31)</f>
        <v>0</v>
      </c>
    </row>
    <row r="32" spans="1:29">
      <c r="A32" s="19"/>
      <c r="B32" s="19"/>
      <c r="C32" s="20" t="s">
        <v>14</v>
      </c>
      <c r="D32" s="21">
        <f>SUM(E32:AB32)</f>
        <v>1372</v>
      </c>
      <c r="E32" s="21"/>
      <c r="F32" s="21"/>
      <c r="G32" s="21">
        <v>1372</v>
      </c>
      <c r="H32" s="21"/>
      <c r="I32" s="21"/>
      <c r="J32" s="21"/>
      <c r="K32" s="21"/>
      <c r="L32" s="21"/>
      <c r="M32" s="21"/>
      <c r="N32" s="21"/>
      <c r="O32" s="21"/>
      <c r="P32" s="21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10">
        <f>SUM(E32:F32)</f>
        <v>0</v>
      </c>
    </row>
    <row r="33" spans="1:29" ht="3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10"/>
    </row>
    <row r="34" spans="1:29">
      <c r="A34" s="19" t="s">
        <v>17</v>
      </c>
      <c r="B34" s="19"/>
      <c r="C34" s="20" t="s">
        <v>13</v>
      </c>
      <c r="D34" s="21">
        <f>SUM(E34:AB34)</f>
        <v>1316</v>
      </c>
      <c r="E34" s="21"/>
      <c r="F34" s="21"/>
      <c r="G34" s="21">
        <v>1316</v>
      </c>
      <c r="H34" s="21"/>
      <c r="I34" s="21"/>
      <c r="J34" s="21"/>
      <c r="K34" s="21"/>
      <c r="L34" s="21"/>
      <c r="M34" s="21"/>
      <c r="N34" s="21"/>
      <c r="O34" s="21"/>
      <c r="P34" s="21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10">
        <f>SUM(E34:F34)</f>
        <v>0</v>
      </c>
    </row>
    <row r="35" spans="1:29">
      <c r="A35" s="19"/>
      <c r="B35" s="19"/>
      <c r="C35" s="20" t="s">
        <v>14</v>
      </c>
      <c r="D35" s="21">
        <f>SUM(E35:AB35)</f>
        <v>1316</v>
      </c>
      <c r="E35" s="21"/>
      <c r="F35" s="21"/>
      <c r="G35" s="21">
        <v>1316</v>
      </c>
      <c r="H35" s="21"/>
      <c r="I35" s="21"/>
      <c r="J35" s="21"/>
      <c r="K35" s="21"/>
      <c r="L35" s="21"/>
      <c r="M35" s="21"/>
      <c r="N35" s="21"/>
      <c r="O35" s="21"/>
      <c r="P35" s="21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10">
        <f>SUM(E35:F35)</f>
        <v>0</v>
      </c>
    </row>
    <row r="36" spans="1:29" ht="3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10"/>
    </row>
    <row r="37" spans="1:29">
      <c r="A37" s="19" t="s">
        <v>18</v>
      </c>
      <c r="B37" s="19"/>
      <c r="C37" s="20" t="s">
        <v>13</v>
      </c>
      <c r="D37" s="21">
        <f>SUM(E37:AB37)</f>
        <v>1344</v>
      </c>
      <c r="E37" s="21"/>
      <c r="F37" s="21"/>
      <c r="G37" s="21">
        <v>1344</v>
      </c>
      <c r="H37" s="21"/>
      <c r="I37" s="21"/>
      <c r="J37" s="21"/>
      <c r="K37" s="21"/>
      <c r="L37" s="21"/>
      <c r="M37" s="21"/>
      <c r="N37" s="21"/>
      <c r="O37" s="21"/>
      <c r="P37" s="21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10">
        <f>SUM(E37:F37)</f>
        <v>0</v>
      </c>
    </row>
    <row r="38" spans="1:29">
      <c r="A38" s="19"/>
      <c r="B38" s="19"/>
      <c r="C38" s="20" t="s">
        <v>14</v>
      </c>
      <c r="D38" s="21">
        <f>SUM(E38:AB38)</f>
        <v>1344</v>
      </c>
      <c r="E38" s="21"/>
      <c r="F38" s="21"/>
      <c r="G38" s="21">
        <v>1344</v>
      </c>
      <c r="H38" s="21"/>
      <c r="I38" s="21"/>
      <c r="J38" s="21"/>
      <c r="K38" s="21"/>
      <c r="L38" s="21"/>
      <c r="M38" s="21"/>
      <c r="N38" s="21"/>
      <c r="O38" s="21"/>
      <c r="P38" s="21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10">
        <f>SUM(E38:F38)</f>
        <v>0</v>
      </c>
    </row>
    <row r="39" spans="1:29" ht="3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</sheetData>
  <mergeCells count="14">
    <mergeCell ref="A37:B38"/>
    <mergeCell ref="A39:N39"/>
    <mergeCell ref="A28:B29"/>
    <mergeCell ref="A30:N30"/>
    <mergeCell ref="A31:B32"/>
    <mergeCell ref="A33:N33"/>
    <mergeCell ref="A34:B35"/>
    <mergeCell ref="A36:N36"/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3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100</v>
      </c>
      <c r="F17" s="46">
        <v>100</v>
      </c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>
        <v>100</v>
      </c>
      <c r="F18" s="46">
        <v>100</v>
      </c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>
        <v>100</v>
      </c>
      <c r="F19" s="52">
        <v>100</v>
      </c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61</v>
      </c>
      <c r="B22" s="19"/>
      <c r="C22" s="20" t="s">
        <v>13</v>
      </c>
      <c r="D22" s="21">
        <f>SUM(E22:AB22)</f>
        <v>461</v>
      </c>
      <c r="E22" s="21">
        <v>250</v>
      </c>
      <c r="F22" s="21">
        <v>211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461</v>
      </c>
    </row>
    <row r="23" spans="1:29">
      <c r="A23" s="19"/>
      <c r="B23" s="19"/>
      <c r="C23" s="20" t="s">
        <v>14</v>
      </c>
      <c r="D23" s="21">
        <f>SUM(E23:AB23)</f>
        <v>461</v>
      </c>
      <c r="E23" s="21">
        <v>250</v>
      </c>
      <c r="F23" s="21">
        <v>211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461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37</v>
      </c>
      <c r="B25" s="19"/>
      <c r="C25" s="20" t="s">
        <v>13</v>
      </c>
      <c r="D25" s="21">
        <f>SUM(E25:AB25)</f>
        <v>750</v>
      </c>
      <c r="E25" s="21"/>
      <c r="F25" s="21">
        <v>750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SUM(E25:F25)</f>
        <v>750</v>
      </c>
    </row>
    <row r="26" spans="1:29">
      <c r="A26" s="19"/>
      <c r="B26" s="19"/>
      <c r="C26" s="20" t="s">
        <v>14</v>
      </c>
      <c r="D26" s="21">
        <f>SUM(E26:AB26)</f>
        <v>750</v>
      </c>
      <c r="E26" s="21"/>
      <c r="F26" s="21">
        <v>750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SUM(E26:F26)</f>
        <v>750</v>
      </c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38</v>
      </c>
      <c r="B28" s="19"/>
      <c r="C28" s="20" t="s">
        <v>13</v>
      </c>
      <c r="D28" s="21">
        <f>SUM(E28:AB28)</f>
        <v>4500</v>
      </c>
      <c r="E28" s="21">
        <v>2500</v>
      </c>
      <c r="F28" s="21">
        <v>1500</v>
      </c>
      <c r="G28" s="21">
        <v>500</v>
      </c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>
        <f>SUM(E28:F28)</f>
        <v>4000</v>
      </c>
    </row>
    <row r="29" spans="1:29">
      <c r="A29" s="19"/>
      <c r="B29" s="19"/>
      <c r="C29" s="20" t="s">
        <v>14</v>
      </c>
      <c r="D29" s="21">
        <f>SUM(E29:AB29)</f>
        <v>4500</v>
      </c>
      <c r="E29" s="21">
        <v>2500</v>
      </c>
      <c r="F29" s="21">
        <v>1500</v>
      </c>
      <c r="G29" s="21">
        <v>500</v>
      </c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>
        <f>SUM(E29:F29)</f>
        <v>4000</v>
      </c>
    </row>
    <row r="30" spans="1:29" ht="3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8">
    <mergeCell ref="A28:B29"/>
    <mergeCell ref="A30:N30"/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425-5</vt:lpstr>
      <vt:lpstr>425-6</vt:lpstr>
      <vt:lpstr>468</vt:lpstr>
      <vt:lpstr>474-1</vt:lpstr>
      <vt:lpstr>495-1(NS)</vt:lpstr>
      <vt:lpstr>530-3 AIO</vt:lpstr>
      <vt:lpstr>536-1</vt:lpstr>
      <vt:lpstr>553</vt:lpstr>
      <vt:lpstr>553-2</vt:lpstr>
      <vt:lpstr>553-4</vt:lpstr>
      <vt:lpstr>559-1</vt:lpstr>
      <vt:lpstr>576-1</vt:lpstr>
      <vt:lpstr>579-1</vt:lpstr>
      <vt:lpstr>587</vt:lpstr>
      <vt:lpstr>587-4 AIO</vt:lpstr>
      <vt:lpstr>600-1</vt:lpstr>
      <vt:lpstr>610</vt:lpstr>
      <vt:lpstr>625</vt:lpstr>
      <vt:lpstr>625-1</vt:lpstr>
      <vt:lpstr>634</vt:lpstr>
      <vt:lpstr>650</vt:lpstr>
      <vt:lpstr>651</vt:lpstr>
      <vt:lpstr>655</vt:lpstr>
      <vt:lpstr>655(NS)</vt:lpstr>
      <vt:lpstr>666-1</vt:lpstr>
      <vt:lpstr>691</vt:lpstr>
      <vt:lpstr>692</vt:lpstr>
      <vt:lpstr>701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2018-07-09T02:32:29Z</dcterms:created>
  <dcterms:modified xsi:type="dcterms:W3CDTF">2018-07-09T02:47:03Z</dcterms:modified>
</cp:coreProperties>
</file>