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ryan\Desktop\SURE-2024-UMTRI\Electrifind-test\data\test_NREL\"/>
    </mc:Choice>
  </mc:AlternateContent>
  <xr:revisionPtr revIDLastSave="0" documentId="13_ncr:1_{2541B822-F657-4696-AF1D-F361011C166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ations" sheetId="1" r:id="rId1"/>
    <sheet name="Users" sheetId="2" r:id="rId2"/>
    <sheet name="Users_weird" sheetId="4" r:id="rId3"/>
    <sheet name="Dot_Products" sheetId="3" r:id="rId4"/>
    <sheet name="Cosine similari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3" l="1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</calcChain>
</file>

<file path=xl/sharedStrings.xml><?xml version="1.0" encoding="utf-8"?>
<sst xmlns="http://schemas.openxmlformats.org/spreadsheetml/2006/main" count="152" uniqueCount="84">
  <si>
    <t>docid</t>
  </si>
  <si>
    <t>NAME__positive</t>
  </si>
  <si>
    <t>accessibility_and_availability_positive</t>
  </si>
  <si>
    <t>amenities_and_location_positive</t>
  </si>
  <si>
    <t>appearance_positive</t>
  </si>
  <si>
    <t>availability_and_accessibility_positive</t>
  </si>
  <si>
    <t>charging_experience_positive</t>
  </si>
  <si>
    <t>charging_speed_and_efficiency_positive</t>
  </si>
  <si>
    <t>cleanliness_positive</t>
  </si>
  <si>
    <t>comfort_positive</t>
  </si>
  <si>
    <t>comfort_and_convenience_positive</t>
  </si>
  <si>
    <t>compatibility_and_connectivity_positive</t>
  </si>
  <si>
    <t>customer_service_positive</t>
  </si>
  <si>
    <t>ease_of_use_positive</t>
  </si>
  <si>
    <t>emergency_backup_power_positive</t>
  </si>
  <si>
    <t>food_positive</t>
  </si>
  <si>
    <t>overall_positive</t>
  </si>
  <si>
    <t>overall_experience_positive</t>
  </si>
  <si>
    <t>overall_satisfaction_positive</t>
  </si>
  <si>
    <t>overall_sentiment_positive</t>
  </si>
  <si>
    <t>payment_Options_positive</t>
  </si>
  <si>
    <t>price_and_cost_positive</t>
  </si>
  <si>
    <t>queue_and_waiting_time_positive</t>
  </si>
  <si>
    <t>reliability_and_maintenance_positive</t>
  </si>
  <si>
    <t>renewable_energy_positive</t>
  </si>
  <si>
    <t>safety_positive</t>
  </si>
  <si>
    <t>sustainability_positive</t>
  </si>
  <si>
    <t>time_saving_positive</t>
  </si>
  <si>
    <t>user_interface_and_mobile_app_positive</t>
  </si>
  <si>
    <t>weather_conditions_positive</t>
  </si>
  <si>
    <t>work_environment_positive</t>
  </si>
  <si>
    <t>NAME__negative</t>
  </si>
  <si>
    <t>accessibility_and_availability_negative</t>
  </si>
  <si>
    <t>amenities_and_location_negative</t>
  </si>
  <si>
    <t>appearance_and_cleanliness_negative</t>
  </si>
  <si>
    <t>availability_and_accessibility_negative</t>
  </si>
  <si>
    <t>brand_image_negative</t>
  </si>
  <si>
    <t>charging_etiquette_negative</t>
  </si>
  <si>
    <t>charging_speed_and_efficiency_negative</t>
  </si>
  <si>
    <t>compatibility_and_connectivity_negative</t>
  </si>
  <si>
    <t>customer_service_negative</t>
  </si>
  <si>
    <t>ease_of_use_negative</t>
  </si>
  <si>
    <t>environmental_impact_negative</t>
  </si>
  <si>
    <t>installation_negative</t>
  </si>
  <si>
    <t>noise_negative</t>
  </si>
  <si>
    <t>noise_level_negative</t>
  </si>
  <si>
    <t>overall_negative</t>
  </si>
  <si>
    <t>overall_experience_negative</t>
  </si>
  <si>
    <t>overall_sentiment_negative</t>
  </si>
  <si>
    <t>ownership_and_usage_restrictions_negative</t>
  </si>
  <si>
    <t>payment_Options_negative</t>
  </si>
  <si>
    <t>policy_negative</t>
  </si>
  <si>
    <t>price_and_cost_negative</t>
  </si>
  <si>
    <t>privacy_and_tracking_negative</t>
  </si>
  <si>
    <t>queue_and_waiting_time_negative</t>
  </si>
  <si>
    <t>reliability_and_maintenance_negative</t>
  </si>
  <si>
    <t>safety_negative</t>
  </si>
  <si>
    <t>sentiment_negative</t>
  </si>
  <si>
    <t>sustainability_negative</t>
  </si>
  <si>
    <t>time_negative</t>
  </si>
  <si>
    <t>time_limit_negative</t>
  </si>
  <si>
    <t>user_interface_and_mobile_app_negative</t>
  </si>
  <si>
    <t>Users</t>
  </si>
  <si>
    <t>(mirror it)</t>
  </si>
  <si>
    <t>Users-weird</t>
  </si>
  <si>
    <t>Test Data</t>
  </si>
  <si>
    <t>Users_test_weird</t>
  </si>
  <si>
    <t>The IDs are also read into the vectors (bug?)</t>
  </si>
  <si>
    <t>[0.0, 0.5, 0.5, 0.0, 0.42874646285627205, 0.4902903378454601, 0.0, 0.35355339059327373, 0.2886751345948129, 0.25, 0.0, 0.5, 0.5, 0.0, 0.42874646285627205, 0.4902903378454601, 0.0, 0.35355339059327373, 0.2886751345948129, 0.25]</t>
  </si>
  <si>
    <t>[ 1  2 11 12 15  5  4 14  7 17 18  8  9 19 16 13 10  6  3  0]</t>
  </si>
  <si>
    <t>User Id 1:</t>
  </si>
  <si>
    <t>User Id 2:</t>
  </si>
  <si>
    <t>[17  7 14  4  5 15 18  8  1 19 12 13  2  9 11  3 16  6 10  0]</t>
  </si>
  <si>
    <t>[0.0, 0.5, 0.5, 0.5, 0.6859943405700353, 0.5883484054145521, 0.42874646285627205, 0.7071067811865475, 0.5773502691896258, 0.5, 0.0, 0.5, 0.5, 0.5, 0.6859943405700353, 0.5883484054145521, 0.42874646285627205, 0.7071067811865475, 0.5773502691896258, 0.5]</t>
  </si>
  <si>
    <t>User Id 3:</t>
  </si>
  <si>
    <t>[0.0, 0.408248290463863, 0.4082482904638631, 0.408248290463863, 0.560112033611204, 0.4803844614152615, 0.560112033611204, 0.5773502691896258, 0.7071067811865476, 0.6123724356957946, 0.0, 0.408248290463863, 0.4082482904638631, 0.408248290463863, 0.560112033611204, 0.4803844614152615, 0.560112033611204, 0.5773502691896258, 0.7071067811865476, 0.6123724356957946]</t>
  </si>
  <si>
    <t>[18  8  9 19  7 17 16 14  6  4  5 15  2 12 13 11  1  3 10  0]</t>
  </si>
  <si>
    <t>User Id 4:</t>
  </si>
  <si>
    <t>[0.0, 0.35355339059327373, 0.35355339059327373, 0.35355339059327373, 0.48507125007266594, 0.41602514716892186, 0.48507125007266594, 0.4999999999999999, 0.6123724356957945, 0.7071067811865475, 0.0, 0.35355339059327373, 0.35355339059327373, 0.35355339059327373, 0.48507125007266594, 0.41602514716892186, 0.48507125007266594, 0.4999999999999999, 0.6123724356957945, 0.7071067811865475]</t>
  </si>
  <si>
    <t>[19  9  8 18  7 17 16 14  6  4  5 15  3 11 13 12  1  2 10  0]</t>
  </si>
  <si>
    <t>User Id 0:</t>
  </si>
  <si>
    <t>[0.0, 0.0, 0.0, 0.0, 0.0, 0.0, 0.0, 0.0, 0.0, 0.0, 0.0, 0.0, 0.0, 0.0, 0.0, 0.0, 0.0, 0.0, 0.0, 0.0]</t>
  </si>
  <si>
    <t>[19 18 17 16 15 14 13 12 11 10  9  8  7  6  5  4  3  2  1  0]</t>
  </si>
  <si>
    <t>Test Data w/ cos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</si>
</sst>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3"/>
  <sheetViews>
    <sheetView workbookViewId="0">
      <selection activeCell="B2" sqref="B2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>
        <v>2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>
        <v>4</v>
      </c>
      <c r="B5">
        <v>0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>
        <v>5</v>
      </c>
      <c r="B6">
        <v>5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>
        <v>6</v>
      </c>
      <c r="B7">
        <v>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>
        <v>7</v>
      </c>
      <c r="B8">
        <v>0</v>
      </c>
      <c r="C8">
        <v>5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>
        <v>8</v>
      </c>
      <c r="B9">
        <v>5</v>
      </c>
      <c r="C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>
        <v>9</v>
      </c>
      <c r="B10">
        <v>2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>
        <v>10</v>
      </c>
      <c r="B11">
        <v>2</v>
      </c>
      <c r="C11">
        <v>2</v>
      </c>
      <c r="D11">
        <v>2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>
        <v>12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>
        <v>14</v>
      </c>
      <c r="B15">
        <v>0</v>
      </c>
      <c r="C15">
        <v>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>
        <v>15</v>
      </c>
      <c r="B16">
        <v>5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>
        <v>16</v>
      </c>
      <c r="B17">
        <v>5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>
        <v>17</v>
      </c>
      <c r="B18">
        <v>0</v>
      </c>
      <c r="C18">
        <v>5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>
        <v>18</v>
      </c>
      <c r="B19">
        <v>5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>
        <v>19</v>
      </c>
      <c r="B20">
        <v>2</v>
      </c>
      <c r="C20">
        <v>2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>
        <v>20</v>
      </c>
      <c r="B21">
        <v>2</v>
      </c>
      <c r="C21">
        <v>2</v>
      </c>
      <c r="D21">
        <v>2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3" spans="1:62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  <c r="AB23">
        <v>27</v>
      </c>
      <c r="AC23">
        <v>28</v>
      </c>
      <c r="AD23">
        <v>29</v>
      </c>
      <c r="AE23">
        <v>30</v>
      </c>
      <c r="AF23">
        <v>31</v>
      </c>
      <c r="AG23">
        <v>32</v>
      </c>
      <c r="AH23">
        <v>33</v>
      </c>
      <c r="AI23">
        <v>34</v>
      </c>
      <c r="AJ23">
        <v>35</v>
      </c>
      <c r="AK23">
        <v>36</v>
      </c>
      <c r="AL23">
        <v>37</v>
      </c>
      <c r="AM23">
        <v>38</v>
      </c>
      <c r="AN23">
        <v>39</v>
      </c>
      <c r="AO23">
        <v>40</v>
      </c>
      <c r="AP23">
        <v>41</v>
      </c>
      <c r="AQ23">
        <v>42</v>
      </c>
      <c r="AR23">
        <v>43</v>
      </c>
      <c r="AS23">
        <v>44</v>
      </c>
      <c r="AT23">
        <v>45</v>
      </c>
      <c r="AU23">
        <v>46</v>
      </c>
      <c r="AV23">
        <v>47</v>
      </c>
      <c r="AW23">
        <v>48</v>
      </c>
      <c r="AX23">
        <v>49</v>
      </c>
      <c r="AY23">
        <v>50</v>
      </c>
      <c r="AZ23">
        <v>51</v>
      </c>
      <c r="BA23">
        <v>52</v>
      </c>
      <c r="BB23">
        <v>53</v>
      </c>
      <c r="BC23">
        <v>54</v>
      </c>
      <c r="BD23">
        <v>55</v>
      </c>
      <c r="BE23">
        <v>56</v>
      </c>
      <c r="BF23">
        <v>57</v>
      </c>
      <c r="BG23">
        <v>58</v>
      </c>
      <c r="BH23">
        <v>59</v>
      </c>
      <c r="BI23">
        <v>60</v>
      </c>
      <c r="BJ23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942C-338C-4287-9886-8400F53622FD}">
  <dimension ref="A1:BJ8"/>
  <sheetViews>
    <sheetView workbookViewId="0">
      <selection activeCell="B2" sqref="B2"/>
    </sheetView>
  </sheetViews>
  <sheetFormatPr defaultRowHeight="15" x14ac:dyDescent="0.25"/>
  <sheetData>
    <row r="1" spans="1:6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63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8" spans="1:62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76CF-147F-4973-A9A9-79B8C44C7DAB}">
  <dimension ref="A1:BI8"/>
  <sheetViews>
    <sheetView workbookViewId="0">
      <selection activeCell="I22" sqref="I22"/>
    </sheetView>
  </sheetViews>
  <sheetFormatPr defaultRowHeight="15" x14ac:dyDescent="0.25"/>
  <sheetData>
    <row r="1" spans="1:6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63</v>
      </c>
    </row>
    <row r="2" spans="1:6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25">
      <c r="A4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8" spans="1:61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0A2F-5D2D-46FF-B534-EBE8C55BB00C}">
  <dimension ref="A1:AM46"/>
  <sheetViews>
    <sheetView tabSelected="1" topLeftCell="G22" workbookViewId="0">
      <selection activeCell="X52" sqref="X52"/>
    </sheetView>
  </sheetViews>
  <sheetFormatPr defaultRowHeight="15" x14ac:dyDescent="0.25"/>
  <cols>
    <col min="9" max="9" width="16.5703125" bestFit="1" customWidth="1"/>
    <col min="10" max="10" width="40.5703125" bestFit="1" customWidth="1"/>
    <col min="15" max="15" width="19.140625" bestFit="1" customWidth="1"/>
  </cols>
  <sheetData>
    <row r="1" spans="1:13" x14ac:dyDescent="0.25">
      <c r="B1" t="s">
        <v>62</v>
      </c>
      <c r="I1" t="s">
        <v>64</v>
      </c>
      <c r="J1" t="s">
        <v>67</v>
      </c>
    </row>
    <row r="2" spans="1:13" x14ac:dyDescent="0.25">
      <c r="A2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H2" t="s">
        <v>0</v>
      </c>
      <c r="I2" s="1">
        <v>0</v>
      </c>
      <c r="J2" s="1">
        <v>1</v>
      </c>
      <c r="K2" s="1">
        <v>2</v>
      </c>
      <c r="L2" s="1">
        <v>3</v>
      </c>
      <c r="M2" s="1">
        <v>4</v>
      </c>
    </row>
    <row r="3" spans="1:13" x14ac:dyDescent="0.25">
      <c r="A3" s="1">
        <v>1</v>
      </c>
      <c r="B3">
        <f>SUMPRODUCT(Stations!$B2:$BJ2, Users!$B$2:$BJ$2)</f>
        <v>0</v>
      </c>
      <c r="C3">
        <f>SUMPRODUCT(Stations!$B2:$BJ2, Users!$B$3:$BJ$3)</f>
        <v>0</v>
      </c>
      <c r="D3">
        <f>SUMPRODUCT(Stations!$B2:$BJ2, Users!$B$4:$BJ$4)</f>
        <v>0</v>
      </c>
      <c r="E3">
        <f>SUMPRODUCT(Stations!$B2:$BJ2, Users!$B$5:$BJ$5)</f>
        <v>0</v>
      </c>
      <c r="F3">
        <f>SUMPRODUCT(Stations!$B2:$BJ2, Users!$B$6:$BJ$6)</f>
        <v>0</v>
      </c>
      <c r="H3" s="1">
        <v>1</v>
      </c>
      <c r="I3">
        <f>SUMPRODUCT(Stations!$A2:$BI2, Users_weird!$A$2:$BI$2)</f>
        <v>0</v>
      </c>
      <c r="J3">
        <f>SUMPRODUCT(Stations!$A2:$BI2, Users_weird!$A$3:$BI$3)</f>
        <v>1</v>
      </c>
      <c r="K3">
        <f>SUMPRODUCT(Stations!$A2:$BI2, Users_weird!$A$4:$BI$4)</f>
        <v>2</v>
      </c>
      <c r="L3">
        <f>SUMPRODUCT(Stations!$A2:$BI2, Users_weird!$A$5:$BI$5)</f>
        <v>3</v>
      </c>
      <c r="M3">
        <f>SUMPRODUCT(Stations!$A2:$BI2, Users_weird!$A$6:$BI$6)</f>
        <v>4</v>
      </c>
    </row>
    <row r="4" spans="1:13" x14ac:dyDescent="0.25">
      <c r="A4" s="1">
        <v>2</v>
      </c>
      <c r="B4">
        <f>SUMPRODUCT(Stations!$B3:$BJ3, Users!$B$2:$BJ$2)</f>
        <v>0</v>
      </c>
      <c r="C4">
        <f>SUMPRODUCT(Stations!$B3:$BJ3, Users!$B$3:$BJ$3)</f>
        <v>5</v>
      </c>
      <c r="D4">
        <f>SUMPRODUCT(Stations!$B3:$BJ3, Users!$B$4:$BJ$4)</f>
        <v>5</v>
      </c>
      <c r="E4">
        <f>SUMPRODUCT(Stations!$B3:$BJ3, Users!$B$5:$BJ$5)</f>
        <v>5</v>
      </c>
      <c r="F4">
        <f>SUMPRODUCT(Stations!$B3:$BJ3, Users!$B$6:$BJ$6)</f>
        <v>5</v>
      </c>
      <c r="H4" s="1">
        <v>2</v>
      </c>
      <c r="I4">
        <f>SUMPRODUCT(Stations!$A3:$BI3, Users_weird!$A$2:$BI$2)</f>
        <v>0</v>
      </c>
      <c r="J4">
        <f>SUMPRODUCT(Stations!$A3:$BI3, Users_weird!$A$3:$BI$3)</f>
        <v>7</v>
      </c>
      <c r="K4">
        <f>SUMPRODUCT(Stations!$A3:$BI3, Users_weird!$A$4:$BI$4)</f>
        <v>9</v>
      </c>
      <c r="L4">
        <f>SUMPRODUCT(Stations!$A3:$BI3, Users_weird!$A$5:$BI$5)</f>
        <v>11</v>
      </c>
      <c r="M4">
        <f>SUMPRODUCT(Stations!$A3:$BI3, Users_weird!$A$6:$BI$6)</f>
        <v>13</v>
      </c>
    </row>
    <row r="5" spans="1:13" x14ac:dyDescent="0.25">
      <c r="A5" s="1">
        <v>3</v>
      </c>
      <c r="B5">
        <f>SUMPRODUCT(Stations!$B4:$BJ4, Users!$B$2:$BJ$2)</f>
        <v>0</v>
      </c>
      <c r="C5">
        <f>SUMPRODUCT(Stations!$B4:$BJ4, Users!$B$3:$BJ$3)</f>
        <v>1</v>
      </c>
      <c r="D5">
        <f>SUMPRODUCT(Stations!$B4:$BJ4, Users!$B$4:$BJ$4)</f>
        <v>1</v>
      </c>
      <c r="E5">
        <f>SUMPRODUCT(Stations!$B4:$BJ4, Users!$B$5:$BJ$5)</f>
        <v>1</v>
      </c>
      <c r="F5">
        <f>SUMPRODUCT(Stations!$B4:$BJ4, Users!$B$6:$BJ$6)</f>
        <v>1</v>
      </c>
      <c r="H5" s="1">
        <v>3</v>
      </c>
      <c r="I5">
        <f>SUMPRODUCT(Stations!$A4:$BI4, Users_weird!$A$2:$BI$2)</f>
        <v>0</v>
      </c>
      <c r="J5">
        <f>SUMPRODUCT(Stations!$A4:$BI4, Users_weird!$A$3:$BI$3)</f>
        <v>4</v>
      </c>
      <c r="K5">
        <f>SUMPRODUCT(Stations!$A4:$BI4, Users_weird!$A$4:$BI$4)</f>
        <v>7</v>
      </c>
      <c r="L5">
        <f>SUMPRODUCT(Stations!$A4:$BI4, Users_weird!$A$5:$BI$5)</f>
        <v>10</v>
      </c>
      <c r="M5">
        <f>SUMPRODUCT(Stations!$A4:$BI4, Users_weird!$A$6:$BI$6)</f>
        <v>13</v>
      </c>
    </row>
    <row r="6" spans="1:13" x14ac:dyDescent="0.25">
      <c r="A6" s="1">
        <v>4</v>
      </c>
      <c r="B6">
        <f>SUMPRODUCT(Stations!$B5:$BJ5, Users!$B$2:$BJ$2)</f>
        <v>0</v>
      </c>
      <c r="C6">
        <f>SUMPRODUCT(Stations!$B5:$BJ5, Users!$B$3:$BJ$3)</f>
        <v>0</v>
      </c>
      <c r="D6">
        <f>SUMPRODUCT(Stations!$B5:$BJ5, Users!$B$4:$BJ$4)</f>
        <v>5</v>
      </c>
      <c r="E6">
        <f>SUMPRODUCT(Stations!$B5:$BJ5, Users!$B$5:$BJ$5)</f>
        <v>5</v>
      </c>
      <c r="F6">
        <f>SUMPRODUCT(Stations!$B5:$BJ5, Users!$B$6:$BJ$6)</f>
        <v>5</v>
      </c>
      <c r="H6" s="1">
        <v>4</v>
      </c>
      <c r="I6">
        <f>SUMPRODUCT(Stations!$A5:$BI5, Users_weird!$A$2:$BI$2)</f>
        <v>0</v>
      </c>
      <c r="J6">
        <f>SUMPRODUCT(Stations!$A5:$BI5, Users_weird!$A$3:$BI$3)</f>
        <v>4</v>
      </c>
      <c r="K6">
        <f>SUMPRODUCT(Stations!$A5:$BI5, Users_weird!$A$4:$BI$4)</f>
        <v>13</v>
      </c>
      <c r="L6">
        <f>SUMPRODUCT(Stations!$A5:$BI5, Users_weird!$A$5:$BI$5)</f>
        <v>17</v>
      </c>
      <c r="M6">
        <f>SUMPRODUCT(Stations!$A5:$BI5, Users_weird!$A$6:$BI$6)</f>
        <v>21</v>
      </c>
    </row>
    <row r="7" spans="1:13" x14ac:dyDescent="0.25">
      <c r="A7" s="1">
        <v>5</v>
      </c>
      <c r="B7">
        <f>SUMPRODUCT(Stations!$B6:$BJ6, Users!$B$2:$BJ$2)</f>
        <v>0</v>
      </c>
      <c r="C7">
        <f>SUMPRODUCT(Stations!$B6:$BJ6, Users!$B$3:$BJ$3)</f>
        <v>5</v>
      </c>
      <c r="D7">
        <f>SUMPRODUCT(Stations!$B6:$BJ6, Users!$B$4:$BJ$4)</f>
        <v>8</v>
      </c>
      <c r="E7">
        <f>SUMPRODUCT(Stations!$B6:$BJ6, Users!$B$5:$BJ$5)</f>
        <v>8</v>
      </c>
      <c r="F7">
        <f>SUMPRODUCT(Stations!$B6:$BJ6, Users!$B$6:$BJ$6)</f>
        <v>8</v>
      </c>
      <c r="H7" s="1">
        <v>5</v>
      </c>
      <c r="I7">
        <f>SUMPRODUCT(Stations!$A6:$BI6, Users_weird!$A$2:$BI$2)</f>
        <v>0</v>
      </c>
      <c r="J7">
        <f>SUMPRODUCT(Stations!$A6:$BI6, Users_weird!$A$3:$BI$3)</f>
        <v>10</v>
      </c>
      <c r="K7">
        <f>SUMPRODUCT(Stations!$A6:$BI6, Users_weird!$A$4:$BI$4)</f>
        <v>18</v>
      </c>
      <c r="L7">
        <f>SUMPRODUCT(Stations!$A6:$BI6, Users_weird!$A$5:$BI$5)</f>
        <v>23</v>
      </c>
      <c r="M7">
        <f>SUMPRODUCT(Stations!$A6:$BI6, Users_weird!$A$6:$BI$6)</f>
        <v>28</v>
      </c>
    </row>
    <row r="8" spans="1:13" x14ac:dyDescent="0.25">
      <c r="A8" s="1">
        <v>6</v>
      </c>
      <c r="B8">
        <f>SUMPRODUCT(Stations!$B7:$BJ7, Users!$B$2:$BJ$2)</f>
        <v>0</v>
      </c>
      <c r="C8">
        <f>SUMPRODUCT(Stations!$B7:$BJ7, Users!$B$3:$BJ$3)</f>
        <v>5</v>
      </c>
      <c r="D8">
        <f>SUMPRODUCT(Stations!$B7:$BJ7, Users!$B$4:$BJ$4)</f>
        <v>6</v>
      </c>
      <c r="E8">
        <f>SUMPRODUCT(Stations!$B7:$BJ7, Users!$B$5:$BJ$5)</f>
        <v>6</v>
      </c>
      <c r="F8">
        <f>SUMPRODUCT(Stations!$B7:$BJ7, Users!$B$6:$BJ$6)</f>
        <v>6</v>
      </c>
      <c r="H8" s="1">
        <v>6</v>
      </c>
      <c r="I8">
        <f>SUMPRODUCT(Stations!$A7:$BI7, Users_weird!$A$2:$BI$2)</f>
        <v>0</v>
      </c>
      <c r="J8">
        <f>SUMPRODUCT(Stations!$A7:$BI7, Users_weird!$A$3:$BI$3)</f>
        <v>11</v>
      </c>
      <c r="K8">
        <f>SUMPRODUCT(Stations!$A7:$BI7, Users_weird!$A$4:$BI$4)</f>
        <v>18</v>
      </c>
      <c r="L8">
        <f>SUMPRODUCT(Stations!$A7:$BI7, Users_weird!$A$5:$BI$5)</f>
        <v>24</v>
      </c>
      <c r="M8">
        <f>SUMPRODUCT(Stations!$A7:$BI7, Users_weird!$A$6:$BI$6)</f>
        <v>30</v>
      </c>
    </row>
    <row r="9" spans="1:13" x14ac:dyDescent="0.25">
      <c r="A9" s="1">
        <v>7</v>
      </c>
      <c r="B9">
        <f>SUMPRODUCT(Stations!$B8:$BJ8, Users!$B$2:$BJ$2)</f>
        <v>0</v>
      </c>
      <c r="C9">
        <f>SUMPRODUCT(Stations!$B8:$BJ8, Users!$B$3:$BJ$3)</f>
        <v>0</v>
      </c>
      <c r="D9">
        <f>SUMPRODUCT(Stations!$B8:$BJ8, Users!$B$4:$BJ$4)</f>
        <v>5</v>
      </c>
      <c r="E9">
        <f>SUMPRODUCT(Stations!$B8:$BJ8, Users!$B$5:$BJ$5)</f>
        <v>8</v>
      </c>
      <c r="F9">
        <f>SUMPRODUCT(Stations!$B8:$BJ8, Users!$B$6:$BJ$6)</f>
        <v>8</v>
      </c>
      <c r="H9" s="1">
        <v>7</v>
      </c>
      <c r="I9">
        <f>SUMPRODUCT(Stations!$A8:$BI8, Users_weird!$A$2:$BI$2)</f>
        <v>0</v>
      </c>
      <c r="J9">
        <f>SUMPRODUCT(Stations!$A8:$BI8, Users_weird!$A$3:$BI$3)</f>
        <v>7</v>
      </c>
      <c r="K9">
        <f>SUMPRODUCT(Stations!$A8:$BI8, Users_weird!$A$4:$BI$4)</f>
        <v>19</v>
      </c>
      <c r="L9">
        <f>SUMPRODUCT(Stations!$A8:$BI8, Users_weird!$A$5:$BI$5)</f>
        <v>29</v>
      </c>
      <c r="M9">
        <f>SUMPRODUCT(Stations!$A8:$BI8, Users_weird!$A$6:$BI$6)</f>
        <v>36</v>
      </c>
    </row>
    <row r="10" spans="1:13" x14ac:dyDescent="0.25">
      <c r="A10" s="1">
        <v>8</v>
      </c>
      <c r="B10">
        <f>SUMPRODUCT(Stations!$B9:$BJ9, Users!$B$2:$BJ$2)</f>
        <v>0</v>
      </c>
      <c r="C10">
        <f>SUMPRODUCT(Stations!$B9:$BJ9, Users!$B$3:$BJ$3)</f>
        <v>5</v>
      </c>
      <c r="D10">
        <f>SUMPRODUCT(Stations!$B9:$BJ9, Users!$B$4:$BJ$4)</f>
        <v>10</v>
      </c>
      <c r="E10">
        <f>SUMPRODUCT(Stations!$B9:$BJ9, Users!$B$5:$BJ$5)</f>
        <v>10</v>
      </c>
      <c r="F10">
        <f>SUMPRODUCT(Stations!$B9:$BJ9, Users!$B$6:$BJ$6)</f>
        <v>10</v>
      </c>
      <c r="H10" s="1">
        <v>8</v>
      </c>
      <c r="I10">
        <f>SUMPRODUCT(Stations!$A9:$BI9, Users_weird!$A$2:$BI$2)</f>
        <v>0</v>
      </c>
      <c r="J10">
        <f>SUMPRODUCT(Stations!$A9:$BI9, Users_weird!$A$3:$BI$3)</f>
        <v>13</v>
      </c>
      <c r="K10">
        <f>SUMPRODUCT(Stations!$A9:$BI9, Users_weird!$A$4:$BI$4)</f>
        <v>26</v>
      </c>
      <c r="L10">
        <f>SUMPRODUCT(Stations!$A9:$BI9, Users_weird!$A$5:$BI$5)</f>
        <v>34</v>
      </c>
      <c r="M10">
        <f>SUMPRODUCT(Stations!$A9:$BI9, Users_weird!$A$6:$BI$6)</f>
        <v>42</v>
      </c>
    </row>
    <row r="11" spans="1:13" x14ac:dyDescent="0.25">
      <c r="A11" s="1">
        <v>9</v>
      </c>
      <c r="B11">
        <f>SUMPRODUCT(Stations!$B10:$BJ10, Users!$B$2:$BJ$2)</f>
        <v>0</v>
      </c>
      <c r="C11">
        <f>SUMPRODUCT(Stations!$B10:$BJ10, Users!$B$3:$BJ$3)</f>
        <v>2</v>
      </c>
      <c r="D11">
        <f>SUMPRODUCT(Stations!$B10:$BJ10, Users!$B$4:$BJ$4)</f>
        <v>4</v>
      </c>
      <c r="E11">
        <f>SUMPRODUCT(Stations!$B10:$BJ10, Users!$B$5:$BJ$5)</f>
        <v>6</v>
      </c>
      <c r="F11">
        <f>SUMPRODUCT(Stations!$B10:$BJ10, Users!$B$6:$BJ$6)</f>
        <v>6</v>
      </c>
      <c r="H11" s="1">
        <v>9</v>
      </c>
      <c r="I11">
        <f>SUMPRODUCT(Stations!$A10:$BI10, Users_weird!$A$2:$BI$2)</f>
        <v>0</v>
      </c>
      <c r="J11">
        <f>SUMPRODUCT(Stations!$A10:$BI10, Users_weird!$A$3:$BI$3)</f>
        <v>11</v>
      </c>
      <c r="K11">
        <f>SUMPRODUCT(Stations!$A10:$BI10, Users_weird!$A$4:$BI$4)</f>
        <v>22</v>
      </c>
      <c r="L11">
        <f>SUMPRODUCT(Stations!$A10:$BI10, Users_weird!$A$5:$BI$5)</f>
        <v>33</v>
      </c>
      <c r="M11">
        <f>SUMPRODUCT(Stations!$A10:$BI10, Users_weird!$A$6:$BI$6)</f>
        <v>42</v>
      </c>
    </row>
    <row r="12" spans="1:13" x14ac:dyDescent="0.25">
      <c r="A12" s="1">
        <v>10</v>
      </c>
      <c r="B12">
        <f>SUMPRODUCT(Stations!$B11:$BJ11, Users!$B$2:$BJ$2)</f>
        <v>0</v>
      </c>
      <c r="C12">
        <f>SUMPRODUCT(Stations!$B11:$BJ11, Users!$B$3:$BJ$3)</f>
        <v>2</v>
      </c>
      <c r="D12">
        <f>SUMPRODUCT(Stations!$B11:$BJ11, Users!$B$4:$BJ$4)</f>
        <v>4</v>
      </c>
      <c r="E12">
        <f>SUMPRODUCT(Stations!$B11:$BJ11, Users!$B$5:$BJ$5)</f>
        <v>6</v>
      </c>
      <c r="F12">
        <f>SUMPRODUCT(Stations!$B11:$BJ11, Users!$B$6:$BJ$6)</f>
        <v>8</v>
      </c>
      <c r="H12" s="1">
        <v>10</v>
      </c>
      <c r="I12">
        <f>SUMPRODUCT(Stations!$A11:$BI11, Users_weird!$A$2:$BI$2)</f>
        <v>0</v>
      </c>
      <c r="J12">
        <f>SUMPRODUCT(Stations!$A11:$BI11, Users_weird!$A$3:$BI$3)</f>
        <v>12</v>
      </c>
      <c r="K12">
        <f>SUMPRODUCT(Stations!$A11:$BI11, Users_weird!$A$4:$BI$4)</f>
        <v>24</v>
      </c>
      <c r="L12">
        <f>SUMPRODUCT(Stations!$A11:$BI11, Users_weird!$A$5:$BI$5)</f>
        <v>36</v>
      </c>
      <c r="M12">
        <f>SUMPRODUCT(Stations!$A11:$BI11, Users_weird!$A$6:$BI$6)</f>
        <v>48</v>
      </c>
    </row>
    <row r="13" spans="1:13" x14ac:dyDescent="0.25">
      <c r="A13" s="1">
        <v>11</v>
      </c>
      <c r="B13">
        <f>SUMPRODUCT(Stations!$B12:$BJ12, Users!$B$2:$BJ$2)</f>
        <v>0</v>
      </c>
      <c r="C13">
        <f>SUMPRODUCT(Stations!$B12:$BJ12, Users!$B$3:$BJ$3)</f>
        <v>0</v>
      </c>
      <c r="D13">
        <f>SUMPRODUCT(Stations!$B12:$BJ12, Users!$B$4:$BJ$4)</f>
        <v>0</v>
      </c>
      <c r="E13">
        <f>SUMPRODUCT(Stations!$B12:$BJ12, Users!$B$5:$BJ$5)</f>
        <v>0</v>
      </c>
      <c r="F13">
        <f>SUMPRODUCT(Stations!$B12:$BJ12, Users!$B$6:$BJ$6)</f>
        <v>0</v>
      </c>
      <c r="H13" s="1">
        <v>11</v>
      </c>
      <c r="I13">
        <f>SUMPRODUCT(Stations!$A12:$BI12, Users_weird!$A$2:$BI$2)</f>
        <v>0</v>
      </c>
      <c r="J13">
        <f>SUMPRODUCT(Stations!$A12:$BI12, Users_weird!$A$3:$BI$3)</f>
        <v>11</v>
      </c>
      <c r="K13">
        <f>SUMPRODUCT(Stations!$A12:$BI12, Users_weird!$A$4:$BI$4)</f>
        <v>22</v>
      </c>
      <c r="L13">
        <f>SUMPRODUCT(Stations!$A12:$BI12, Users_weird!$A$5:$BI$5)</f>
        <v>33</v>
      </c>
      <c r="M13">
        <f>SUMPRODUCT(Stations!$A12:$BI12, Users_weird!$A$6:$BI$6)</f>
        <v>44</v>
      </c>
    </row>
    <row r="14" spans="1:13" x14ac:dyDescent="0.25">
      <c r="A14" s="1">
        <v>12</v>
      </c>
      <c r="B14">
        <f>SUMPRODUCT(Stations!$B13:$BJ13, Users!$B$2:$BJ$2)</f>
        <v>0</v>
      </c>
      <c r="C14">
        <f>SUMPRODUCT(Stations!$B13:$BJ13, Users!$B$3:$BJ$3)</f>
        <v>5</v>
      </c>
      <c r="D14">
        <f>SUMPRODUCT(Stations!$B13:$BJ13, Users!$B$4:$BJ$4)</f>
        <v>5</v>
      </c>
      <c r="E14">
        <f>SUMPRODUCT(Stations!$B13:$BJ13, Users!$B$5:$BJ$5)</f>
        <v>5</v>
      </c>
      <c r="F14">
        <f>SUMPRODUCT(Stations!$B13:$BJ13, Users!$B$6:$BJ$6)</f>
        <v>5</v>
      </c>
      <c r="H14" s="1">
        <v>12</v>
      </c>
      <c r="I14">
        <f>SUMPRODUCT(Stations!$A13:$BI13, Users_weird!$A$2:$BI$2)</f>
        <v>0</v>
      </c>
      <c r="J14">
        <f>SUMPRODUCT(Stations!$A13:$BI13, Users_weird!$A$3:$BI$3)</f>
        <v>17</v>
      </c>
      <c r="K14">
        <f>SUMPRODUCT(Stations!$A13:$BI13, Users_weird!$A$4:$BI$4)</f>
        <v>29</v>
      </c>
      <c r="L14">
        <f>SUMPRODUCT(Stations!$A13:$BI13, Users_weird!$A$5:$BI$5)</f>
        <v>41</v>
      </c>
      <c r="M14">
        <f>SUMPRODUCT(Stations!$A13:$BI13, Users_weird!$A$6:$BI$6)</f>
        <v>53</v>
      </c>
    </row>
    <row r="15" spans="1:13" x14ac:dyDescent="0.25">
      <c r="A15" s="1">
        <v>13</v>
      </c>
      <c r="B15">
        <f>SUMPRODUCT(Stations!$B14:$BJ14, Users!$B$2:$BJ$2)</f>
        <v>0</v>
      </c>
      <c r="C15">
        <f>SUMPRODUCT(Stations!$B14:$BJ14, Users!$B$3:$BJ$3)</f>
        <v>1</v>
      </c>
      <c r="D15">
        <f>SUMPRODUCT(Stations!$B14:$BJ14, Users!$B$4:$BJ$4)</f>
        <v>1</v>
      </c>
      <c r="E15">
        <f>SUMPRODUCT(Stations!$B14:$BJ14, Users!$B$5:$BJ$5)</f>
        <v>1</v>
      </c>
      <c r="F15">
        <f>SUMPRODUCT(Stations!$B14:$BJ14, Users!$B$6:$BJ$6)</f>
        <v>1</v>
      </c>
      <c r="H15" s="1">
        <v>13</v>
      </c>
      <c r="I15">
        <f>SUMPRODUCT(Stations!$A14:$BI14, Users_weird!$A$2:$BI$2)</f>
        <v>0</v>
      </c>
      <c r="J15">
        <f>SUMPRODUCT(Stations!$A14:$BI14, Users_weird!$A$3:$BI$3)</f>
        <v>14</v>
      </c>
      <c r="K15">
        <f>SUMPRODUCT(Stations!$A14:$BI14, Users_weird!$A$4:$BI$4)</f>
        <v>27</v>
      </c>
      <c r="L15">
        <f>SUMPRODUCT(Stations!$A14:$BI14, Users_weird!$A$5:$BI$5)</f>
        <v>40</v>
      </c>
      <c r="M15">
        <f>SUMPRODUCT(Stations!$A14:$BI14, Users_weird!$A$6:$BI$6)</f>
        <v>53</v>
      </c>
    </row>
    <row r="16" spans="1:13" x14ac:dyDescent="0.25">
      <c r="A16" s="1">
        <v>14</v>
      </c>
      <c r="B16">
        <f>SUMPRODUCT(Stations!$B15:$BJ15, Users!$B$2:$BJ$2)</f>
        <v>0</v>
      </c>
      <c r="C16">
        <f>SUMPRODUCT(Stations!$B15:$BJ15, Users!$B$3:$BJ$3)</f>
        <v>0</v>
      </c>
      <c r="D16">
        <f>SUMPRODUCT(Stations!$B15:$BJ15, Users!$B$4:$BJ$4)</f>
        <v>5</v>
      </c>
      <c r="E16">
        <f>SUMPRODUCT(Stations!$B15:$BJ15, Users!$B$5:$BJ$5)</f>
        <v>5</v>
      </c>
      <c r="F16">
        <f>SUMPRODUCT(Stations!$B15:$BJ15, Users!$B$6:$BJ$6)</f>
        <v>5</v>
      </c>
      <c r="H16" s="1">
        <v>14</v>
      </c>
      <c r="I16">
        <f>SUMPRODUCT(Stations!$A15:$BI15, Users_weird!$A$2:$BI$2)</f>
        <v>0</v>
      </c>
      <c r="J16">
        <f>SUMPRODUCT(Stations!$A15:$BI15, Users_weird!$A$3:$BI$3)</f>
        <v>14</v>
      </c>
      <c r="K16">
        <f>SUMPRODUCT(Stations!$A15:$BI15, Users_weird!$A$4:$BI$4)</f>
        <v>33</v>
      </c>
      <c r="L16">
        <f>SUMPRODUCT(Stations!$A15:$BI15, Users_weird!$A$5:$BI$5)</f>
        <v>47</v>
      </c>
      <c r="M16">
        <f>SUMPRODUCT(Stations!$A15:$BI15, Users_weird!$A$6:$BI$6)</f>
        <v>61</v>
      </c>
    </row>
    <row r="17" spans="1:39" x14ac:dyDescent="0.25">
      <c r="A17" s="1">
        <v>15</v>
      </c>
      <c r="B17">
        <f>SUMPRODUCT(Stations!$B16:$BJ16, Users!$B$2:$BJ$2)</f>
        <v>0</v>
      </c>
      <c r="C17">
        <f>SUMPRODUCT(Stations!$B16:$BJ16, Users!$B$3:$BJ$3)</f>
        <v>5</v>
      </c>
      <c r="D17">
        <f>SUMPRODUCT(Stations!$B16:$BJ16, Users!$B$4:$BJ$4)</f>
        <v>8</v>
      </c>
      <c r="E17">
        <f>SUMPRODUCT(Stations!$B16:$BJ16, Users!$B$5:$BJ$5)</f>
        <v>8</v>
      </c>
      <c r="F17">
        <f>SUMPRODUCT(Stations!$B16:$BJ16, Users!$B$6:$BJ$6)</f>
        <v>8</v>
      </c>
      <c r="H17" s="1">
        <v>15</v>
      </c>
      <c r="I17">
        <f>SUMPRODUCT(Stations!$A16:$BI16, Users_weird!$A$2:$BI$2)</f>
        <v>0</v>
      </c>
      <c r="J17">
        <f>SUMPRODUCT(Stations!$A16:$BI16, Users_weird!$A$3:$BI$3)</f>
        <v>20</v>
      </c>
      <c r="K17">
        <f>SUMPRODUCT(Stations!$A16:$BI16, Users_weird!$A$4:$BI$4)</f>
        <v>38</v>
      </c>
      <c r="L17">
        <f>SUMPRODUCT(Stations!$A16:$BI16, Users_weird!$A$5:$BI$5)</f>
        <v>53</v>
      </c>
      <c r="M17">
        <f>SUMPRODUCT(Stations!$A16:$BI16, Users_weird!$A$6:$BI$6)</f>
        <v>68</v>
      </c>
    </row>
    <row r="18" spans="1:39" x14ac:dyDescent="0.25">
      <c r="A18" s="1">
        <v>16</v>
      </c>
      <c r="B18">
        <f>SUMPRODUCT(Stations!$B17:$BJ17, Users!$B$2:$BJ$2)</f>
        <v>0</v>
      </c>
      <c r="C18">
        <f>SUMPRODUCT(Stations!$B17:$BJ17, Users!$B$3:$BJ$3)</f>
        <v>5</v>
      </c>
      <c r="D18">
        <f>SUMPRODUCT(Stations!$B17:$BJ17, Users!$B$4:$BJ$4)</f>
        <v>6</v>
      </c>
      <c r="E18">
        <f>SUMPRODUCT(Stations!$B17:$BJ17, Users!$B$5:$BJ$5)</f>
        <v>6</v>
      </c>
      <c r="F18">
        <f>SUMPRODUCT(Stations!$B17:$BJ17, Users!$B$6:$BJ$6)</f>
        <v>6</v>
      </c>
      <c r="H18" s="1">
        <v>16</v>
      </c>
      <c r="I18">
        <f>SUMPRODUCT(Stations!$A17:$BI17, Users_weird!$A$2:$BI$2)</f>
        <v>0</v>
      </c>
      <c r="J18">
        <f>SUMPRODUCT(Stations!$A17:$BI17, Users_weird!$A$3:$BI$3)</f>
        <v>21</v>
      </c>
      <c r="K18">
        <f>SUMPRODUCT(Stations!$A17:$BI17, Users_weird!$A$4:$BI$4)</f>
        <v>38</v>
      </c>
      <c r="L18">
        <f>SUMPRODUCT(Stations!$A17:$BI17, Users_weird!$A$5:$BI$5)</f>
        <v>54</v>
      </c>
      <c r="M18">
        <f>SUMPRODUCT(Stations!$A17:$BI17, Users_weird!$A$6:$BI$6)</f>
        <v>70</v>
      </c>
    </row>
    <row r="19" spans="1:39" x14ac:dyDescent="0.25">
      <c r="A19" s="1">
        <v>17</v>
      </c>
      <c r="B19">
        <f>SUMPRODUCT(Stations!$B18:$BJ18, Users!$B$2:$BJ$2)</f>
        <v>0</v>
      </c>
      <c r="C19">
        <f>SUMPRODUCT(Stations!$B18:$BJ18, Users!$B$3:$BJ$3)</f>
        <v>0</v>
      </c>
      <c r="D19">
        <f>SUMPRODUCT(Stations!$B18:$BJ18, Users!$B$4:$BJ$4)</f>
        <v>5</v>
      </c>
      <c r="E19">
        <f>SUMPRODUCT(Stations!$B18:$BJ18, Users!$B$5:$BJ$5)</f>
        <v>8</v>
      </c>
      <c r="F19">
        <f>SUMPRODUCT(Stations!$B18:$BJ18, Users!$B$6:$BJ$6)</f>
        <v>8</v>
      </c>
      <c r="H19" s="1">
        <v>17</v>
      </c>
      <c r="I19">
        <f>SUMPRODUCT(Stations!$A18:$BI18, Users_weird!$A$2:$BI$2)</f>
        <v>0</v>
      </c>
      <c r="J19">
        <f>SUMPRODUCT(Stations!$A18:$BI18, Users_weird!$A$3:$BI$3)</f>
        <v>17</v>
      </c>
      <c r="K19">
        <f>SUMPRODUCT(Stations!$A18:$BI18, Users_weird!$A$4:$BI$4)</f>
        <v>39</v>
      </c>
      <c r="L19">
        <f>SUMPRODUCT(Stations!$A18:$BI18, Users_weird!$A$5:$BI$5)</f>
        <v>59</v>
      </c>
      <c r="M19">
        <f>SUMPRODUCT(Stations!$A18:$BI18, Users_weird!$A$6:$BI$6)</f>
        <v>76</v>
      </c>
    </row>
    <row r="20" spans="1:39" x14ac:dyDescent="0.25">
      <c r="A20" s="1">
        <v>18</v>
      </c>
      <c r="B20">
        <f>SUMPRODUCT(Stations!$B19:$BJ19, Users!$B$2:$BJ$2)</f>
        <v>0</v>
      </c>
      <c r="C20">
        <f>SUMPRODUCT(Stations!$B19:$BJ19, Users!$B$3:$BJ$3)</f>
        <v>5</v>
      </c>
      <c r="D20">
        <f>SUMPRODUCT(Stations!$B19:$BJ19, Users!$B$4:$BJ$4)</f>
        <v>10</v>
      </c>
      <c r="E20">
        <f>SUMPRODUCT(Stations!$B19:$BJ19, Users!$B$5:$BJ$5)</f>
        <v>10</v>
      </c>
      <c r="F20">
        <f>SUMPRODUCT(Stations!$B19:$BJ19, Users!$B$6:$BJ$6)</f>
        <v>10</v>
      </c>
      <c r="H20" s="1">
        <v>18</v>
      </c>
      <c r="I20">
        <f>SUMPRODUCT(Stations!$A19:$BI19, Users_weird!$A$2:$BI$2)</f>
        <v>0</v>
      </c>
      <c r="J20">
        <f>SUMPRODUCT(Stations!$A19:$BI19, Users_weird!$A$3:$BI$3)</f>
        <v>23</v>
      </c>
      <c r="K20">
        <f>SUMPRODUCT(Stations!$A19:$BI19, Users_weird!$A$4:$BI$4)</f>
        <v>46</v>
      </c>
      <c r="L20">
        <f>SUMPRODUCT(Stations!$A19:$BI19, Users_weird!$A$5:$BI$5)</f>
        <v>64</v>
      </c>
      <c r="M20">
        <f>SUMPRODUCT(Stations!$A19:$BI19, Users_weird!$A$6:$BI$6)</f>
        <v>82</v>
      </c>
    </row>
    <row r="21" spans="1:39" x14ac:dyDescent="0.25">
      <c r="A21" s="1">
        <v>19</v>
      </c>
      <c r="B21">
        <f>SUMPRODUCT(Stations!$B20:$BJ20, Users!$B$2:$BJ$2)</f>
        <v>0</v>
      </c>
      <c r="C21">
        <f>SUMPRODUCT(Stations!$B20:$BJ20, Users!$B$3:$BJ$3)</f>
        <v>2</v>
      </c>
      <c r="D21">
        <f>SUMPRODUCT(Stations!$B20:$BJ20, Users!$B$4:$BJ$4)</f>
        <v>4</v>
      </c>
      <c r="E21">
        <f>SUMPRODUCT(Stations!$B20:$BJ20, Users!$B$5:$BJ$5)</f>
        <v>6</v>
      </c>
      <c r="F21">
        <f>SUMPRODUCT(Stations!$B20:$BJ20, Users!$B$6:$BJ$6)</f>
        <v>6</v>
      </c>
      <c r="H21" s="1">
        <v>19</v>
      </c>
      <c r="I21">
        <f>SUMPRODUCT(Stations!$A20:$BI20, Users_weird!$A$2:$BI$2)</f>
        <v>0</v>
      </c>
      <c r="J21">
        <f>SUMPRODUCT(Stations!$A20:$BI20, Users_weird!$A$3:$BI$3)</f>
        <v>21</v>
      </c>
      <c r="K21">
        <f>SUMPRODUCT(Stations!$A20:$BI20, Users_weird!$A$4:$BI$4)</f>
        <v>42</v>
      </c>
      <c r="L21">
        <f>SUMPRODUCT(Stations!$A20:$BI20, Users_weird!$A$5:$BI$5)</f>
        <v>63</v>
      </c>
      <c r="M21">
        <f>SUMPRODUCT(Stations!$A20:$BI20, Users_weird!$A$6:$BI$6)</f>
        <v>82</v>
      </c>
    </row>
    <row r="22" spans="1:39" x14ac:dyDescent="0.25">
      <c r="A22" s="1">
        <v>20</v>
      </c>
      <c r="B22">
        <f>SUMPRODUCT(Stations!$B21:$BJ21, Users!$B$2:$BJ$2)</f>
        <v>0</v>
      </c>
      <c r="C22">
        <f>SUMPRODUCT(Stations!$B21:$BJ21, Users!$B$3:$BJ$3)</f>
        <v>2</v>
      </c>
      <c r="D22">
        <f>SUMPRODUCT(Stations!$B21:$BJ21, Users!$B$4:$BJ$4)</f>
        <v>4</v>
      </c>
      <c r="E22">
        <f>SUMPRODUCT(Stations!$B21:$BJ21, Users!$B$5:$BJ$5)</f>
        <v>6</v>
      </c>
      <c r="F22">
        <f>SUMPRODUCT(Stations!$B21:$BJ21, Users!$B$6:$BJ$6)</f>
        <v>8</v>
      </c>
      <c r="H22" s="1">
        <v>20</v>
      </c>
      <c r="I22">
        <f>SUMPRODUCT(Stations!$A21:$BI21, Users_weird!$A$2:$BI$2)</f>
        <v>0</v>
      </c>
      <c r="J22">
        <f>SUMPRODUCT(Stations!$A21:$BI21, Users_weird!$A$3:$BI$3)</f>
        <v>22</v>
      </c>
      <c r="K22">
        <f>SUMPRODUCT(Stations!$A21:$BI21, Users_weird!$A$4:$BI$4)</f>
        <v>44</v>
      </c>
      <c r="L22">
        <f>SUMPRODUCT(Stations!$A21:$BI21, Users_weird!$A$5:$BI$5)</f>
        <v>66</v>
      </c>
      <c r="M22">
        <f>SUMPRODUCT(Stations!$A21:$BI21, Users_weird!$A$6:$BI$6)</f>
        <v>88</v>
      </c>
    </row>
    <row r="24" spans="1:39" x14ac:dyDescent="0.25">
      <c r="A24" t="s">
        <v>65</v>
      </c>
      <c r="H24" t="s">
        <v>65</v>
      </c>
      <c r="O24" t="s">
        <v>83</v>
      </c>
    </row>
    <row r="25" spans="1:39" x14ac:dyDescent="0.25">
      <c r="B25" t="s">
        <v>62</v>
      </c>
      <c r="I25" t="s">
        <v>66</v>
      </c>
      <c r="T25">
        <v>0</v>
      </c>
      <c r="U25">
        <v>0.35355339059327301</v>
      </c>
      <c r="V25">
        <v>0.35355339059327301</v>
      </c>
      <c r="W25">
        <v>0.35355339059327301</v>
      </c>
      <c r="X25">
        <v>0.48507125007266499</v>
      </c>
      <c r="Y25">
        <v>0.41602514716892097</v>
      </c>
      <c r="Z25">
        <v>0.48507125007266499</v>
      </c>
      <c r="AA25">
        <v>0.499999999999999</v>
      </c>
      <c r="AB25">
        <v>0.61237243569579403</v>
      </c>
      <c r="AC25">
        <v>0.70710678118654702</v>
      </c>
      <c r="AD25">
        <v>0</v>
      </c>
      <c r="AE25">
        <v>0.35355339059327301</v>
      </c>
      <c r="AF25">
        <v>0.35355339059327301</v>
      </c>
      <c r="AG25">
        <v>0.35355339059327301</v>
      </c>
      <c r="AH25">
        <v>0.48507125007266499</v>
      </c>
      <c r="AI25">
        <v>0.41602514716892097</v>
      </c>
      <c r="AJ25">
        <v>0.48507125007266499</v>
      </c>
      <c r="AK25">
        <v>0.499999999999999</v>
      </c>
      <c r="AL25">
        <v>0.61237243569579403</v>
      </c>
      <c r="AM25">
        <v>0.70710678118654702</v>
      </c>
    </row>
    <row r="26" spans="1:39" x14ac:dyDescent="0.25">
      <c r="A26" t="s">
        <v>0</v>
      </c>
      <c r="B26" s="1">
        <v>0</v>
      </c>
      <c r="C26" s="1">
        <v>1</v>
      </c>
      <c r="D26" s="1">
        <v>2</v>
      </c>
      <c r="E26" s="1">
        <v>3</v>
      </c>
      <c r="F26" s="1">
        <v>4</v>
      </c>
      <c r="H26" t="s">
        <v>0</v>
      </c>
      <c r="I26" s="1">
        <v>0</v>
      </c>
      <c r="J26" s="1">
        <v>1</v>
      </c>
      <c r="K26" s="1">
        <v>2</v>
      </c>
      <c r="L26" s="1">
        <v>3</v>
      </c>
      <c r="M26" s="1">
        <v>4</v>
      </c>
      <c r="O26" t="s">
        <v>0</v>
      </c>
      <c r="P26" s="1">
        <v>0</v>
      </c>
      <c r="Q26" s="1">
        <v>1</v>
      </c>
      <c r="R26" s="1">
        <v>2</v>
      </c>
      <c r="S26" s="1">
        <v>3</v>
      </c>
      <c r="T26" s="1">
        <v>4</v>
      </c>
    </row>
    <row r="27" spans="1:39" x14ac:dyDescent="0.25">
      <c r="A27" s="1">
        <v>1</v>
      </c>
      <c r="B27">
        <f>SUMPRODUCT(Stations!$B26:$BJ26, Users!$B$2:$BJ$2)</f>
        <v>0</v>
      </c>
      <c r="C27">
        <v>0</v>
      </c>
      <c r="D27">
        <v>0</v>
      </c>
      <c r="E27">
        <v>0</v>
      </c>
      <c r="F27">
        <v>0</v>
      </c>
      <c r="H27" s="1">
        <v>1</v>
      </c>
      <c r="I27">
        <f>SUMPRODUCT(Stations!$A26:$BI26, Users_weird!$A$2:$BI$2)</f>
        <v>0</v>
      </c>
      <c r="J27">
        <v>1</v>
      </c>
      <c r="K27">
        <v>2</v>
      </c>
      <c r="L27">
        <v>3</v>
      </c>
      <c r="M27">
        <v>4</v>
      </c>
      <c r="O27" s="1">
        <v>1</v>
      </c>
      <c r="P27">
        <f>SUMPRODUCT(Stations!$A26:$BI26, Users_weird!$A$2:$BI$2)</f>
        <v>0</v>
      </c>
      <c r="Q27">
        <v>0</v>
      </c>
      <c r="R27">
        <v>0</v>
      </c>
      <c r="S27">
        <v>0</v>
      </c>
      <c r="T27">
        <v>0</v>
      </c>
      <c r="V27">
        <v>0.49029033784546</v>
      </c>
      <c r="W27">
        <v>0</v>
      </c>
      <c r="X27">
        <v>0.35355339059327301</v>
      </c>
      <c r="Y27">
        <v>0.28867513459481198</v>
      </c>
      <c r="Z27">
        <v>0.25</v>
      </c>
      <c r="AA27">
        <v>0</v>
      </c>
      <c r="AB27">
        <v>0.5</v>
      </c>
      <c r="AC27">
        <v>0.5</v>
      </c>
      <c r="AD27">
        <v>0</v>
      </c>
      <c r="AE27">
        <v>0.42874646285627199</v>
      </c>
      <c r="AF27">
        <v>0.49029033784546</v>
      </c>
      <c r="AG27">
        <v>0</v>
      </c>
      <c r="AH27">
        <v>0.35355339059327301</v>
      </c>
      <c r="AI27">
        <v>0.28867513459481198</v>
      </c>
      <c r="AJ27">
        <v>0.25</v>
      </c>
    </row>
    <row r="28" spans="1:39" x14ac:dyDescent="0.25">
      <c r="A28" s="1">
        <v>2</v>
      </c>
      <c r="B28">
        <f>SUMPRODUCT(Stations!$B27:$BJ27, Users!$B$2:$BJ$2)</f>
        <v>0</v>
      </c>
      <c r="C28">
        <v>5</v>
      </c>
      <c r="D28">
        <v>5</v>
      </c>
      <c r="E28">
        <v>5</v>
      </c>
      <c r="F28">
        <v>5</v>
      </c>
      <c r="H28" s="1">
        <v>2</v>
      </c>
      <c r="I28">
        <f>SUMPRODUCT(Stations!$A27:$BI27, Users_weird!$A$2:$BI$2)</f>
        <v>0</v>
      </c>
      <c r="J28">
        <v>7</v>
      </c>
      <c r="K28">
        <v>9</v>
      </c>
      <c r="L28">
        <v>11</v>
      </c>
      <c r="M28">
        <v>13</v>
      </c>
      <c r="O28" s="1">
        <v>2</v>
      </c>
      <c r="P28">
        <f>SUMPRODUCT(Stations!$A27:$BI27, Users_weird!$A$2:$BI$2)</f>
        <v>0</v>
      </c>
      <c r="Q28">
        <v>0.5</v>
      </c>
      <c r="R28">
        <v>0.5</v>
      </c>
      <c r="S28">
        <v>0.40824829046386302</v>
      </c>
      <c r="T28">
        <v>0.35355339059327301</v>
      </c>
    </row>
    <row r="29" spans="1:39" x14ac:dyDescent="0.25">
      <c r="A29" s="1">
        <v>3</v>
      </c>
      <c r="B29">
        <f>SUMPRODUCT(Stations!$B28:$BJ28, Users!$B$2:$BJ$2)</f>
        <v>0</v>
      </c>
      <c r="C29">
        <v>1</v>
      </c>
      <c r="D29">
        <v>1</v>
      </c>
      <c r="E29">
        <v>1</v>
      </c>
      <c r="F29">
        <v>1</v>
      </c>
      <c r="H29" s="1">
        <v>3</v>
      </c>
      <c r="I29">
        <f>SUMPRODUCT(Stations!$A28:$BI28, Users_weird!$A$2:$BI$2)</f>
        <v>0</v>
      </c>
      <c r="J29">
        <v>4</v>
      </c>
      <c r="K29">
        <v>7</v>
      </c>
      <c r="L29">
        <v>10</v>
      </c>
      <c r="M29">
        <v>13</v>
      </c>
      <c r="O29" s="1">
        <v>3</v>
      </c>
      <c r="P29">
        <f>SUMPRODUCT(Stations!$A28:$BI28, Users_weird!$A$2:$BI$2)</f>
        <v>0</v>
      </c>
      <c r="Q29">
        <v>0.5</v>
      </c>
      <c r="R29">
        <v>0.5</v>
      </c>
      <c r="S29">
        <v>0.40824829046386302</v>
      </c>
      <c r="T29">
        <v>0.35355339059327301</v>
      </c>
    </row>
    <row r="30" spans="1:39" x14ac:dyDescent="0.25">
      <c r="A30" s="1">
        <v>4</v>
      </c>
      <c r="B30">
        <f>SUMPRODUCT(Stations!$B29:$BJ29, Users!$B$2:$BJ$2)</f>
        <v>0</v>
      </c>
      <c r="C30">
        <v>0</v>
      </c>
      <c r="D30">
        <v>5</v>
      </c>
      <c r="E30">
        <v>5</v>
      </c>
      <c r="F30">
        <v>5</v>
      </c>
      <c r="H30" s="1">
        <v>4</v>
      </c>
      <c r="I30">
        <f>SUMPRODUCT(Stations!$A29:$BI29, Users_weird!$A$2:$BI$2)</f>
        <v>0</v>
      </c>
      <c r="J30">
        <v>4</v>
      </c>
      <c r="K30">
        <v>13</v>
      </c>
      <c r="L30">
        <v>17</v>
      </c>
      <c r="M30">
        <v>21</v>
      </c>
      <c r="O30" s="1">
        <v>4</v>
      </c>
      <c r="P30">
        <f>SUMPRODUCT(Stations!$A29:$BI29, Users_weird!$A$2:$BI$2)</f>
        <v>0</v>
      </c>
      <c r="Q30">
        <v>0</v>
      </c>
      <c r="R30">
        <v>0.5</v>
      </c>
      <c r="S30">
        <v>0.40824829046386302</v>
      </c>
      <c r="T30">
        <v>0.35355339059327301</v>
      </c>
    </row>
    <row r="31" spans="1:39" x14ac:dyDescent="0.25">
      <c r="A31" s="1">
        <v>5</v>
      </c>
      <c r="B31">
        <f>SUMPRODUCT(Stations!$B30:$BJ30, Users!$B$2:$BJ$2)</f>
        <v>0</v>
      </c>
      <c r="C31">
        <v>5</v>
      </c>
      <c r="D31">
        <v>8</v>
      </c>
      <c r="E31">
        <v>8</v>
      </c>
      <c r="F31">
        <v>8</v>
      </c>
      <c r="H31" s="1">
        <v>5</v>
      </c>
      <c r="I31">
        <f>SUMPRODUCT(Stations!$A30:$BI30, Users_weird!$A$2:$BI$2)</f>
        <v>0</v>
      </c>
      <c r="J31">
        <v>10</v>
      </c>
      <c r="K31">
        <v>18</v>
      </c>
      <c r="L31">
        <v>23</v>
      </c>
      <c r="M31">
        <v>28</v>
      </c>
      <c r="O31" s="1">
        <v>5</v>
      </c>
      <c r="P31">
        <f>SUMPRODUCT(Stations!$A30:$BI30, Users_weird!$A$2:$BI$2)</f>
        <v>0</v>
      </c>
      <c r="Q31">
        <v>0.42874646285627199</v>
      </c>
      <c r="R31">
        <v>0.68599434057003505</v>
      </c>
      <c r="S31">
        <v>0.56011203361120399</v>
      </c>
      <c r="T31">
        <v>0.48507125007266499</v>
      </c>
    </row>
    <row r="32" spans="1:39" x14ac:dyDescent="0.25">
      <c r="A32" s="1">
        <v>6</v>
      </c>
      <c r="B32">
        <f>SUMPRODUCT(Stations!$B31:$BJ31, Users!$B$2:$BJ$2)</f>
        <v>0</v>
      </c>
      <c r="C32">
        <v>5</v>
      </c>
      <c r="D32">
        <v>6</v>
      </c>
      <c r="E32">
        <v>6</v>
      </c>
      <c r="F32">
        <v>6</v>
      </c>
      <c r="H32" s="1">
        <v>6</v>
      </c>
      <c r="I32">
        <f>SUMPRODUCT(Stations!$A31:$BI31, Users_weird!$A$2:$BI$2)</f>
        <v>0</v>
      </c>
      <c r="J32">
        <v>11</v>
      </c>
      <c r="K32">
        <v>18</v>
      </c>
      <c r="L32">
        <v>24</v>
      </c>
      <c r="M32">
        <v>30</v>
      </c>
      <c r="O32" s="1">
        <v>6</v>
      </c>
      <c r="P32">
        <f>SUMPRODUCT(Stations!$A31:$BI31, Users_weird!$A$2:$BI$2)</f>
        <v>0</v>
      </c>
      <c r="Q32">
        <v>0.49029033784546</v>
      </c>
      <c r="R32">
        <v>0.58834840541455202</v>
      </c>
      <c r="S32">
        <v>0.48038446141526098</v>
      </c>
      <c r="T32">
        <v>0.41602514716892097</v>
      </c>
    </row>
    <row r="33" spans="1:20" x14ac:dyDescent="0.25">
      <c r="A33" s="1">
        <v>7</v>
      </c>
      <c r="B33">
        <f>SUMPRODUCT(Stations!$B32:$BJ32, Users!$B$2:$BJ$2)</f>
        <v>0</v>
      </c>
      <c r="C33">
        <v>0</v>
      </c>
      <c r="D33">
        <v>5</v>
      </c>
      <c r="E33">
        <v>8</v>
      </c>
      <c r="F33">
        <v>8</v>
      </c>
      <c r="H33" s="1">
        <v>7</v>
      </c>
      <c r="I33">
        <f>SUMPRODUCT(Stations!$A32:$BI32, Users_weird!$A$2:$BI$2)</f>
        <v>0</v>
      </c>
      <c r="J33">
        <v>7</v>
      </c>
      <c r="K33">
        <v>19</v>
      </c>
      <c r="L33">
        <v>29</v>
      </c>
      <c r="M33">
        <v>36</v>
      </c>
      <c r="O33" s="1">
        <v>7</v>
      </c>
      <c r="P33">
        <f>SUMPRODUCT(Stations!$A32:$BI32, Users_weird!$A$2:$BI$2)</f>
        <v>0</v>
      </c>
      <c r="Q33">
        <v>0</v>
      </c>
      <c r="R33">
        <v>0.42874646285627199</v>
      </c>
      <c r="S33">
        <v>0.56011203361120399</v>
      </c>
      <c r="T33">
        <v>0.48507125007266499</v>
      </c>
    </row>
    <row r="34" spans="1:20" x14ac:dyDescent="0.25">
      <c r="A34" s="1">
        <v>8</v>
      </c>
      <c r="B34">
        <f>SUMPRODUCT(Stations!$B33:$BJ33, Users!$B$2:$BJ$2)</f>
        <v>0</v>
      </c>
      <c r="C34">
        <v>5</v>
      </c>
      <c r="D34">
        <v>10</v>
      </c>
      <c r="E34">
        <v>10</v>
      </c>
      <c r="F34">
        <v>10</v>
      </c>
      <c r="H34" s="1">
        <v>8</v>
      </c>
      <c r="I34">
        <f>SUMPRODUCT(Stations!$A33:$BI33, Users_weird!$A$2:$BI$2)</f>
        <v>0</v>
      </c>
      <c r="J34">
        <v>13</v>
      </c>
      <c r="K34">
        <v>26</v>
      </c>
      <c r="L34">
        <v>34</v>
      </c>
      <c r="M34">
        <v>42</v>
      </c>
      <c r="O34" s="1">
        <v>8</v>
      </c>
      <c r="P34">
        <f>SUMPRODUCT(Stations!$A33:$BI33, Users_weird!$A$2:$BI$2)</f>
        <v>0</v>
      </c>
      <c r="Q34">
        <v>0.35355339059327301</v>
      </c>
      <c r="R34">
        <v>0.70710678118654702</v>
      </c>
      <c r="S34">
        <v>0.57735026918962495</v>
      </c>
      <c r="T34">
        <v>0.499999999999999</v>
      </c>
    </row>
    <row r="35" spans="1:20" x14ac:dyDescent="0.25">
      <c r="A35" s="1">
        <v>9</v>
      </c>
      <c r="B35">
        <f>SUMPRODUCT(Stations!$B34:$BJ34, Users!$B$2:$BJ$2)</f>
        <v>0</v>
      </c>
      <c r="C35">
        <v>2</v>
      </c>
      <c r="D35">
        <v>4</v>
      </c>
      <c r="E35">
        <v>6</v>
      </c>
      <c r="F35">
        <v>6</v>
      </c>
      <c r="H35" s="1">
        <v>9</v>
      </c>
      <c r="I35">
        <f>SUMPRODUCT(Stations!$A34:$BI34, Users_weird!$A$2:$BI$2)</f>
        <v>0</v>
      </c>
      <c r="J35">
        <v>11</v>
      </c>
      <c r="K35">
        <v>22</v>
      </c>
      <c r="L35">
        <v>33</v>
      </c>
      <c r="M35">
        <v>42</v>
      </c>
      <c r="O35" s="1">
        <v>9</v>
      </c>
      <c r="P35">
        <f>SUMPRODUCT(Stations!$A34:$BI34, Users_weird!$A$2:$BI$2)</f>
        <v>0</v>
      </c>
      <c r="Q35">
        <v>0.28867513459481198</v>
      </c>
      <c r="R35">
        <v>0.57735026918962495</v>
      </c>
      <c r="S35">
        <v>0.70710678118654702</v>
      </c>
      <c r="T35">
        <v>0.61237243569579403</v>
      </c>
    </row>
    <row r="36" spans="1:20" x14ac:dyDescent="0.25">
      <c r="A36" s="1">
        <v>10</v>
      </c>
      <c r="B36">
        <f>SUMPRODUCT(Stations!$B35:$BJ35, Users!$B$2:$BJ$2)</f>
        <v>0</v>
      </c>
      <c r="C36">
        <v>2</v>
      </c>
      <c r="D36">
        <v>4</v>
      </c>
      <c r="E36">
        <v>6</v>
      </c>
      <c r="F36">
        <v>8</v>
      </c>
      <c r="H36" s="1">
        <v>10</v>
      </c>
      <c r="I36">
        <f>SUMPRODUCT(Stations!$A35:$BI35, Users_weird!$A$2:$BI$2)</f>
        <v>0</v>
      </c>
      <c r="J36">
        <v>12</v>
      </c>
      <c r="K36">
        <v>24</v>
      </c>
      <c r="L36">
        <v>36</v>
      </c>
      <c r="M36">
        <v>48</v>
      </c>
      <c r="O36" s="1">
        <v>10</v>
      </c>
      <c r="P36">
        <f>SUMPRODUCT(Stations!$A35:$BI35, Users_weird!$A$2:$BI$2)</f>
        <v>0</v>
      </c>
      <c r="Q36">
        <v>0.25</v>
      </c>
      <c r="R36">
        <v>0.5</v>
      </c>
      <c r="S36">
        <v>0.61237243569579403</v>
      </c>
      <c r="T36">
        <v>0.70710678118654702</v>
      </c>
    </row>
    <row r="37" spans="1:20" x14ac:dyDescent="0.25">
      <c r="A37" s="1">
        <v>11</v>
      </c>
      <c r="B37">
        <f>SUMPRODUCT(Stations!$B36:$BJ36, Users!$B$2:$BJ$2)</f>
        <v>0</v>
      </c>
      <c r="C37">
        <v>0</v>
      </c>
      <c r="D37">
        <v>0</v>
      </c>
      <c r="E37">
        <v>0</v>
      </c>
      <c r="F37">
        <v>0</v>
      </c>
      <c r="H37" s="1">
        <v>11</v>
      </c>
      <c r="I37">
        <f>SUMPRODUCT(Stations!$A36:$BI36, Users_weird!$A$2:$BI$2)</f>
        <v>0</v>
      </c>
      <c r="J37">
        <v>11</v>
      </c>
      <c r="K37">
        <v>22</v>
      </c>
      <c r="L37">
        <v>33</v>
      </c>
      <c r="M37">
        <v>44</v>
      </c>
      <c r="O37" s="1">
        <v>11</v>
      </c>
      <c r="P37">
        <f>SUMPRODUCT(Stations!$A36:$BI36, Users_weird!$A$2:$BI$2)</f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12</v>
      </c>
      <c r="B38">
        <f>SUMPRODUCT(Stations!$B37:$BJ37, Users!$B$2:$BJ$2)</f>
        <v>0</v>
      </c>
      <c r="C38">
        <v>5</v>
      </c>
      <c r="D38">
        <v>5</v>
      </c>
      <c r="E38">
        <v>5</v>
      </c>
      <c r="F38">
        <v>5</v>
      </c>
      <c r="H38" s="1">
        <v>12</v>
      </c>
      <c r="I38">
        <f>SUMPRODUCT(Stations!$A37:$BI37, Users_weird!$A$2:$BI$2)</f>
        <v>0</v>
      </c>
      <c r="J38">
        <v>17</v>
      </c>
      <c r="K38">
        <v>29</v>
      </c>
      <c r="L38">
        <v>41</v>
      </c>
      <c r="M38">
        <v>53</v>
      </c>
      <c r="O38" s="1">
        <v>12</v>
      </c>
      <c r="P38">
        <f>SUMPRODUCT(Stations!$A37:$BI37, Users_weird!$A$2:$BI$2)</f>
        <v>0</v>
      </c>
      <c r="Q38">
        <v>0.5</v>
      </c>
      <c r="R38">
        <v>0.5</v>
      </c>
      <c r="S38">
        <v>0.40824829046386302</v>
      </c>
      <c r="T38">
        <v>0.35355339059327301</v>
      </c>
    </row>
    <row r="39" spans="1:20" x14ac:dyDescent="0.25">
      <c r="A39" s="1">
        <v>13</v>
      </c>
      <c r="B39">
        <f>SUMPRODUCT(Stations!$B38:$BJ38, Users!$B$2:$BJ$2)</f>
        <v>0</v>
      </c>
      <c r="C39">
        <v>1</v>
      </c>
      <c r="D39">
        <v>1</v>
      </c>
      <c r="E39">
        <v>1</v>
      </c>
      <c r="F39">
        <v>1</v>
      </c>
      <c r="H39" s="1">
        <v>13</v>
      </c>
      <c r="I39">
        <f>SUMPRODUCT(Stations!$A38:$BI38, Users_weird!$A$2:$BI$2)</f>
        <v>0</v>
      </c>
      <c r="J39">
        <v>14</v>
      </c>
      <c r="K39">
        <v>27</v>
      </c>
      <c r="L39">
        <v>40</v>
      </c>
      <c r="M39">
        <v>53</v>
      </c>
      <c r="O39" s="1">
        <v>13</v>
      </c>
      <c r="P39">
        <f>SUMPRODUCT(Stations!$A38:$BI38, Users_weird!$A$2:$BI$2)</f>
        <v>0</v>
      </c>
      <c r="Q39">
        <v>0.5</v>
      </c>
      <c r="R39">
        <v>0.5</v>
      </c>
      <c r="S39">
        <v>0.40824829046386302</v>
      </c>
      <c r="T39">
        <v>0.35355339059327301</v>
      </c>
    </row>
    <row r="40" spans="1:20" x14ac:dyDescent="0.25">
      <c r="A40" s="1">
        <v>14</v>
      </c>
      <c r="B40">
        <f>SUMPRODUCT(Stations!$B39:$BJ39, Users!$B$2:$BJ$2)</f>
        <v>0</v>
      </c>
      <c r="C40">
        <v>0</v>
      </c>
      <c r="D40">
        <v>5</v>
      </c>
      <c r="E40">
        <v>5</v>
      </c>
      <c r="F40">
        <v>5</v>
      </c>
      <c r="H40" s="1">
        <v>14</v>
      </c>
      <c r="I40">
        <f>SUMPRODUCT(Stations!$A39:$BI39, Users_weird!$A$2:$BI$2)</f>
        <v>0</v>
      </c>
      <c r="J40">
        <v>14</v>
      </c>
      <c r="K40">
        <v>33</v>
      </c>
      <c r="L40">
        <v>47</v>
      </c>
      <c r="M40">
        <v>61</v>
      </c>
      <c r="O40" s="1">
        <v>14</v>
      </c>
      <c r="P40">
        <f>SUMPRODUCT(Stations!$A39:$BI39, Users_weird!$A$2:$BI$2)</f>
        <v>0</v>
      </c>
      <c r="Q40">
        <v>0</v>
      </c>
      <c r="R40">
        <v>0.5</v>
      </c>
      <c r="S40">
        <v>0.40824829046386302</v>
      </c>
      <c r="T40">
        <v>0.35355339059327301</v>
      </c>
    </row>
    <row r="41" spans="1:20" x14ac:dyDescent="0.25">
      <c r="A41" s="1">
        <v>15</v>
      </c>
      <c r="B41">
        <f>SUMPRODUCT(Stations!$B40:$BJ40, Users!$B$2:$BJ$2)</f>
        <v>0</v>
      </c>
      <c r="C41">
        <v>5</v>
      </c>
      <c r="D41">
        <v>8</v>
      </c>
      <c r="E41">
        <v>8</v>
      </c>
      <c r="F41">
        <v>8</v>
      </c>
      <c r="H41" s="1">
        <v>15</v>
      </c>
      <c r="I41">
        <f>SUMPRODUCT(Stations!$A40:$BI40, Users_weird!$A$2:$BI$2)</f>
        <v>0</v>
      </c>
      <c r="J41">
        <v>20</v>
      </c>
      <c r="K41">
        <v>38</v>
      </c>
      <c r="L41">
        <v>53</v>
      </c>
      <c r="M41">
        <v>68</v>
      </c>
      <c r="O41" s="1">
        <v>15</v>
      </c>
      <c r="P41">
        <f>SUMPRODUCT(Stations!$A40:$BI40, Users_weird!$A$2:$BI$2)</f>
        <v>0</v>
      </c>
      <c r="Q41">
        <v>0.42874646285627199</v>
      </c>
      <c r="R41">
        <v>0.68599434057003505</v>
      </c>
      <c r="S41">
        <v>0.56011203361120399</v>
      </c>
      <c r="T41">
        <v>0.48507125007266499</v>
      </c>
    </row>
    <row r="42" spans="1:20" x14ac:dyDescent="0.25">
      <c r="A42" s="1">
        <v>16</v>
      </c>
      <c r="B42">
        <f>SUMPRODUCT(Stations!$B41:$BJ41, Users!$B$2:$BJ$2)</f>
        <v>0</v>
      </c>
      <c r="C42">
        <v>5</v>
      </c>
      <c r="D42">
        <v>6</v>
      </c>
      <c r="E42">
        <v>6</v>
      </c>
      <c r="F42">
        <v>6</v>
      </c>
      <c r="H42" s="1">
        <v>16</v>
      </c>
      <c r="I42">
        <f>SUMPRODUCT(Stations!$A41:$BI41, Users_weird!$A$2:$BI$2)</f>
        <v>0</v>
      </c>
      <c r="J42">
        <v>21</v>
      </c>
      <c r="K42">
        <v>38</v>
      </c>
      <c r="L42">
        <v>54</v>
      </c>
      <c r="M42">
        <v>70</v>
      </c>
      <c r="O42" s="1">
        <v>16</v>
      </c>
      <c r="P42">
        <f>SUMPRODUCT(Stations!$A41:$BI41, Users_weird!$A$2:$BI$2)</f>
        <v>0</v>
      </c>
      <c r="Q42">
        <v>0.49029033784546</v>
      </c>
      <c r="R42">
        <v>0.58834840541455202</v>
      </c>
      <c r="S42">
        <v>0.48038446141526098</v>
      </c>
      <c r="T42">
        <v>0.41602514716892097</v>
      </c>
    </row>
    <row r="43" spans="1:20" x14ac:dyDescent="0.25">
      <c r="A43" s="1">
        <v>17</v>
      </c>
      <c r="B43">
        <f>SUMPRODUCT(Stations!$B42:$BJ42, Users!$B$2:$BJ$2)</f>
        <v>0</v>
      </c>
      <c r="C43">
        <v>0</v>
      </c>
      <c r="D43">
        <v>5</v>
      </c>
      <c r="E43">
        <v>8</v>
      </c>
      <c r="F43">
        <v>8</v>
      </c>
      <c r="H43" s="1">
        <v>17</v>
      </c>
      <c r="I43">
        <f>SUMPRODUCT(Stations!$A42:$BI42, Users_weird!$A$2:$BI$2)</f>
        <v>0</v>
      </c>
      <c r="J43">
        <v>17</v>
      </c>
      <c r="K43">
        <v>39</v>
      </c>
      <c r="L43">
        <v>59</v>
      </c>
      <c r="M43">
        <v>76</v>
      </c>
      <c r="O43" s="1">
        <v>17</v>
      </c>
      <c r="P43">
        <f>SUMPRODUCT(Stations!$A42:$BI42, Users_weird!$A$2:$BI$2)</f>
        <v>0</v>
      </c>
      <c r="Q43">
        <v>0</v>
      </c>
      <c r="R43">
        <v>0.42874646285627199</v>
      </c>
      <c r="S43">
        <v>0.56011203361120399</v>
      </c>
      <c r="T43">
        <v>0.48507125007266499</v>
      </c>
    </row>
    <row r="44" spans="1:20" x14ac:dyDescent="0.25">
      <c r="A44" s="1">
        <v>18</v>
      </c>
      <c r="B44">
        <f>SUMPRODUCT(Stations!$B43:$BJ43, Users!$B$2:$BJ$2)</f>
        <v>0</v>
      </c>
      <c r="C44">
        <v>5</v>
      </c>
      <c r="D44">
        <v>10</v>
      </c>
      <c r="E44">
        <v>10</v>
      </c>
      <c r="F44">
        <v>10</v>
      </c>
      <c r="H44" s="1">
        <v>18</v>
      </c>
      <c r="I44">
        <f>SUMPRODUCT(Stations!$A43:$BI43, Users_weird!$A$2:$BI$2)</f>
        <v>0</v>
      </c>
      <c r="J44">
        <v>23</v>
      </c>
      <c r="K44">
        <v>46</v>
      </c>
      <c r="L44">
        <v>64</v>
      </c>
      <c r="M44">
        <v>82</v>
      </c>
      <c r="O44" s="1">
        <v>18</v>
      </c>
      <c r="P44">
        <f>SUMPRODUCT(Stations!$A43:$BI43, Users_weird!$A$2:$BI$2)</f>
        <v>0</v>
      </c>
      <c r="Q44">
        <v>0.35355339059327301</v>
      </c>
      <c r="R44">
        <v>0.70710678118654702</v>
      </c>
      <c r="S44">
        <v>0.57735026918962495</v>
      </c>
      <c r="T44">
        <v>0.499999999999999</v>
      </c>
    </row>
    <row r="45" spans="1:20" x14ac:dyDescent="0.25">
      <c r="A45" s="1">
        <v>19</v>
      </c>
      <c r="B45">
        <f>SUMPRODUCT(Stations!$B44:$BJ44, Users!$B$2:$BJ$2)</f>
        <v>0</v>
      </c>
      <c r="C45">
        <v>2</v>
      </c>
      <c r="D45">
        <v>4</v>
      </c>
      <c r="E45">
        <v>6</v>
      </c>
      <c r="F45">
        <v>6</v>
      </c>
      <c r="H45" s="1">
        <v>19</v>
      </c>
      <c r="I45">
        <f>SUMPRODUCT(Stations!$A44:$BI44, Users_weird!$A$2:$BI$2)</f>
        <v>0</v>
      </c>
      <c r="J45">
        <v>12</v>
      </c>
      <c r="K45">
        <v>42</v>
      </c>
      <c r="L45">
        <v>63</v>
      </c>
      <c r="M45">
        <v>82</v>
      </c>
      <c r="O45" s="1">
        <v>19</v>
      </c>
      <c r="P45">
        <f>SUMPRODUCT(Stations!$A44:$BI44, Users_weird!$A$2:$BI$2)</f>
        <v>0</v>
      </c>
      <c r="Q45">
        <v>0.28867513459481198</v>
      </c>
      <c r="R45">
        <v>0.57735026918962495</v>
      </c>
      <c r="S45">
        <v>0.70710678118654702</v>
      </c>
      <c r="T45">
        <v>0.61237243569579403</v>
      </c>
    </row>
    <row r="46" spans="1:20" x14ac:dyDescent="0.25">
      <c r="A46" s="1">
        <v>20</v>
      </c>
      <c r="B46">
        <f>SUMPRODUCT(Stations!$B45:$BJ45, Users!$B$2:$BJ$2)</f>
        <v>0</v>
      </c>
      <c r="C46">
        <v>2</v>
      </c>
      <c r="D46">
        <v>4</v>
      </c>
      <c r="E46">
        <v>6</v>
      </c>
      <c r="F46">
        <v>8</v>
      </c>
      <c r="H46" s="1">
        <v>20</v>
      </c>
      <c r="I46">
        <f>SUMPRODUCT(Stations!$A45:$BI45, Users_weird!$A$2:$BI$2)</f>
        <v>0</v>
      </c>
      <c r="J46">
        <v>22</v>
      </c>
      <c r="K46">
        <v>44</v>
      </c>
      <c r="L46">
        <v>66</v>
      </c>
      <c r="M46">
        <v>88</v>
      </c>
      <c r="O46" s="1">
        <v>20</v>
      </c>
      <c r="P46">
        <f>SUMPRODUCT(Stations!$A45:$BI45, Users_weird!$A$2:$BI$2)</f>
        <v>0</v>
      </c>
      <c r="Q46">
        <v>0.25</v>
      </c>
      <c r="R46">
        <v>0.5</v>
      </c>
      <c r="S46">
        <v>0.61237243569579403</v>
      </c>
      <c r="T46">
        <v>0.70710678118654702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2CB0-F0F1-4C76-BB5C-D65DFF39130D}">
  <dimension ref="A3:B16"/>
  <sheetViews>
    <sheetView workbookViewId="0">
      <selection activeCell="B15" sqref="B15"/>
    </sheetView>
  </sheetViews>
  <sheetFormatPr defaultRowHeight="15" x14ac:dyDescent="0.25"/>
  <sheetData>
    <row r="3" spans="1:2" x14ac:dyDescent="0.25">
      <c r="A3" t="s">
        <v>80</v>
      </c>
      <c r="B3" t="s">
        <v>81</v>
      </c>
    </row>
    <row r="4" spans="1:2" x14ac:dyDescent="0.25">
      <c r="B4" t="s">
        <v>82</v>
      </c>
    </row>
    <row r="6" spans="1:2" x14ac:dyDescent="0.25">
      <c r="A6" t="s">
        <v>70</v>
      </c>
      <c r="B6" t="s">
        <v>68</v>
      </c>
    </row>
    <row r="7" spans="1:2" x14ac:dyDescent="0.25">
      <c r="B7" t="s">
        <v>69</v>
      </c>
    </row>
    <row r="9" spans="1:2" x14ac:dyDescent="0.25">
      <c r="A9" t="s">
        <v>71</v>
      </c>
      <c r="B9" t="s">
        <v>73</v>
      </c>
    </row>
    <row r="10" spans="1:2" x14ac:dyDescent="0.25">
      <c r="B10" t="s">
        <v>72</v>
      </c>
    </row>
    <row r="12" spans="1:2" x14ac:dyDescent="0.25">
      <c r="A12" t="s">
        <v>74</v>
      </c>
      <c r="B12" t="s">
        <v>75</v>
      </c>
    </row>
    <row r="13" spans="1:2" x14ac:dyDescent="0.25">
      <c r="B13" t="s">
        <v>76</v>
      </c>
    </row>
    <row r="15" spans="1:2" x14ac:dyDescent="0.25">
      <c r="A15" t="s">
        <v>77</v>
      </c>
      <c r="B15" t="s">
        <v>78</v>
      </c>
    </row>
    <row r="16" spans="1:2" x14ac:dyDescent="0.25">
      <c r="B1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Stations</vt:lpstr>
      <vt:lpstr>Users</vt:lpstr>
      <vt:lpstr>Users_weird</vt:lpstr>
      <vt:lpstr>Dot_Products</vt:lpstr>
      <vt:lpstr>Cosine similarities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yryan</dc:creator>
  <cp:lastModifiedBy>yryang418@gmail.com</cp:lastModifiedBy>
  <dcterms:created xsi:type="dcterms:W3CDTF">2015-06-05T18:17:20Z</dcterms:created>
  <dcterms:modified xsi:type="dcterms:W3CDTF">2024-07-12T05:05:47Z</dcterms:modified>
</cp:coreProperties>
</file>