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0" yWindow="0" windowWidth="25600" windowHeight="14540" tabRatio="500" activeTab="1"/>
  </bookViews>
  <sheets>
    <sheet name=" 5-Forecast Cash Flow + Profits" sheetId="2" r:id="rId1"/>
    <sheet name="6 - Sorting by Profitability"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2" l="1"/>
  <c r="R2" i="2"/>
  <c r="Q2" i="2"/>
  <c r="K2" i="2"/>
  <c r="AC1" i="2"/>
</calcChain>
</file>

<file path=xl/sharedStrings.xml><?xml version="1.0" encoding="utf-8"?>
<sst xmlns="http://schemas.openxmlformats.org/spreadsheetml/2006/main" count="108" uniqueCount="105">
  <si>
    <t xml:space="preserve">key </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</si>
  <si>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</si>
  <si>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</si>
  <si>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</si>
  <si>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</si>
  <si>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</si>
  <si>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</si>
  <si>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</si>
  <si>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</si>
  <si>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</si>
  <si>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</si>
  <si>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</si>
  <si>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</si>
  <si>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</si>
  <si>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</si>
  <si>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</si>
  <si>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 xml:space="preserve">=365*(variable cell dollars per night)*(Model forecast occupancy rate) </t>
  </si>
  <si>
    <t xml:space="preserve">= (Revenues Before Transaction fees)*(1 minus transaction  fees)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</si>
  <si>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</si>
  <si>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</si>
  <si>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</si>
  <si>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</si>
  <si>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</si>
  <si>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</si>
  <si>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</si>
  <si>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</si>
  <si>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=(Forecast ST Revenues)*(1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</si>
  <si>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</si>
  <si>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</si>
  <si>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</si>
  <si>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</si>
  <si>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</si>
  <si>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</si>
  <si>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</si>
  <si>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</si>
  <si>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</si>
  <si>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</si>
  <si>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</si>
  <si>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</si>
  <si>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</si>
  <si>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</si>
  <si>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</si>
  <si>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 xml:space="preserve">Dollars Normalized to Percentile </t>
  </si>
  <si>
    <t xml:space="preserve">Model forecast occupancy = (Beta*( Dollars Normalized to Percentile)) + Alpha </t>
  </si>
  <si>
    <t>SOLVER "Objective"-  Forecast ST Annual Revenues Before Transaction Fees</t>
  </si>
  <si>
    <t>Forecast ST Annual Revenues After Transaction Fees</t>
  </si>
  <si>
    <t xml:space="preserve">10th Percentile $ Rent </t>
  </si>
  <si>
    <t>1.25*($ 90th - $ 10th)</t>
  </si>
  <si>
    <t xml:space="preserve">$ 10th - (($ 90th - $ 10th)/8)) </t>
  </si>
  <si>
    <t>Optimal Rent</t>
  </si>
  <si>
    <t xml:space="preserve">Correct Forecast Occupancy Rate </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</si>
  <si>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</si>
  <si>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</si>
  <si>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</si>
  <si>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</si>
  <si>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</si>
  <si>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</si>
  <si>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</si>
  <si>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</si>
  <si>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</si>
  <si>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</si>
  <si>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</si>
  <si>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</si>
  <si>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</si>
  <si>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</si>
  <si>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</si>
  <si>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</si>
  <si>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</si>
  <si>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</si>
  <si>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</si>
  <si>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</si>
  <si>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</si>
  <si>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</si>
  <si>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</si>
  <si>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</si>
  <si>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</si>
  <si>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</si>
  <si>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</si>
  <si>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</si>
  <si>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</si>
  <si>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</si>
  <si>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</si>
  <si>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</si>
  <si>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</si>
  <si>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</si>
  <si>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</si>
  <si>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</si>
  <si>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</si>
  <si>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</si>
  <si>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</si>
  <si>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</si>
  <si>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</si>
  <si>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</si>
  <si>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</si>
  <si>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</si>
  <si>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</si>
  <si>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Copy The Watershed Property IDs Column to this column</t>
  </si>
  <si>
    <t xml:space="preserve">Copy "Net Change in Profits, each year thereafter (for next 4 years) " Column to this column </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</si>
  <si>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</si>
  <si>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</si>
  <si>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</si>
  <si>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</si>
  <si>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</si>
  <si>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</si>
  <si>
    <t>1.25*($ 90th - $ 10th)/(2*beta)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</si>
</sst>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0" x14ac:knownFonts="1">
    <font>
      <sz val="12"/>
      <color theme="1"/>
      <name val="Calibri"/>
      <family val="2"/>
      <scheme val="minor"/>
    </font>
    <font>
      <sz val="12"/>
      <color rgb="FF006100"/>
      <name val="Calibri"/>
      <family val="2"/>
      <scheme val="minor"/>
    </font>
    <font>
      <sz val="12"/>
      <color rgb="FF9C6500"/>
      <name val="Calibri"/>
      <family val="2"/>
      <scheme val="minor"/>
    </font>
    <font>
      <sz val="12"/>
      <color rgb="FF3F3F76"/>
      <name val="Calibri"/>
      <family val="2"/>
      <scheme val="minor"/>
    </font>
    <font>
      <b/>
      <sz val="12"/>
      <color theme="1"/>
      <name val="Calibri"/>
      <family val="2"/>
      <scheme val="minor"/>
    </font>
    <font>
      <sz val="12"/>
      <color rgb="FF0000FF"/>
      <name val="Calibri"/>
      <scheme val="minor"/>
    </font>
    <font>
      <b/>
      <sz val="12"/>
      <color rgb="FF9C6500"/>
      <name val="Calibri"/>
      <scheme val="minor"/>
    </font>
    <font>
      <b/>
      <sz val="12"/>
      <color rgb="FF006100"/>
      <name val="Calibri"/>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6">
    <xf numFmtId="0" fontId="0" fillId="0" borderId="0" xfId="0"/>
    <xf numFmtId="0" fontId="5" fillId="0" borderId="2" xfId="0" applyFont="1" applyBorder="1"/>
    <xf numFmtId="0" fontId="1" fillId="2" borderId="2" xfId="1" applyBorder="1"/>
    <xf numFmtId="0" fontId="2" fillId="3" borderId="2" xfId="2" applyBorder="1"/>
    <xf numFmtId="0" fontId="0" fillId="0" borderId="3" xfId="0" applyBorder="1"/>
    <xf numFmtId="0" fontId="4" fillId="0" borderId="4" xfId="0" applyFont="1" applyBorder="1"/>
    <xf numFmtId="0" fontId="4" fillId="0" borderId="0" xfId="0" quotePrefix="1" applyFont="1" applyFill="1" applyBorder="1"/>
    <xf numFmtId="0" fontId="4" fillId="0" borderId="0" xfId="0" applyFont="1" applyFill="1" applyBorder="1"/>
    <xf numFmtId="9" fontId="4" fillId="0" borderId="4" xfId="0" applyNumberFormat="1" applyFont="1" applyBorder="1"/>
    <xf numFmtId="0" fontId="3" fillId="4" borderId="1" xfId="3"/>
    <xf numFmtId="0" fontId="4" fillId="0" borderId="0" xfId="0" quotePrefix="1" applyFont="1" applyBorder="1"/>
    <xf numFmtId="0" fontId="4" fillId="0" borderId="5" xfId="0" applyFont="1" applyBorder="1"/>
    <xf numFmtId="0" fontId="0" fillId="0" borderId="4" xfId="0" applyBorder="1"/>
    <xf numFmtId="0" fontId="0" fillId="0" borderId="3" xfId="0" quotePrefix="1" applyBorder="1"/>
    <xf numFmtId="0" fontId="4" fillId="0" borderId="7" xfId="0" applyFont="1" applyBorder="1"/>
    <xf numFmtId="0" fontId="2" fillId="3" borderId="5" xfId="2" quotePrefix="1" applyBorder="1"/>
    <xf numFmtId="0" fontId="1" fillId="2" borderId="8" xfId="1" quotePrefix="1" applyBorder="1"/>
    <xf numFmtId="0" fontId="0" fillId="0" borderId="5" xfId="0" applyBorder="1"/>
    <xf numFmtId="0" fontId="2" fillId="3" borderId="6" xfId="2" applyBorder="1"/>
    <xf numFmtId="0" fontId="2" fillId="3" borderId="5" xfId="2" applyBorder="1"/>
    <xf numFmtId="0" fontId="2" fillId="3" borderId="8" xfId="2" quotePrefix="1" applyBorder="1"/>
    <xf numFmtId="0" fontId="2" fillId="3" borderId="9" xfId="2" quotePrefix="1" applyBorder="1"/>
    <xf numFmtId="0" fontId="1" fillId="2" borderId="5" xfId="1" quotePrefix="1" applyBorder="1"/>
    <xf numFmtId="0" fontId="0" fillId="0" borderId="0" xfId="0" applyBorder="1"/>
    <xf numFmtId="0" fontId="5" fillId="0" borderId="7" xfId="0" applyFont="1" applyBorder="1"/>
    <xf numFmtId="0" fontId="1" fillId="2" borderId="2" xfId="1" applyFont="1" applyBorder="1"/>
    <xf numFmtId="0" fontId="5" fillId="0" borderId="10" xfId="0" applyFont="1" applyBorder="1"/>
    <xf numFmtId="0" fontId="2" fillId="3" borderId="11" xfId="2" applyBorder="1"/>
    <xf numFmtId="0" fontId="2" fillId="3" borderId="7" xfId="2" applyBorder="1"/>
    <xf numFmtId="0" fontId="2" fillId="3" borderId="12" xfId="2" applyBorder="1"/>
    <xf numFmtId="0" fontId="1" fillId="2" borderId="14" xfId="1" applyBorder="1"/>
    <xf numFmtId="0" fontId="0" fillId="0" borderId="12" xfId="0" applyBorder="1"/>
    <xf numFmtId="0" fontId="2" fillId="3" borderId="13" xfId="2" applyBorder="1"/>
    <xf numFmtId="2" fontId="2" fillId="3" borderId="12" xfId="2" applyNumberFormat="1" applyBorder="1"/>
    <xf numFmtId="0" fontId="6" fillId="3" borderId="12" xfId="2" applyFont="1" applyBorder="1"/>
    <xf numFmtId="0" fontId="6" fillId="3" borderId="14" xfId="2" applyFont="1" applyBorder="1"/>
    <xf numFmtId="0" fontId="6" fillId="3" borderId="12" xfId="2" quotePrefix="1" applyFont="1" applyBorder="1"/>
    <xf numFmtId="0" fontId="6" fillId="3" borderId="15" xfId="2" applyFont="1" applyBorder="1"/>
    <xf numFmtId="0" fontId="7" fillId="2" borderId="12" xfId="1" applyFont="1" applyBorder="1"/>
    <xf numFmtId="0" fontId="0" fillId="0" borderId="7" xfId="0" applyBorder="1"/>
    <xf numFmtId="0" fontId="1" fillId="2" borderId="9" xfId="1" applyBorder="1"/>
    <xf numFmtId="0" fontId="5" fillId="0" borderId="5" xfId="0" applyFont="1" applyBorder="1"/>
    <xf numFmtId="0" fontId="4" fillId="0" borderId="2" xfId="0" quotePrefix="1" applyFont="1" applyFill="1" applyBorder="1"/>
    <xf numFmtId="0" fontId="4" fillId="0" borderId="11" xfId="0" applyFont="1" applyBorder="1"/>
    <xf numFmtId="0" fontId="4" fillId="0" borderId="10" xfId="0" quotePrefix="1" applyFont="1" applyBorder="1"/>
    <xf numFmtId="0" fontId="1" fillId="2" borderId="16" xfId="1" applyBorder="1"/>
    <xf numFmtId="0" fontId="5" fillId="0" borderId="3" xfId="0" applyFont="1" applyBorder="1"/>
    <xf numFmtId="0" fontId="5" fillId="0" borderId="9" xfId="0" applyFont="1" applyBorder="1"/>
    <xf numFmtId="0" fontId="1" fillId="2" borderId="5" xfId="1" quotePrefix="1" applyFont="1" applyBorder="1"/>
    <xf numFmtId="0" fontId="1" fillId="2" borderId="15" xfId="1" applyBorder="1"/>
    <xf numFmtId="0" fontId="5" fillId="0" borderId="12" xfId="0" applyFont="1" applyBorder="1"/>
    <xf numFmtId="0" fontId="5" fillId="0" borderId="15" xfId="0" applyFont="1" applyBorder="1"/>
    <xf numFmtId="0" fontId="4" fillId="0" borderId="2" xfId="0" applyFont="1" applyBorder="1"/>
    <xf numFmtId="0" fontId="2" fillId="3" borderId="3" xfId="2" applyBorder="1"/>
    <xf numFmtId="164" fontId="0" fillId="0" borderId="3" xfId="0" applyNumberFormat="1" applyBorder="1"/>
    <xf numFmtId="38" fontId="0" fillId="0" borderId="12" xfId="0" applyNumberFormat="1" applyBorder="1"/>
    <xf numFmtId="0" fontId="0" fillId="0" borderId="0" xfId="0" quotePrefix="1"/>
    <xf numFmtId="164" fontId="0" fillId="0" borderId="12" xfId="0" applyNumberFormat="1" applyBorder="1"/>
    <xf numFmtId="9" fontId="0" fillId="0" borderId="12" xfId="0" applyNumberFormat="1" applyBorder="1"/>
    <xf numFmtId="0" fontId="3" fillId="4" borderId="5" xfId="3" applyBorder="1"/>
    <xf numFmtId="0" fontId="3" fillId="4" borderId="3" xfId="3" applyBorder="1"/>
    <xf numFmtId="0" fontId="3" fillId="4" borderId="12" xfId="3" applyBorder="1"/>
    <xf numFmtId="0" fontId="6" fillId="3" borderId="2" xfId="2" applyFont="1" applyBorder="1"/>
    <xf numFmtId="0" fontId="6" fillId="3" borderId="10" xfId="2" applyFont="1" applyBorder="1"/>
    <xf numFmtId="0" fontId="6" fillId="3" borderId="7" xfId="2" applyFont="1" applyBorder="1"/>
    <xf numFmtId="0" fontId="6" fillId="3" borderId="0" xfId="2" applyFont="1" applyBorder="1"/>
  </cellXfs>
  <cellStyles count="8">
    <cellStyle name="Followed Hyperlink" xfId="5" builtinId="9" hidden="1"/>
    <cellStyle name="Followed Hyperlink" xfId="7" builtinId="9" hidden="1"/>
    <cellStyle name="Good" xfId="1" builtinId="26"/>
    <cellStyle name="Hyperlink" xfId="4" builtinId="8" hidden="1"/>
    <cellStyle name="Hyperlink" xfId="6" builtinId="8" hidden="1"/>
    <cellStyle name="Input" xfId="3" builtinId="20"/>
    <cellStyle name="Neutral" xfId="2"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35"/>
  <sheetViews>
    <sheetView topLeftCell="X1" workbookViewId="0">
      <selection activeCell="X4" sqref="X4"/>
    </sheetView>
  </sheetViews>
  <sheetFormatPr baseColWidth="10" defaultRowHeight="15" x14ac:dyDescent="0"/>
  <cols>
    <col min="1" max="1" width="22.1640625" customWidth="1"/>
    <col min="3" max="3" width="38.5" customWidth="1"/>
    <col min="4" max="4" width="26.1640625" customWidth="1"/>
    <col min="5" max="5" width="33.83203125" customWidth="1"/>
    <col min="6" max="6" width="18.1640625" customWidth="1"/>
    <col min="7" max="7" width="39.1640625" style="4" customWidth="1"/>
    <col min="8" max="8" width="21.5" customWidth="1"/>
    <col min="9" max="9" width="25.6640625" customWidth="1"/>
    <col min="10" max="10" width="28" customWidth="1"/>
    <col min="11" max="11" width="27.83203125" style="12" customWidth="1"/>
    <col min="12" max="12" width="18.5" customWidth="1"/>
    <col min="13" max="13" width="27.6640625" customWidth="1"/>
    <col min="14" max="14" width="62.33203125" customWidth="1"/>
    <col min="15" max="15" width="35.33203125" style="12" customWidth="1"/>
    <col min="16" max="16" width="47.5" customWidth="1"/>
    <col min="17" max="17" width="35" customWidth="1"/>
    <col min="18" max="18" width="77.33203125" customWidth="1"/>
    <col min="19" max="19" width="64.33203125" customWidth="1"/>
    <col min="20" max="20" width="56.1640625" style="12" customWidth="1"/>
    <col min="21" max="21" width="54.1640625" style="4" customWidth="1"/>
    <col min="22" max="22" width="28.83203125" customWidth="1"/>
    <col min="23" max="23" width="27.33203125" customWidth="1"/>
    <col min="24" max="24" width="26.1640625" customWidth="1"/>
    <col min="25" max="25" width="61.5" customWidth="1"/>
    <col min="26" max="26" width="69.33203125" customWidth="1"/>
    <col min="27" max="27" width="76" customWidth="1"/>
    <col min="28" max="28" width="62" customWidth="1"/>
    <col min="29" max="29" width="68.83203125" customWidth="1"/>
    <col min="30" max="30" width="46.6640625" style="12" customWidth="1"/>
    <col min="31" max="31" width="42.33203125" customWidth="1"/>
    <col min="32" max="32" width="70.83203125" customWidth="1"/>
    <col min="33" max="33" width="67.1640625" style="4" customWidth="1"/>
    <col min="34" max="34" width="70" customWidth="1"/>
    <col min="35" max="35" width="47.33203125" customWidth="1"/>
    <col min="36" max="36" width="51.6640625" customWidth="1"/>
    <col min="37" max="37" width="69" customWidth="1"/>
    <col min="38" max="38" width="99.33203125" customWidth="1"/>
    <col min="39" max="39" width="63.33203125" customWidth="1"/>
    <col min="40" max="40" width="67" customWidth="1"/>
    <col min="41" max="41" width="65.5" customWidth="1"/>
    <col min="42" max="42" width="73" customWidth="1"/>
  </cols>
  <sheetData>
    <row r="1" spans="1:96">
      <c r="B1" t="s">
        <v>0</v>
      </c>
      <c r="C1" s="1" t="s">
        <v>1</v>
      </c>
      <c r="D1" s="2" t="s">
        <v>2</v>
      </c>
      <c r="E1" s="3" t="s">
        <v>3</v>
      </c>
      <c r="K1" s="5" t="s">
        <v>4</v>
      </c>
      <c r="N1" s="40" t="s">
        <v>5</v>
      </c>
      <c r="O1" s="41" t="s">
        <v>6</v>
      </c>
      <c r="P1" s="42" t="s">
        <v>7</v>
      </c>
      <c r="Q1" s="7" t="s">
        <v>8</v>
      </c>
      <c r="R1" s="7" t="s">
        <v>9</v>
      </c>
      <c r="S1" s="6" t="s">
        <v>10</v>
      </c>
      <c r="T1" s="8">
        <v>0.3</v>
      </c>
      <c r="U1" s="9" t="s">
        <v>51</v>
      </c>
      <c r="V1" s="43" t="s">
        <v>52</v>
      </c>
      <c r="W1" s="14"/>
      <c r="X1" s="14"/>
      <c r="Y1" s="44"/>
      <c r="Z1" s="10" t="s">
        <v>53</v>
      </c>
      <c r="AA1" s="10"/>
      <c r="AB1" s="10"/>
      <c r="AC1" s="11">
        <f>(0.1*Q2) +R2</f>
        <v>0.77146000000000003</v>
      </c>
      <c r="AG1"/>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row>
    <row r="2" spans="1:96">
      <c r="E2" t="s">
        <v>11</v>
      </c>
      <c r="F2">
        <v>0.97299999999999998</v>
      </c>
      <c r="G2" s="13" t="s">
        <v>12</v>
      </c>
      <c r="H2" t="s">
        <v>13</v>
      </c>
      <c r="K2" s="5">
        <f>0.9-0.1</f>
        <v>0.8</v>
      </c>
      <c r="N2" s="45" t="s">
        <v>14</v>
      </c>
      <c r="O2" s="46" t="s">
        <v>15</v>
      </c>
      <c r="Q2" s="14">
        <f>-0.7914</f>
        <v>-0.79139999999999999</v>
      </c>
      <c r="R2" s="14">
        <f>0.8506</f>
        <v>0.85060000000000002</v>
      </c>
      <c r="S2" s="15" t="s">
        <v>16</v>
      </c>
      <c r="T2" s="16" t="s">
        <v>17</v>
      </c>
      <c r="U2" s="17" t="s">
        <v>18</v>
      </c>
      <c r="V2" s="18" t="s">
        <v>19</v>
      </c>
      <c r="W2" s="19" t="s">
        <v>20</v>
      </c>
      <c r="X2" s="19" t="s">
        <v>21</v>
      </c>
      <c r="Y2" s="15" t="s">
        <v>22</v>
      </c>
      <c r="Z2" s="15" t="s">
        <v>23</v>
      </c>
      <c r="AA2" s="20" t="s">
        <v>24</v>
      </c>
      <c r="AB2" s="15" t="s">
        <v>25</v>
      </c>
      <c r="AC2" s="21" t="s">
        <v>54</v>
      </c>
      <c r="AD2" s="22" t="s">
        <v>26</v>
      </c>
      <c r="AE2" s="47" t="s">
        <v>55</v>
      </c>
      <c r="AF2" s="15" t="s">
        <v>56</v>
      </c>
      <c r="AG2"/>
      <c r="AH2" s="15" t="s">
        <v>57</v>
      </c>
      <c r="AI2" s="15" t="s">
        <v>58</v>
      </c>
      <c r="AJ2" s="15" t="s">
        <v>59</v>
      </c>
      <c r="AK2" s="15" t="s">
        <v>60</v>
      </c>
      <c r="AL2" s="15" t="s">
        <v>61</v>
      </c>
      <c r="AM2" s="48" t="s">
        <v>62</v>
      </c>
      <c r="AN2" s="48" t="s">
        <v>63</v>
      </c>
      <c r="AO2" s="48" t="s">
        <v>64</v>
      </c>
      <c r="AP2" s="48" t="s">
        <v>65</v>
      </c>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row>
    <row r="3" spans="1:96" s="39" customFormat="1">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28" t="s">
        <v>42</v>
      </c>
      <c r="R3" s="28" t="s">
        <v>43</v>
      </c>
      <c r="S3" s="29" t="s">
        <v>44</v>
      </c>
      <c r="T3" s="30" t="s">
        <v>45</v>
      </c>
      <c r="U3" s="31" t="s">
        <v>46</v>
      </c>
      <c r="V3" s="32" t="s">
        <v>47</v>
      </c>
      <c r="W3" s="29" t="s">
        <v>48</v>
      </c>
      <c r="X3" s="33" t="s">
        <v>104</v>
      </c>
      <c r="Y3" s="34" t="s">
        <v>49</v>
      </c>
      <c r="Z3" s="34" t="s">
        <v>66</v>
      </c>
      <c r="AA3" s="35" t="s">
        <v>67</v>
      </c>
      <c r="AB3" s="36" t="s">
        <v>50</v>
      </c>
      <c r="AC3" s="37" t="s">
        <v>68</v>
      </c>
      <c r="AD3" s="38" t="s">
        <v>45</v>
      </c>
      <c r="AE3" s="51" t="s">
        <v>33</v>
      </c>
      <c r="AF3" s="34" t="s">
        <v>69</v>
      </c>
      <c r="AG3"/>
      <c r="AH3" s="34" t="s">
        <v>70</v>
      </c>
      <c r="AI3" s="34" t="s">
        <v>71</v>
      </c>
      <c r="AJ3" s="34" t="s">
        <v>72</v>
      </c>
      <c r="AK3" s="34" t="s">
        <v>73</v>
      </c>
      <c r="AL3" s="34" t="s">
        <v>74</v>
      </c>
      <c r="AM3" s="38" t="s">
        <v>75</v>
      </c>
      <c r="AN3" s="38" t="s">
        <v>76</v>
      </c>
      <c r="AO3" s="38" t="s">
        <v>77</v>
      </c>
      <c r="AP3" s="38" t="s">
        <v>78</v>
      </c>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row>
    <row r="4" spans="1:96">
      <c r="F4">
        <f>F$2</f>
        <v>0.97299999999999998</v>
      </c>
      <c r="AG4" s="52" t="s">
        <v>79</v>
      </c>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row>
    <row r="5" spans="1:96">
      <c r="AG5" s="5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row>
    <row r="6" spans="1:96">
      <c r="AG6" s="17" t="s">
        <v>80</v>
      </c>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row>
    <row r="7" spans="1:96">
      <c r="AG7" s="54">
        <v>30000</v>
      </c>
    </row>
    <row r="8" spans="1:96">
      <c r="AG8" s="54" t="s">
        <v>81</v>
      </c>
    </row>
    <row r="9" spans="1:96">
      <c r="AG9" s="55">
        <v>5</v>
      </c>
    </row>
    <row r="10" spans="1:96">
      <c r="AG10" s="53"/>
    </row>
    <row r="11" spans="1:96">
      <c r="AG11" s="17" t="s">
        <v>82</v>
      </c>
    </row>
    <row r="12" spans="1:96">
      <c r="AG12" s="13" t="s">
        <v>83</v>
      </c>
      <c r="AH12" s="56"/>
    </row>
    <row r="13" spans="1:96">
      <c r="AG13" s="54">
        <v>3600</v>
      </c>
    </row>
    <row r="14" spans="1:96">
      <c r="AG14" s="13" t="s">
        <v>84</v>
      </c>
      <c r="AH14" s="56"/>
    </row>
    <row r="15" spans="1:96">
      <c r="AG15" s="13" t="s">
        <v>85</v>
      </c>
      <c r="AH15" s="56"/>
    </row>
    <row r="16" spans="1:96">
      <c r="AG16" s="54">
        <v>0</v>
      </c>
    </row>
    <row r="17" spans="33:34">
      <c r="AG17" s="13" t="s">
        <v>86</v>
      </c>
      <c r="AH17" s="56"/>
    </row>
    <row r="18" spans="33:34">
      <c r="AG18" s="57">
        <v>6000</v>
      </c>
    </row>
    <row r="19" spans="33:34">
      <c r="AG19" s="53"/>
    </row>
    <row r="20" spans="33:34">
      <c r="AG20" s="17" t="s">
        <v>87</v>
      </c>
    </row>
    <row r="21" spans="33:34">
      <c r="AG21" s="54">
        <v>100</v>
      </c>
    </row>
    <row r="22" spans="33:34">
      <c r="AG22" s="4" t="s">
        <v>88</v>
      </c>
    </row>
    <row r="23" spans="33:34">
      <c r="AG23" s="31">
        <v>3</v>
      </c>
    </row>
    <row r="24" spans="33:34">
      <c r="AG24" s="3"/>
    </row>
    <row r="25" spans="33:34">
      <c r="AG25" s="17" t="s">
        <v>89</v>
      </c>
    </row>
    <row r="26" spans="33:34">
      <c r="AG26" s="58">
        <v>0.3</v>
      </c>
    </row>
    <row r="27" spans="33:34">
      <c r="AG27" s="3"/>
    </row>
    <row r="28" spans="33:34">
      <c r="AG28" s="4" t="s">
        <v>90</v>
      </c>
    </row>
    <row r="29" spans="33:34">
      <c r="AG29" s="54">
        <v>6000</v>
      </c>
    </row>
    <row r="30" spans="33:34">
      <c r="AG30" s="3"/>
    </row>
    <row r="31" spans="33:34">
      <c r="AG31" s="59" t="s">
        <v>91</v>
      </c>
    </row>
    <row r="32" spans="33:34">
      <c r="AG32" s="60" t="s">
        <v>92</v>
      </c>
    </row>
    <row r="33" spans="33:33">
      <c r="AG33" s="60" t="s">
        <v>93</v>
      </c>
    </row>
    <row r="34" spans="33:33">
      <c r="AG34" s="60" t="s">
        <v>94</v>
      </c>
    </row>
    <row r="35" spans="33:33">
      <c r="AG35" s="61" t="s">
        <v>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tabSelected="1" topLeftCell="E1" workbookViewId="0">
      <selection activeCell="F20" sqref="F20"/>
    </sheetView>
  </sheetViews>
  <sheetFormatPr baseColWidth="10" defaultRowHeight="15" x14ac:dyDescent="0"/>
  <cols>
    <col min="1" max="1" width="58.33203125" customWidth="1"/>
    <col min="2" max="2" width="77.5" style="12" customWidth="1"/>
    <col min="3" max="4" width="77.5" style="23" customWidth="1"/>
    <col min="5" max="5" width="89.83203125" customWidth="1"/>
    <col min="6" max="6" width="88" customWidth="1"/>
    <col min="7" max="7" width="93" customWidth="1"/>
    <col min="8" max="8" width="164.33203125" customWidth="1"/>
  </cols>
  <sheetData>
    <row r="1" spans="1:8">
      <c r="A1" s="62" t="s">
        <v>96</v>
      </c>
      <c r="B1" s="63" t="s">
        <v>97</v>
      </c>
      <c r="C1" s="64" t="s">
        <v>98</v>
      </c>
      <c r="D1" s="64" t="s">
        <v>99</v>
      </c>
      <c r="E1" s="64" t="s">
        <v>100</v>
      </c>
      <c r="F1" s="63" t="s">
        <v>101</v>
      </c>
      <c r="G1" s="65" t="s">
        <v>102</v>
      </c>
      <c r="H1" s="65" t="s">
        <v>103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 5-Forecast Cash Flow + Profits</vt:lpstr>
      <vt:lpstr>6 - Sorting by Profitability</vt:lpstr>
    </vt:vector>
  </TitlesOfParts>
  <Company>Duke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OCB Lapop</cp:lastModifiedBy>
  <dcterms:created xsi:type="dcterms:W3CDTF">2016-02-26T18:42:49Z</dcterms:created>
  <dcterms:modified xsi:type="dcterms:W3CDTF">2016-03-28T13:59:31Z</dcterms:modified>
</cp:coreProperties>
</file>