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8_{9460573F-91F0-4810-AD88-1562F5BD0B3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C41" i="1"/>
  <c r="C40" i="1"/>
  <c r="C39" i="1"/>
  <c r="C4" i="1"/>
  <c r="C5" i="1" s="1"/>
  <c r="C3" i="1"/>
  <c r="R3" i="1" s="1"/>
  <c r="S3" i="1" s="1"/>
  <c r="R4" i="1"/>
  <c r="T4" i="1" s="1"/>
  <c r="C6" i="1" l="1"/>
  <c r="R5" i="1"/>
  <c r="S5" i="1" s="1"/>
  <c r="T3" i="1"/>
  <c r="T5" i="1"/>
  <c r="S4" i="1"/>
  <c r="R6" i="1" l="1"/>
  <c r="C7" i="1"/>
  <c r="C8" i="1" l="1"/>
  <c r="R7" i="1"/>
  <c r="S6" i="1"/>
  <c r="T6" i="1"/>
  <c r="S7" i="1" l="1"/>
  <c r="T7" i="1"/>
  <c r="C9" i="1"/>
  <c r="R8" i="1"/>
  <c r="T8" i="1" l="1"/>
  <c r="S8" i="1"/>
  <c r="R9" i="1"/>
  <c r="C10" i="1"/>
  <c r="S9" i="1" l="1"/>
  <c r="T9" i="1"/>
  <c r="R10" i="1"/>
  <c r="C11" i="1"/>
  <c r="S10" i="1" l="1"/>
  <c r="T10" i="1"/>
  <c r="C12" i="1"/>
  <c r="R11" i="1"/>
  <c r="S11" i="1" l="1"/>
  <c r="T11" i="1"/>
  <c r="C13" i="1"/>
  <c r="R12" i="1"/>
  <c r="C14" i="1" l="1"/>
  <c r="R13" i="1"/>
  <c r="T12" i="1"/>
  <c r="S12" i="1"/>
  <c r="S13" i="1" l="1"/>
  <c r="T13" i="1"/>
  <c r="R14" i="1"/>
  <c r="C15" i="1"/>
  <c r="C16" i="1" l="1"/>
  <c r="R15" i="1"/>
  <c r="S14" i="1"/>
  <c r="T14" i="1"/>
  <c r="S15" i="1" l="1"/>
  <c r="T15" i="1"/>
  <c r="C17" i="1"/>
  <c r="R16" i="1"/>
  <c r="R17" i="1" l="1"/>
  <c r="C18" i="1"/>
  <c r="T16" i="1"/>
  <c r="S16" i="1"/>
  <c r="R18" i="1" l="1"/>
  <c r="C19" i="1"/>
  <c r="S17" i="1"/>
  <c r="T17" i="1"/>
  <c r="C20" i="1" l="1"/>
  <c r="R19" i="1"/>
  <c r="S18" i="1"/>
  <c r="T18" i="1"/>
  <c r="S19" i="1" l="1"/>
  <c r="T19" i="1"/>
  <c r="C21" i="1"/>
  <c r="R20" i="1"/>
  <c r="T20" i="1" l="1"/>
  <c r="S20" i="1"/>
  <c r="R21" i="1"/>
  <c r="C22" i="1"/>
  <c r="S21" i="1" l="1"/>
  <c r="T21" i="1"/>
  <c r="R22" i="1"/>
  <c r="C23" i="1"/>
  <c r="C24" i="1" l="1"/>
  <c r="R23" i="1"/>
  <c r="S22" i="1"/>
  <c r="T22" i="1"/>
  <c r="S23" i="1" l="1"/>
  <c r="T23" i="1"/>
  <c r="C25" i="1"/>
  <c r="R24" i="1"/>
  <c r="T24" i="1" l="1"/>
  <c r="S24" i="1"/>
  <c r="C26" i="1"/>
  <c r="R25" i="1"/>
  <c r="S25" i="1" l="1"/>
  <c r="T25" i="1"/>
  <c r="R26" i="1"/>
  <c r="C27" i="1"/>
  <c r="S26" i="1" l="1"/>
  <c r="T26" i="1"/>
  <c r="C28" i="1"/>
  <c r="R27" i="1"/>
  <c r="S27" i="1" l="1"/>
  <c r="T27" i="1"/>
  <c r="C29" i="1"/>
  <c r="R28" i="1"/>
  <c r="T28" i="1" l="1"/>
  <c r="S28" i="1"/>
  <c r="R29" i="1"/>
  <c r="C30" i="1"/>
  <c r="R30" i="1" l="1"/>
  <c r="C31" i="1"/>
  <c r="S29" i="1"/>
  <c r="T29" i="1"/>
  <c r="C32" i="1" l="1"/>
  <c r="R31" i="1"/>
  <c r="S30" i="1"/>
  <c r="T30" i="1"/>
  <c r="S31" i="1" l="1"/>
  <c r="T31" i="1"/>
  <c r="C33" i="1"/>
  <c r="R32" i="1"/>
  <c r="T32" i="1" l="1"/>
  <c r="S32" i="1"/>
  <c r="R33" i="1"/>
  <c r="C34" i="1"/>
  <c r="S33" i="1" l="1"/>
  <c r="T33" i="1"/>
  <c r="R34" i="1"/>
  <c r="C35" i="1"/>
  <c r="C36" i="1" l="1"/>
  <c r="R35" i="1"/>
  <c r="S34" i="1"/>
  <c r="T34" i="1"/>
  <c r="S35" i="1" l="1"/>
  <c r="T35" i="1"/>
  <c r="C37" i="1"/>
  <c r="R36" i="1"/>
  <c r="R37" i="1" l="1"/>
  <c r="C38" i="1"/>
  <c r="T36" i="1"/>
  <c r="S36" i="1"/>
  <c r="R38" i="1" l="1"/>
  <c r="S37" i="1"/>
  <c r="T37" i="1"/>
  <c r="T38" i="1" l="1"/>
  <c r="T39" i="1" s="1"/>
  <c r="S38" i="1"/>
  <c r="S39" i="1" s="1"/>
</calcChain>
</file>

<file path=xl/sharedStrings.xml><?xml version="1.0" encoding="utf-8"?>
<sst xmlns="http://schemas.openxmlformats.org/spreadsheetml/2006/main" count="46" uniqueCount="42">
  <si>
    <t>Quarter</t>
  </si>
  <si>
    <t>Sep-11</t>
  </si>
  <si>
    <t>Dec-11</t>
  </si>
  <si>
    <t>Mar-12</t>
  </si>
  <si>
    <t>Jun-12</t>
  </si>
  <si>
    <t>Sep-12</t>
  </si>
  <si>
    <t>Mar-13</t>
  </si>
  <si>
    <t>Jun-13</t>
  </si>
  <si>
    <t>Sep-13</t>
  </si>
  <si>
    <t>Mar-14</t>
  </si>
  <si>
    <t>Jun-14</t>
  </si>
  <si>
    <t>Sep-14</t>
  </si>
  <si>
    <t>Dec-14</t>
  </si>
  <si>
    <t>Mar-15</t>
  </si>
  <si>
    <t>Jun-15</t>
  </si>
  <si>
    <t>Sep-15</t>
  </si>
  <si>
    <t>Mar-16</t>
  </si>
  <si>
    <t>Jun-11</t>
  </si>
  <si>
    <t>Sep-16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</si>
  <si>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</si>
  <si>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</si>
  <si>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</si>
  <si>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</si>
  <si>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</si>
  <si>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</si>
  <si>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</si>
  <si>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</si>
  <si>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</si>
  <si>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</si>
  <si>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</si>
  <si>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</si>
  <si>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</si>
  <si>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</si>
  <si>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</si>
  <si>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Forecast (F)</t>
  </si>
  <si>
    <t>Inflation rate (%)</t>
  </si>
  <si>
    <t>Error</t>
  </si>
  <si>
    <t>Absolute Error</t>
  </si>
  <si>
    <t>MAE</t>
  </si>
  <si>
    <t>MSE</t>
  </si>
  <si>
    <t>Squared Error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</si>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</sst>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3" borderId="0" xfId="0" applyNumberFormat="1" applyFont="1" applyFill="1"/>
    <xf numFmtId="164" fontId="0" fillId="3" borderId="0" xfId="0" applyNumberFormat="1" applyFill="1"/>
    <xf numFmtId="165" fontId="0" fillId="2" borderId="0" xfId="0" applyNumberFormat="1" applyFill="1"/>
    <xf numFmtId="17" fontId="0" fillId="0" borderId="0" xfId="0" applyNumberFormat="1" applyAlignment="1">
      <alignment horizontal="left"/>
    </xf>
    <xf numFmtId="17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Inflation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Inflation rate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Sheet1!$A$2:$A$42</c:f>
              <c:strCache>
                <c:ptCount val="41"/>
                <c:pt idx="0">
                  <c:v>Sep-11</c:v>
                </c:pt>
                <c:pt idx="1">
                  <c:v>Dec-11</c:v>
                </c:pt>
                <c:pt idx="2">
                  <c:v>Mar-12</c:v>
                </c:pt>
                <c:pt idx="3">
                  <c:v>Jun-12</c:v>
                </c:pt>
                <c:pt idx="4">
                  <c:v>Sep-12</c:v>
                </c:pt>
                <c:pt idx="5">
                  <c:v>Sep-12</c:v>
                </c:pt>
                <c:pt idx="6">
                  <c:v>Mar-13</c:v>
                </c:pt>
                <c:pt idx="7">
                  <c:v>Jun-13</c:v>
                </c:pt>
                <c:pt idx="8">
                  <c:v>Sep-13</c:v>
                </c:pt>
                <c:pt idx="9">
                  <c:v>Sep-13</c:v>
                </c:pt>
                <c:pt idx="10">
                  <c:v>Mar-14</c:v>
                </c:pt>
                <c:pt idx="11">
                  <c:v>Jun-14</c:v>
                </c:pt>
                <c:pt idx="12">
                  <c:v>Sep-14</c:v>
                </c:pt>
                <c:pt idx="13">
                  <c:v>Dec-14</c:v>
                </c:pt>
                <c:pt idx="14">
                  <c:v>Mar-15</c:v>
                </c:pt>
                <c:pt idx="15">
                  <c:v>Jun-15</c:v>
                </c:pt>
                <c:pt idx="16">
                  <c:v>Sep-15</c:v>
                </c:pt>
                <c:pt idx="17">
                  <c:v>Sep-15</c:v>
                </c:pt>
                <c:pt idx="18">
                  <c:v>Mar-16</c:v>
                </c:pt>
                <c:pt idx="19">
                  <c:v>Jun-11</c:v>
                </c:pt>
                <c:pt idx="20">
                  <c:v>Sep-16</c:v>
                </c:pt>
                <c:pt idx="21">
                  <c:v>Sep-16</c:v>
                </c:pt>
                <c:pt idx="22">
                  <c:v>Mar-17</c:v>
                </c:pt>
                <c:pt idx="23">
                  <c:v>Jun-17</c:v>
                </c:pt>
                <c:pt idx="24">
                  <c:v>Sep-17</c:v>
                </c:pt>
                <c:pt idx="25">
                  <c:v>Dec-17</c:v>
                </c:pt>
                <c:pt idx="26">
                  <c:v>Mar-18</c:v>
                </c:pt>
                <c:pt idx="27">
                  <c:v>Jun-18</c:v>
                </c:pt>
                <c:pt idx="28">
                  <c:v>Sep-18</c:v>
                </c:pt>
                <c:pt idx="29">
                  <c:v>Dec-18</c:v>
                </c:pt>
                <c:pt idx="30">
                  <c:v>Mar-19</c:v>
                </c:pt>
                <c:pt idx="31">
                  <c:v>Jun-19</c:v>
                </c:pt>
                <c:pt idx="32">
                  <c:v>Sep-19</c:v>
                </c:pt>
                <c:pt idx="33">
                  <c:v>Dec-19</c:v>
                </c:pt>
                <c:pt idx="34">
                  <c:v>Mar-20</c:v>
                </c:pt>
                <c:pt idx="35">
                  <c:v>Jun-20</c:v>
                </c:pt>
                <c:pt idx="36">
                  <c:v>Sep-20</c:v>
                </c:pt>
                <c:pt idx="37">
                  <c:v>Dec-20</c:v>
                </c:pt>
                <c:pt idx="38">
                  <c:v>Mar-21</c:v>
                </c:pt>
                <c:pt idx="39">
                  <c:v>Jun-21</c:v>
                </c:pt>
                <c:pt idx="40">
                  <c:v>Sep-21</c:v>
                </c:pt>
              </c:strCache>
            </c:strRef>
          </c:cat>
          <c:val>
            <c:numRef>
              <c:f>Sheet1!$B$2:$B$42</c:f>
              <c:numCache>
                <c:formatCode>0.0</c:formatCode>
                <c:ptCount val="41"/>
                <c:pt idx="0">
                  <c:v>0.6</c:v>
                </c:pt>
                <c:pt idx="1">
                  <c:v>0</c:v>
                </c:pt>
                <c:pt idx="2">
                  <c:v>0.1</c:v>
                </c:pt>
                <c:pt idx="3">
                  <c:v>0.5</c:v>
                </c:pt>
                <c:pt idx="4">
                  <c:v>1.4</c:v>
                </c:pt>
                <c:pt idx="5">
                  <c:v>0.2</c:v>
                </c:pt>
                <c:pt idx="6">
                  <c:v>0.4</c:v>
                </c:pt>
                <c:pt idx="7">
                  <c:v>0.4</c:v>
                </c:pt>
                <c:pt idx="8">
                  <c:v>1.2</c:v>
                </c:pt>
                <c:pt idx="9">
                  <c:v>0.8</c:v>
                </c:pt>
                <c:pt idx="10">
                  <c:v>0.6</c:v>
                </c:pt>
                <c:pt idx="11">
                  <c:v>0.5</c:v>
                </c:pt>
                <c:pt idx="12">
                  <c:v>0.5</c:v>
                </c:pt>
                <c:pt idx="13">
                  <c:v>0.2</c:v>
                </c:pt>
                <c:pt idx="14">
                  <c:v>0.2</c:v>
                </c:pt>
                <c:pt idx="15">
                  <c:v>0.7</c:v>
                </c:pt>
                <c:pt idx="16">
                  <c:v>0.5</c:v>
                </c:pt>
                <c:pt idx="17">
                  <c:v>0.4</c:v>
                </c:pt>
                <c:pt idx="18">
                  <c:v>-0.2</c:v>
                </c:pt>
                <c:pt idx="19">
                  <c:v>0.4</c:v>
                </c:pt>
                <c:pt idx="20">
                  <c:v>0.7</c:v>
                </c:pt>
                <c:pt idx="21">
                  <c:v>0.5</c:v>
                </c:pt>
                <c:pt idx="22">
                  <c:v>0.5</c:v>
                </c:pt>
                <c:pt idx="23">
                  <c:v>0.2</c:v>
                </c:pt>
                <c:pt idx="24">
                  <c:v>0.6</c:v>
                </c:pt>
                <c:pt idx="25">
                  <c:v>0.6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0.5</c:v>
                </c:pt>
                <c:pt idx="30">
                  <c:v>0</c:v>
                </c:pt>
                <c:pt idx="31">
                  <c:v>0.6</c:v>
                </c:pt>
                <c:pt idx="32">
                  <c:v>0.5</c:v>
                </c:pt>
                <c:pt idx="33">
                  <c:v>0.7</c:v>
                </c:pt>
                <c:pt idx="34">
                  <c:v>0.3</c:v>
                </c:pt>
                <c:pt idx="35">
                  <c:v>-1.9</c:v>
                </c:pt>
                <c:pt idx="36">
                  <c:v>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6-4F61-AEBB-4ED6A6ACF85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 (F)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Sheet1!$A$2:$A$42</c:f>
              <c:strCache>
                <c:ptCount val="41"/>
                <c:pt idx="0">
                  <c:v>Sep-11</c:v>
                </c:pt>
                <c:pt idx="1">
                  <c:v>Dec-11</c:v>
                </c:pt>
                <c:pt idx="2">
                  <c:v>Mar-12</c:v>
                </c:pt>
                <c:pt idx="3">
                  <c:v>Jun-12</c:v>
                </c:pt>
                <c:pt idx="4">
                  <c:v>Sep-12</c:v>
                </c:pt>
                <c:pt idx="5">
                  <c:v>Sep-12</c:v>
                </c:pt>
                <c:pt idx="6">
                  <c:v>Mar-13</c:v>
                </c:pt>
                <c:pt idx="7">
                  <c:v>Jun-13</c:v>
                </c:pt>
                <c:pt idx="8">
                  <c:v>Sep-13</c:v>
                </c:pt>
                <c:pt idx="9">
                  <c:v>Sep-13</c:v>
                </c:pt>
                <c:pt idx="10">
                  <c:v>Mar-14</c:v>
                </c:pt>
                <c:pt idx="11">
                  <c:v>Jun-14</c:v>
                </c:pt>
                <c:pt idx="12">
                  <c:v>Sep-14</c:v>
                </c:pt>
                <c:pt idx="13">
                  <c:v>Dec-14</c:v>
                </c:pt>
                <c:pt idx="14">
                  <c:v>Mar-15</c:v>
                </c:pt>
                <c:pt idx="15">
                  <c:v>Jun-15</c:v>
                </c:pt>
                <c:pt idx="16">
                  <c:v>Sep-15</c:v>
                </c:pt>
                <c:pt idx="17">
                  <c:v>Sep-15</c:v>
                </c:pt>
                <c:pt idx="18">
                  <c:v>Mar-16</c:v>
                </c:pt>
                <c:pt idx="19">
                  <c:v>Jun-11</c:v>
                </c:pt>
                <c:pt idx="20">
                  <c:v>Sep-16</c:v>
                </c:pt>
                <c:pt idx="21">
                  <c:v>Sep-16</c:v>
                </c:pt>
                <c:pt idx="22">
                  <c:v>Mar-17</c:v>
                </c:pt>
                <c:pt idx="23">
                  <c:v>Jun-17</c:v>
                </c:pt>
                <c:pt idx="24">
                  <c:v>Sep-17</c:v>
                </c:pt>
                <c:pt idx="25">
                  <c:v>Dec-17</c:v>
                </c:pt>
                <c:pt idx="26">
                  <c:v>Mar-18</c:v>
                </c:pt>
                <c:pt idx="27">
                  <c:v>Jun-18</c:v>
                </c:pt>
                <c:pt idx="28">
                  <c:v>Sep-18</c:v>
                </c:pt>
                <c:pt idx="29">
                  <c:v>Dec-18</c:v>
                </c:pt>
                <c:pt idx="30">
                  <c:v>Mar-19</c:v>
                </c:pt>
                <c:pt idx="31">
                  <c:v>Jun-19</c:v>
                </c:pt>
                <c:pt idx="32">
                  <c:v>Sep-19</c:v>
                </c:pt>
                <c:pt idx="33">
                  <c:v>Dec-19</c:v>
                </c:pt>
                <c:pt idx="34">
                  <c:v>Mar-20</c:v>
                </c:pt>
                <c:pt idx="35">
                  <c:v>Jun-20</c:v>
                </c:pt>
                <c:pt idx="36">
                  <c:v>Sep-20</c:v>
                </c:pt>
                <c:pt idx="37">
                  <c:v>Dec-20</c:v>
                </c:pt>
                <c:pt idx="38">
                  <c:v>Mar-21</c:v>
                </c:pt>
                <c:pt idx="39">
                  <c:v>Jun-21</c:v>
                </c:pt>
                <c:pt idx="40">
                  <c:v>Sep-21</c:v>
                </c:pt>
              </c:strCache>
            </c:strRef>
          </c:cat>
          <c:val>
            <c:numRef>
              <c:f>Sheet1!$C$2:$C$42</c:f>
              <c:numCache>
                <c:formatCode>0.0</c:formatCode>
                <c:ptCount val="41"/>
                <c:pt idx="0">
                  <c:v>0.6</c:v>
                </c:pt>
                <c:pt idx="1">
                  <c:v>0.6</c:v>
                </c:pt>
                <c:pt idx="2">
                  <c:v>0.3</c:v>
                </c:pt>
                <c:pt idx="3">
                  <c:v>0.2</c:v>
                </c:pt>
                <c:pt idx="4">
                  <c:v>0.35</c:v>
                </c:pt>
                <c:pt idx="5">
                  <c:v>0.875</c:v>
                </c:pt>
                <c:pt idx="6">
                  <c:v>0.53749999999999998</c:v>
                </c:pt>
                <c:pt idx="7">
                  <c:v>0.46875</c:v>
                </c:pt>
                <c:pt idx="8">
                  <c:v>0.43437500000000001</c:v>
                </c:pt>
                <c:pt idx="9">
                  <c:v>0.81718749999999996</c:v>
                </c:pt>
                <c:pt idx="10">
                  <c:v>0.80859375</c:v>
                </c:pt>
                <c:pt idx="11">
                  <c:v>0.70429687500000004</c:v>
                </c:pt>
                <c:pt idx="12">
                  <c:v>0.60214843750000002</c:v>
                </c:pt>
                <c:pt idx="13">
                  <c:v>0.55107421874999996</c:v>
                </c:pt>
                <c:pt idx="14">
                  <c:v>0.37553710937499996</c:v>
                </c:pt>
                <c:pt idx="15">
                  <c:v>0.28776855468749996</c:v>
                </c:pt>
                <c:pt idx="16">
                  <c:v>0.49388427734374996</c:v>
                </c:pt>
                <c:pt idx="17">
                  <c:v>0.49694213867187498</c:v>
                </c:pt>
                <c:pt idx="18">
                  <c:v>0.4484710693359375</c:v>
                </c:pt>
                <c:pt idx="19">
                  <c:v>0.12423553466796874</c:v>
                </c:pt>
                <c:pt idx="20">
                  <c:v>0.2621177673339844</c:v>
                </c:pt>
                <c:pt idx="21">
                  <c:v>0.48105888366699218</c:v>
                </c:pt>
                <c:pt idx="22">
                  <c:v>0.49052944183349612</c:v>
                </c:pt>
                <c:pt idx="23">
                  <c:v>0.49526472091674806</c:v>
                </c:pt>
                <c:pt idx="24">
                  <c:v>0.34763236045837403</c:v>
                </c:pt>
                <c:pt idx="25">
                  <c:v>0.47381618022918703</c:v>
                </c:pt>
                <c:pt idx="26">
                  <c:v>0.53690809011459351</c:v>
                </c:pt>
                <c:pt idx="27">
                  <c:v>0.46845404505729676</c:v>
                </c:pt>
                <c:pt idx="28">
                  <c:v>0.43422702252864842</c:v>
                </c:pt>
                <c:pt idx="29">
                  <c:v>0.41711351126432422</c:v>
                </c:pt>
                <c:pt idx="30">
                  <c:v>0.45855675563216214</c:v>
                </c:pt>
                <c:pt idx="31">
                  <c:v>0.22927837781608107</c:v>
                </c:pt>
                <c:pt idx="32">
                  <c:v>0.41463918890804052</c:v>
                </c:pt>
                <c:pt idx="33">
                  <c:v>0.45731959445402026</c:v>
                </c:pt>
                <c:pt idx="34">
                  <c:v>0.57865979722701011</c:v>
                </c:pt>
                <c:pt idx="35">
                  <c:v>0.43932989861350502</c:v>
                </c:pt>
                <c:pt idx="36">
                  <c:v>-0.73033505069324745</c:v>
                </c:pt>
                <c:pt idx="37">
                  <c:v>0.43483247465337632</c:v>
                </c:pt>
                <c:pt idx="38">
                  <c:v>0.43483247465337632</c:v>
                </c:pt>
                <c:pt idx="39">
                  <c:v>0.43483247465337632</c:v>
                </c:pt>
                <c:pt idx="40">
                  <c:v>0.43483247465337632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46-4F61-AEBB-4ED6A6ACF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772128"/>
        <c:axId val="843774208"/>
      </c:lineChart>
      <c:catAx>
        <c:axId val="84377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774208"/>
        <c:crosses val="autoZero"/>
        <c:auto val="1"/>
        <c:lblAlgn val="ctr"/>
        <c:lblOffset val="100"/>
        <c:noMultiLvlLbl val="0"/>
      </c:catAx>
      <c:valAx>
        <c:axId val="84377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77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9071</xdr:colOff>
      <xdr:row>13</xdr:row>
      <xdr:rowOff>172810</xdr:rowOff>
    </xdr:from>
    <xdr:to>
      <xdr:col>10</xdr:col>
      <xdr:colOff>585107</xdr:colOff>
      <xdr:row>28</xdr:row>
      <xdr:rowOff>126546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336C61-A45E-4886-AAE8-A62152C29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373821</xdr:colOff>
      <xdr:row>8</xdr:row>
      <xdr:rowOff>83134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CE8545-8D84-48F1-828B-CFD7AAF8C2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4741"/>
        <a:stretch/>
      </xdr:blipFill>
      <xdr:spPr>
        <a:xfrm>
          <a:off x="3955143" y="0"/>
          <a:ext cx="6628571" cy="15708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532571</xdr:colOff>
      <xdr:row>34</xdr:row>
      <xdr:rowOff>142098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91A2FC-4B59-4BC4-B088-4D90DB6AE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6628571" cy="6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26</xdr:row>
      <xdr:rowOff>101600</xdr:rowOff>
    </xdr:from>
    <xdr:to>
      <xdr:col>11</xdr:col>
      <xdr:colOff>545271</xdr:colOff>
      <xdr:row>35</xdr:row>
      <xdr:rowOff>15098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B1C027-6BD9-4A81-A50D-0422DEA014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4741"/>
        <a:stretch/>
      </xdr:blipFill>
      <xdr:spPr>
        <a:xfrm>
          <a:off x="622300" y="4889500"/>
          <a:ext cx="6628571" cy="1570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zoomScale="140" zoomScaleNormal="140" workbookViewId="0">
      <selection activeCell="C43" sqref="C43"/>
    </sheetView>
  </sheetViews>
  <sheetFormatPr defaultRowHeight="14.25" x14ac:dyDescent="0.45"/>
  <cols>
    <col min="1" max="1" width="9.06640625" customWidth="1"/>
    <col min="2" max="2" width="15.19921875" style="1" bestFit="1" customWidth="1"/>
    <col min="3" max="3" width="16.19921875" style="7" customWidth="1"/>
    <col min="4" max="9" width="16.19921875" style="1" customWidth="1"/>
    <col min="18" max="18" width="8.73046875" customWidth="1"/>
    <col min="19" max="19" width="13" bestFit="1" customWidth="1"/>
    <col min="20" max="20" width="12.46484375" bestFit="1" customWidth="1"/>
  </cols>
  <sheetData>
    <row r="1" spans="1:20" s="2" customFormat="1" x14ac:dyDescent="0.45">
      <c r="A1" s="2" t="s">
        <v>0</v>
      </c>
      <c r="B1" s="3" t="s">
        <v>35</v>
      </c>
      <c r="C1" s="6" t="s">
        <v>34</v>
      </c>
      <c r="D1" s="3"/>
      <c r="E1" s="3"/>
      <c r="F1" s="3"/>
      <c r="G1" s="3"/>
      <c r="H1" s="3"/>
      <c r="I1" s="3"/>
      <c r="L1" s="2" t="s">
        <v>41</v>
      </c>
      <c r="M1" s="2">
        <v>0.5</v>
      </c>
      <c r="R1" s="2" t="s">
        <v>36</v>
      </c>
      <c r="S1" s="2" t="s">
        <v>37</v>
      </c>
      <c r="T1" s="2" t="s">
        <v>40</v>
      </c>
    </row>
    <row r="2" spans="1:20" x14ac:dyDescent="0.45">
      <c r="A2" t="s">
        <v>1</v>
      </c>
      <c r="B2" s="3">
        <v>0.6</v>
      </c>
      <c r="C2" s="7">
        <v>0.6</v>
      </c>
    </row>
    <row r="3" spans="1:20" x14ac:dyDescent="0.45">
      <c r="A3" t="s">
        <v>2</v>
      </c>
      <c r="B3" s="3">
        <v>0</v>
      </c>
      <c r="C3" s="7">
        <f>($M$1*B2)+((1-$M$1)*C2)</f>
        <v>0.6</v>
      </c>
      <c r="R3" s="1">
        <f>B3-C3</f>
        <v>-0.6</v>
      </c>
      <c r="S3">
        <f>ABS(R3)</f>
        <v>0.6</v>
      </c>
      <c r="T3" s="1">
        <f>R3^2</f>
        <v>0.36</v>
      </c>
    </row>
    <row r="4" spans="1:20" x14ac:dyDescent="0.45">
      <c r="A4" t="s">
        <v>3</v>
      </c>
      <c r="B4" s="3">
        <v>0.1</v>
      </c>
      <c r="C4" s="7">
        <f t="shared" ref="C4:C38" si="0">($M$1*B3)+((1-$M$1)*C3)</f>
        <v>0.3</v>
      </c>
      <c r="R4" s="1">
        <f t="shared" ref="R4:R38" si="1">B4-C4</f>
        <v>-0.19999999999999998</v>
      </c>
      <c r="S4">
        <f t="shared" ref="S4:S38" si="2">ABS(R4)</f>
        <v>0.19999999999999998</v>
      </c>
      <c r="T4" s="1">
        <f t="shared" ref="T4:T38" si="3">R4^2</f>
        <v>3.9999999999999994E-2</v>
      </c>
    </row>
    <row r="5" spans="1:20" x14ac:dyDescent="0.45">
      <c r="A5" t="s">
        <v>4</v>
      </c>
      <c r="B5" s="3">
        <v>0.5</v>
      </c>
      <c r="C5" s="7">
        <f t="shared" si="0"/>
        <v>0.2</v>
      </c>
      <c r="R5" s="1">
        <f t="shared" si="1"/>
        <v>0.3</v>
      </c>
      <c r="S5">
        <f t="shared" si="2"/>
        <v>0.3</v>
      </c>
      <c r="T5" s="1">
        <f t="shared" si="3"/>
        <v>0.09</v>
      </c>
    </row>
    <row r="6" spans="1:20" x14ac:dyDescent="0.45">
      <c r="A6" t="s">
        <v>5</v>
      </c>
      <c r="B6" s="3">
        <v>1.4</v>
      </c>
      <c r="C6" s="7">
        <f t="shared" si="0"/>
        <v>0.35</v>
      </c>
      <c r="R6" s="1">
        <f t="shared" si="1"/>
        <v>1.0499999999999998</v>
      </c>
      <c r="S6">
        <f t="shared" si="2"/>
        <v>1.0499999999999998</v>
      </c>
      <c r="T6" s="1">
        <f t="shared" si="3"/>
        <v>1.1024999999999996</v>
      </c>
    </row>
    <row r="7" spans="1:20" x14ac:dyDescent="0.45">
      <c r="A7" t="s">
        <v>5</v>
      </c>
      <c r="B7" s="3">
        <v>0.2</v>
      </c>
      <c r="C7" s="7">
        <f t="shared" si="0"/>
        <v>0.875</v>
      </c>
      <c r="D7" s="4"/>
      <c r="R7" s="1">
        <f t="shared" si="1"/>
        <v>-0.67500000000000004</v>
      </c>
      <c r="S7">
        <f t="shared" si="2"/>
        <v>0.67500000000000004</v>
      </c>
      <c r="T7" s="1">
        <f t="shared" si="3"/>
        <v>0.45562500000000006</v>
      </c>
    </row>
    <row r="8" spans="1:20" x14ac:dyDescent="0.45">
      <c r="A8" t="s">
        <v>6</v>
      </c>
      <c r="B8" s="3">
        <v>0.4</v>
      </c>
      <c r="C8" s="7">
        <f t="shared" si="0"/>
        <v>0.53749999999999998</v>
      </c>
      <c r="D8" s="5"/>
      <c r="R8" s="1">
        <f t="shared" si="1"/>
        <v>-0.13749999999999996</v>
      </c>
      <c r="S8">
        <f t="shared" si="2"/>
        <v>0.13749999999999996</v>
      </c>
      <c r="T8" s="1">
        <f t="shared" si="3"/>
        <v>1.8906249999999989E-2</v>
      </c>
    </row>
    <row r="9" spans="1:20" x14ac:dyDescent="0.45">
      <c r="A9" t="s">
        <v>7</v>
      </c>
      <c r="B9" s="3">
        <v>0.4</v>
      </c>
      <c r="C9" s="7">
        <f t="shared" si="0"/>
        <v>0.46875</v>
      </c>
      <c r="D9" s="4"/>
      <c r="R9" s="1">
        <f t="shared" si="1"/>
        <v>-6.8749999999999978E-2</v>
      </c>
      <c r="S9">
        <f t="shared" si="2"/>
        <v>6.8749999999999978E-2</v>
      </c>
      <c r="T9" s="1">
        <f t="shared" si="3"/>
        <v>4.7265624999999973E-3</v>
      </c>
    </row>
    <row r="10" spans="1:20" x14ac:dyDescent="0.45">
      <c r="A10" t="s">
        <v>8</v>
      </c>
      <c r="B10" s="3">
        <v>1.2</v>
      </c>
      <c r="C10" s="7">
        <f t="shared" si="0"/>
        <v>0.43437500000000001</v>
      </c>
      <c r="D10" s="4"/>
      <c r="R10" s="1">
        <f t="shared" si="1"/>
        <v>0.765625</v>
      </c>
      <c r="S10">
        <f t="shared" si="2"/>
        <v>0.765625</v>
      </c>
      <c r="T10" s="1">
        <f t="shared" si="3"/>
        <v>0.586181640625</v>
      </c>
    </row>
    <row r="11" spans="1:20" x14ac:dyDescent="0.45">
      <c r="A11" t="s">
        <v>8</v>
      </c>
      <c r="B11" s="3">
        <v>0.8</v>
      </c>
      <c r="C11" s="7">
        <f t="shared" si="0"/>
        <v>0.81718749999999996</v>
      </c>
      <c r="D11" s="5"/>
      <c r="R11" s="1">
        <f t="shared" si="1"/>
        <v>-1.7187499999999911E-2</v>
      </c>
      <c r="S11">
        <f t="shared" si="2"/>
        <v>1.7187499999999911E-2</v>
      </c>
      <c r="T11" s="1">
        <f t="shared" si="3"/>
        <v>2.9541015624999696E-4</v>
      </c>
    </row>
    <row r="12" spans="1:20" x14ac:dyDescent="0.45">
      <c r="A12" t="s">
        <v>9</v>
      </c>
      <c r="B12" s="3">
        <v>0.6</v>
      </c>
      <c r="C12" s="7">
        <f t="shared" si="0"/>
        <v>0.80859375</v>
      </c>
      <c r="D12" s="4"/>
      <c r="R12" s="1">
        <f t="shared" si="1"/>
        <v>-0.20859375000000002</v>
      </c>
      <c r="S12">
        <f t="shared" si="2"/>
        <v>0.20859375000000002</v>
      </c>
      <c r="T12" s="1">
        <f t="shared" si="3"/>
        <v>4.3511352539062506E-2</v>
      </c>
    </row>
    <row r="13" spans="1:20" x14ac:dyDescent="0.45">
      <c r="A13" t="s">
        <v>10</v>
      </c>
      <c r="B13" s="3">
        <v>0.5</v>
      </c>
      <c r="C13" s="7">
        <f t="shared" si="0"/>
        <v>0.70429687500000004</v>
      </c>
      <c r="D13" s="4"/>
      <c r="R13" s="1">
        <f t="shared" si="1"/>
        <v>-0.20429687500000004</v>
      </c>
      <c r="S13">
        <f t="shared" si="2"/>
        <v>0.20429687500000004</v>
      </c>
      <c r="T13" s="1">
        <f t="shared" si="3"/>
        <v>4.1737213134765645E-2</v>
      </c>
    </row>
    <row r="14" spans="1:20" x14ac:dyDescent="0.45">
      <c r="A14" t="s">
        <v>11</v>
      </c>
      <c r="B14" s="3">
        <v>0.5</v>
      </c>
      <c r="C14" s="7">
        <f t="shared" si="0"/>
        <v>0.60214843750000002</v>
      </c>
      <c r="D14" s="5"/>
      <c r="R14" s="1">
        <f t="shared" si="1"/>
        <v>-0.10214843750000002</v>
      </c>
      <c r="S14">
        <f t="shared" si="2"/>
        <v>0.10214843750000002</v>
      </c>
      <c r="T14" s="1">
        <f t="shared" si="3"/>
        <v>1.0434303283691411E-2</v>
      </c>
    </row>
    <row r="15" spans="1:20" x14ac:dyDescent="0.45">
      <c r="A15" t="s">
        <v>12</v>
      </c>
      <c r="B15" s="3">
        <v>0.2</v>
      </c>
      <c r="C15" s="7">
        <f t="shared" si="0"/>
        <v>0.55107421874999996</v>
      </c>
      <c r="R15" s="1">
        <f t="shared" si="1"/>
        <v>-0.35107421874999994</v>
      </c>
      <c r="S15">
        <f t="shared" si="2"/>
        <v>0.35107421874999994</v>
      </c>
      <c r="T15" s="1">
        <f t="shared" si="3"/>
        <v>0.12325310707092281</v>
      </c>
    </row>
    <row r="16" spans="1:20" x14ac:dyDescent="0.45">
      <c r="A16" t="s">
        <v>13</v>
      </c>
      <c r="B16" s="3">
        <v>0.2</v>
      </c>
      <c r="C16" s="7">
        <f t="shared" si="0"/>
        <v>0.37553710937499996</v>
      </c>
      <c r="R16" s="1">
        <f t="shared" si="1"/>
        <v>-0.17553710937499994</v>
      </c>
      <c r="S16">
        <f t="shared" si="2"/>
        <v>0.17553710937499994</v>
      </c>
      <c r="T16" s="1">
        <f t="shared" si="3"/>
        <v>3.0813276767730692E-2</v>
      </c>
    </row>
    <row r="17" spans="1:20" x14ac:dyDescent="0.45">
      <c r="A17" t="s">
        <v>14</v>
      </c>
      <c r="B17" s="3">
        <v>0.7</v>
      </c>
      <c r="C17" s="7">
        <f t="shared" si="0"/>
        <v>0.28776855468749996</v>
      </c>
      <c r="R17" s="1">
        <f t="shared" si="1"/>
        <v>0.4122314453125</v>
      </c>
      <c r="S17">
        <f t="shared" si="2"/>
        <v>0.4122314453125</v>
      </c>
      <c r="T17" s="1">
        <f t="shared" si="3"/>
        <v>0.16993476450443268</v>
      </c>
    </row>
    <row r="18" spans="1:20" x14ac:dyDescent="0.45">
      <c r="A18" t="s">
        <v>15</v>
      </c>
      <c r="B18" s="3">
        <v>0.5</v>
      </c>
      <c r="C18" s="7">
        <f t="shared" si="0"/>
        <v>0.49388427734374996</v>
      </c>
      <c r="R18" s="1">
        <f t="shared" si="1"/>
        <v>6.1157226562500444E-3</v>
      </c>
      <c r="S18">
        <f t="shared" si="2"/>
        <v>6.1157226562500444E-3</v>
      </c>
      <c r="T18" s="1">
        <f t="shared" si="3"/>
        <v>3.7402063608170101E-5</v>
      </c>
    </row>
    <row r="19" spans="1:20" x14ac:dyDescent="0.45">
      <c r="A19" t="s">
        <v>15</v>
      </c>
      <c r="B19" s="3">
        <v>0.4</v>
      </c>
      <c r="C19" s="7">
        <f t="shared" si="0"/>
        <v>0.49694213867187498</v>
      </c>
      <c r="R19" s="1">
        <f t="shared" si="1"/>
        <v>-9.6942138671874956E-2</v>
      </c>
      <c r="S19">
        <f t="shared" si="2"/>
        <v>9.6942138671874956E-2</v>
      </c>
      <c r="T19" s="1">
        <f t="shared" si="3"/>
        <v>9.3977782502770342E-3</v>
      </c>
    </row>
    <row r="20" spans="1:20" x14ac:dyDescent="0.45">
      <c r="A20" t="s">
        <v>16</v>
      </c>
      <c r="B20" s="3">
        <v>-0.2</v>
      </c>
      <c r="C20" s="7">
        <f t="shared" si="0"/>
        <v>0.4484710693359375</v>
      </c>
      <c r="R20" s="1">
        <f t="shared" si="1"/>
        <v>-0.64847106933593746</v>
      </c>
      <c r="S20">
        <f t="shared" si="2"/>
        <v>0.64847106933593746</v>
      </c>
      <c r="T20" s="1">
        <f t="shared" si="3"/>
        <v>0.42051472776569421</v>
      </c>
    </row>
    <row r="21" spans="1:20" x14ac:dyDescent="0.45">
      <c r="A21" t="s">
        <v>17</v>
      </c>
      <c r="B21" s="3">
        <v>0.4</v>
      </c>
      <c r="C21" s="7">
        <f t="shared" si="0"/>
        <v>0.12423553466796874</v>
      </c>
      <c r="R21" s="1">
        <f t="shared" si="1"/>
        <v>0.27576446533203125</v>
      </c>
      <c r="S21">
        <f t="shared" si="2"/>
        <v>0.27576446533203125</v>
      </c>
      <c r="T21" s="1">
        <f t="shared" si="3"/>
        <v>7.6046040339861065E-2</v>
      </c>
    </row>
    <row r="22" spans="1:20" x14ac:dyDescent="0.45">
      <c r="A22" t="s">
        <v>18</v>
      </c>
      <c r="B22" s="3">
        <v>0.7</v>
      </c>
      <c r="C22" s="7">
        <f t="shared" si="0"/>
        <v>0.2621177673339844</v>
      </c>
      <c r="R22" s="1">
        <f t="shared" si="1"/>
        <v>0.43788223266601556</v>
      </c>
      <c r="S22">
        <f t="shared" si="2"/>
        <v>0.43788223266601556</v>
      </c>
      <c r="T22" s="1">
        <f t="shared" si="3"/>
        <v>0.19174084968457458</v>
      </c>
    </row>
    <row r="23" spans="1:20" x14ac:dyDescent="0.45">
      <c r="A23" t="s">
        <v>18</v>
      </c>
      <c r="B23" s="3">
        <v>0.5</v>
      </c>
      <c r="C23" s="7">
        <f t="shared" si="0"/>
        <v>0.48105888366699218</v>
      </c>
      <c r="R23" s="1">
        <f t="shared" si="1"/>
        <v>1.8941116333007824E-2</v>
      </c>
      <c r="S23">
        <f t="shared" si="2"/>
        <v>1.8941116333007824E-2</v>
      </c>
      <c r="T23" s="1">
        <f t="shared" si="3"/>
        <v>3.5876588794053575E-4</v>
      </c>
    </row>
    <row r="24" spans="1:20" x14ac:dyDescent="0.45">
      <c r="A24" t="s">
        <v>19</v>
      </c>
      <c r="B24" s="3">
        <v>0.5</v>
      </c>
      <c r="C24" s="7">
        <f t="shared" si="0"/>
        <v>0.49052944183349612</v>
      </c>
      <c r="R24" s="1">
        <f t="shared" si="1"/>
        <v>9.470558166503884E-3</v>
      </c>
      <c r="S24">
        <f t="shared" si="2"/>
        <v>9.470558166503884E-3</v>
      </c>
      <c r="T24" s="1">
        <f t="shared" si="3"/>
        <v>8.969147198513341E-5</v>
      </c>
    </row>
    <row r="25" spans="1:20" x14ac:dyDescent="0.45">
      <c r="A25" t="s">
        <v>20</v>
      </c>
      <c r="B25" s="3">
        <v>0.2</v>
      </c>
      <c r="C25" s="7">
        <f t="shared" si="0"/>
        <v>0.49526472091674806</v>
      </c>
      <c r="R25" s="1">
        <f t="shared" si="1"/>
        <v>-0.29526472091674805</v>
      </c>
      <c r="S25">
        <f t="shared" si="2"/>
        <v>0.29526472091674805</v>
      </c>
      <c r="T25" s="1">
        <f t="shared" si="3"/>
        <v>8.7181255418045112E-2</v>
      </c>
    </row>
    <row r="26" spans="1:20" x14ac:dyDescent="0.45">
      <c r="A26" t="s">
        <v>21</v>
      </c>
      <c r="B26" s="3">
        <v>0.6</v>
      </c>
      <c r="C26" s="7">
        <f t="shared" si="0"/>
        <v>0.34763236045837403</v>
      </c>
      <c r="R26" s="1">
        <f t="shared" si="1"/>
        <v>0.25236763954162594</v>
      </c>
      <c r="S26">
        <f t="shared" si="2"/>
        <v>0.25236763954162594</v>
      </c>
      <c r="T26" s="1">
        <f t="shared" si="3"/>
        <v>6.3689425487812049E-2</v>
      </c>
    </row>
    <row r="27" spans="1:20" x14ac:dyDescent="0.45">
      <c r="A27" t="s">
        <v>22</v>
      </c>
      <c r="B27" s="3">
        <v>0.6</v>
      </c>
      <c r="C27" s="7">
        <f t="shared" si="0"/>
        <v>0.47381618022918703</v>
      </c>
      <c r="R27" s="1">
        <f t="shared" si="1"/>
        <v>0.12618381977081294</v>
      </c>
      <c r="S27">
        <f t="shared" si="2"/>
        <v>0.12618381977081294</v>
      </c>
      <c r="T27" s="1">
        <f t="shared" si="3"/>
        <v>1.5922356371953005E-2</v>
      </c>
    </row>
    <row r="28" spans="1:20" x14ac:dyDescent="0.45">
      <c r="A28" t="s">
        <v>23</v>
      </c>
      <c r="B28" s="3">
        <v>0.4</v>
      </c>
      <c r="C28" s="7">
        <f t="shared" si="0"/>
        <v>0.53690809011459351</v>
      </c>
      <c r="R28" s="1">
        <f t="shared" si="1"/>
        <v>-0.13690809011459348</v>
      </c>
      <c r="S28">
        <f t="shared" si="2"/>
        <v>0.13690809011459348</v>
      </c>
      <c r="T28" s="1">
        <f t="shared" si="3"/>
        <v>1.8743825138825651E-2</v>
      </c>
    </row>
    <row r="29" spans="1:20" x14ac:dyDescent="0.45">
      <c r="A29" t="s">
        <v>24</v>
      </c>
      <c r="B29" s="3">
        <v>0.4</v>
      </c>
      <c r="C29" s="7">
        <f t="shared" si="0"/>
        <v>0.46845404505729676</v>
      </c>
      <c r="R29" s="1">
        <f t="shared" si="1"/>
        <v>-6.8454045057296742E-2</v>
      </c>
      <c r="S29">
        <f t="shared" si="2"/>
        <v>6.8454045057296742E-2</v>
      </c>
      <c r="T29" s="1">
        <f t="shared" si="3"/>
        <v>4.6859562847064128E-3</v>
      </c>
    </row>
    <row r="30" spans="1:20" x14ac:dyDescent="0.45">
      <c r="A30" t="s">
        <v>25</v>
      </c>
      <c r="B30" s="3">
        <v>0.4</v>
      </c>
      <c r="C30" s="7">
        <f t="shared" si="0"/>
        <v>0.43422702252864842</v>
      </c>
      <c r="R30" s="1">
        <f t="shared" si="1"/>
        <v>-3.4227022528648399E-2</v>
      </c>
      <c r="S30">
        <f t="shared" si="2"/>
        <v>3.4227022528648399E-2</v>
      </c>
      <c r="T30" s="1">
        <f t="shared" si="3"/>
        <v>1.1714890711766049E-3</v>
      </c>
    </row>
    <row r="31" spans="1:20" x14ac:dyDescent="0.45">
      <c r="A31" t="s">
        <v>26</v>
      </c>
      <c r="B31" s="3">
        <v>0.5</v>
      </c>
      <c r="C31" s="7">
        <f t="shared" si="0"/>
        <v>0.41711351126432422</v>
      </c>
      <c r="R31" s="1">
        <f t="shared" si="1"/>
        <v>8.2886488735675778E-2</v>
      </c>
      <c r="S31">
        <f t="shared" si="2"/>
        <v>8.2886488735675778E-2</v>
      </c>
      <c r="T31" s="1">
        <f t="shared" si="3"/>
        <v>6.8701700149293079E-3</v>
      </c>
    </row>
    <row r="32" spans="1:20" x14ac:dyDescent="0.45">
      <c r="A32" t="s">
        <v>27</v>
      </c>
      <c r="B32" s="3">
        <v>0</v>
      </c>
      <c r="C32" s="7">
        <f t="shared" si="0"/>
        <v>0.45855675563216214</v>
      </c>
      <c r="R32" s="1">
        <f t="shared" si="1"/>
        <v>-0.45855675563216214</v>
      </c>
      <c r="S32">
        <f t="shared" si="2"/>
        <v>0.45855675563216214</v>
      </c>
      <c r="T32" s="1">
        <f t="shared" si="3"/>
        <v>0.21027429813589446</v>
      </c>
    </row>
    <row r="33" spans="1:20" x14ac:dyDescent="0.45">
      <c r="A33" t="s">
        <v>28</v>
      </c>
      <c r="B33" s="3">
        <v>0.6</v>
      </c>
      <c r="C33" s="7">
        <f t="shared" si="0"/>
        <v>0.22927837781608107</v>
      </c>
      <c r="R33" s="1">
        <f t="shared" si="1"/>
        <v>0.37072162218391891</v>
      </c>
      <c r="S33">
        <f t="shared" si="2"/>
        <v>0.37072162218391891</v>
      </c>
      <c r="T33" s="1">
        <f t="shared" si="3"/>
        <v>0.1374345211546763</v>
      </c>
    </row>
    <row r="34" spans="1:20" x14ac:dyDescent="0.45">
      <c r="A34" t="s">
        <v>29</v>
      </c>
      <c r="B34" s="3">
        <v>0.5</v>
      </c>
      <c r="C34" s="7">
        <f t="shared" si="0"/>
        <v>0.41463918890804052</v>
      </c>
      <c r="H34" s="3"/>
      <c r="R34" s="1">
        <f t="shared" si="1"/>
        <v>8.5360811091959476E-2</v>
      </c>
      <c r="S34">
        <f t="shared" si="2"/>
        <v>8.5360811091959476E-2</v>
      </c>
      <c r="T34" s="1">
        <f t="shared" si="3"/>
        <v>7.286468070277192E-3</v>
      </c>
    </row>
    <row r="35" spans="1:20" x14ac:dyDescent="0.45">
      <c r="A35" t="s">
        <v>30</v>
      </c>
      <c r="B35" s="3">
        <v>0.7</v>
      </c>
      <c r="C35" s="7">
        <f t="shared" si="0"/>
        <v>0.45731959445402026</v>
      </c>
      <c r="R35" s="1">
        <f t="shared" si="1"/>
        <v>0.24268040554597969</v>
      </c>
      <c r="S35">
        <f t="shared" si="2"/>
        <v>0.24268040554597969</v>
      </c>
      <c r="T35" s="1">
        <f t="shared" si="3"/>
        <v>5.8893779235961174E-2</v>
      </c>
    </row>
    <row r="36" spans="1:20" x14ac:dyDescent="0.45">
      <c r="A36" t="s">
        <v>31</v>
      </c>
      <c r="B36" s="3">
        <v>0.3</v>
      </c>
      <c r="C36" s="7">
        <f t="shared" si="0"/>
        <v>0.57865979722701011</v>
      </c>
      <c r="R36" s="1">
        <f t="shared" si="1"/>
        <v>-0.27865979722701012</v>
      </c>
      <c r="S36">
        <f t="shared" si="2"/>
        <v>0.27865979722701012</v>
      </c>
      <c r="T36" s="1">
        <f t="shared" si="3"/>
        <v>7.7651282590598392E-2</v>
      </c>
    </row>
    <row r="37" spans="1:20" x14ac:dyDescent="0.45">
      <c r="A37" t="s">
        <v>32</v>
      </c>
      <c r="B37" s="3">
        <v>-1.9</v>
      </c>
      <c r="C37" s="7">
        <f t="shared" si="0"/>
        <v>0.43932989861350502</v>
      </c>
      <c r="R37" s="1">
        <f t="shared" si="1"/>
        <v>-2.3393298986135047</v>
      </c>
      <c r="S37">
        <f t="shared" si="2"/>
        <v>2.3393298986135047</v>
      </c>
      <c r="T37" s="1">
        <f t="shared" si="3"/>
        <v>5.4724643745470702</v>
      </c>
    </row>
    <row r="38" spans="1:20" x14ac:dyDescent="0.45">
      <c r="A38" t="s">
        <v>33</v>
      </c>
      <c r="B38" s="3">
        <v>1.6</v>
      </c>
      <c r="C38" s="7">
        <f t="shared" si="0"/>
        <v>-0.73033505069324745</v>
      </c>
      <c r="R38" s="1">
        <f t="shared" si="1"/>
        <v>2.3303350506932476</v>
      </c>
      <c r="S38">
        <f t="shared" si="2"/>
        <v>2.3303350506932476</v>
      </c>
      <c r="T38" s="1">
        <f t="shared" si="3"/>
        <v>5.4304614484895009</v>
      </c>
    </row>
    <row r="39" spans="1:20" x14ac:dyDescent="0.45">
      <c r="A39" s="9">
        <v>44166</v>
      </c>
      <c r="C39" s="7">
        <f>($M$1*B38)+((1-$M$1)*C38)</f>
        <v>0.43483247465337632</v>
      </c>
      <c r="S39" s="8">
        <f>AVERAGE(S3:S38)</f>
        <v>0.38509632796534177</v>
      </c>
      <c r="T39" s="8">
        <f>AVERAGE(T3:T38)</f>
        <v>0.42691207739047843</v>
      </c>
    </row>
    <row r="40" spans="1:20" s="2" customFormat="1" x14ac:dyDescent="0.45">
      <c r="A40" s="10">
        <v>44256</v>
      </c>
      <c r="B40" s="3"/>
      <c r="C40" s="7">
        <f>C39</f>
        <v>0.43483247465337632</v>
      </c>
      <c r="E40" s="3"/>
      <c r="F40" s="3"/>
      <c r="G40" s="3"/>
      <c r="H40" s="3"/>
      <c r="I40" s="3"/>
      <c r="S40" s="2" t="s">
        <v>38</v>
      </c>
      <c r="T40" s="2" t="s">
        <v>39</v>
      </c>
    </row>
    <row r="41" spans="1:20" x14ac:dyDescent="0.45">
      <c r="A41" s="10">
        <v>44348</v>
      </c>
      <c r="C41" s="7">
        <f>C39</f>
        <v>0.43483247465337632</v>
      </c>
    </row>
    <row r="42" spans="1:20" x14ac:dyDescent="0.45">
      <c r="A42" s="10">
        <v>44440</v>
      </c>
      <c r="C42" s="7">
        <f>C39</f>
        <v>0.43483247465337632</v>
      </c>
    </row>
  </sheetData>
  <phoneticPr fontId="4" type="noConversion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92F4-7E79-4EE0-8345-62B14B597860}">
  <dimension ref="A1"/>
  <sheetViews>
    <sheetView workbookViewId="0">
      <selection activeCell="O33" sqref="O33"/>
    </sheetView>
  </sheetViews>
  <sheetFormatPr defaultRowHeight="14.25" x14ac:dyDescent="0.4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78C295-0DA7-495A-A3B7-326048926CE8}"/>
</file>

<file path=customXml/itemProps2.xml><?xml version="1.0" encoding="utf-8"?>
<ds:datastoreItem xmlns:ds="http://schemas.openxmlformats.org/officeDocument/2006/customXml" ds:itemID="{2852548E-EE6E-4CE4-AE57-36D021B2F894}"/>
</file>

<file path=customXml/itemProps3.xml><?xml version="1.0" encoding="utf-8"?>
<ds:datastoreItem xmlns:ds="http://schemas.openxmlformats.org/officeDocument/2006/customXml" ds:itemID="{52866CB1-606B-4099-BC18-0E52318AA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2021-01-13T01:27:53Z</dcterms:created>
  <dcterms:modified xsi:type="dcterms:W3CDTF">2021-03-08T17:57:39Z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