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nnis\Desktop\"/>
    </mc:Choice>
  </mc:AlternateContent>
  <xr:revisionPtr revIDLastSave="0" documentId="13_ncr:1_{E3615440-C9AB-45AB-8360-2CEBBFBB0EC1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PivotTable (3)" sheetId="4" r:id="rId1"/>
    <sheet name="PivotTable (2)" sheetId="3" r:id="rId2"/>
    <sheet name="PivotTable" sheetId="2" r:id="rId3"/>
    <sheet name="Montgomery_Fleet_Equipment_Inve" sheetId="1" r:id="rId4"/>
  </sheets>
  <definedNames>
    <definedName name="_xlnm._FilterDatabase" localSheetId="3" hidden="1">Montgomery_Fleet_Equipment_Inve!$A$1:$C$7</definedName>
  </definedNames>
  <calcPr calcId="181029"/>
  <pivotCaches>
    <pivotCache cacheId="3" r:id="rId5"/>
  </pivotCaches>
</workbook>
</file>

<file path=xl/calcChain.xml><?xml version="1.0" encoding="utf-8"?>
<calcChain xmlns="http://schemas.openxmlformats.org/spreadsheetml/2006/main">
  <c r="E6" i="1" l="1"/>
  <c r="E2" i="1"/>
  <c r="E3" i="1"/>
  <c r="E4" i="1"/>
  <c r="E5" i="1"/>
  <c r="C1048576" i="1"/>
</calcChain>
</file>

<file path=xl/sharedStrings.xml><?xml version="1.0" encoding="utf-8"?>
<sst xmlns="http://schemas.openxmlformats.org/spreadsheetml/2006/main" count="170" uniqueCount="40">
  <si>
    <t>Department</t>
  </si>
  <si>
    <t>Equipment Class</t>
  </si>
  <si>
    <t>Equipment Count</t>
  </si>
  <si>
    <t>Van</t>
  </si>
  <si>
    <t>SUV</t>
  </si>
  <si>
    <t>Sedan</t>
  </si>
  <si>
    <t>Pick Up Trucks</t>
  </si>
  <si>
    <t>CUV</t>
  </si>
  <si>
    <t>Public Safety SUV</t>
  </si>
  <si>
    <t>Medium Duty</t>
  </si>
  <si>
    <t>Public Safety Pick Up Trucks</t>
  </si>
  <si>
    <t>Public Safety Sedan</t>
  </si>
  <si>
    <t>Public Safety Van</t>
  </si>
  <si>
    <t>Public Safety CUV</t>
  </si>
  <si>
    <t>Public Safety Heavy Duty</t>
  </si>
  <si>
    <t>Heavy Duty</t>
  </si>
  <si>
    <t>Transit Bus</t>
  </si>
  <si>
    <t>Off Road Vehicle Equipment</t>
  </si>
  <si>
    <t>Board of Elections</t>
  </si>
  <si>
    <t>Circuit Court</t>
  </si>
  <si>
    <t>Community Engagement Cluster</t>
  </si>
  <si>
    <t>Community Use of Public Facilities</t>
  </si>
  <si>
    <t>Consumer Protection</t>
  </si>
  <si>
    <t>Correction and Rehabilitation</t>
  </si>
  <si>
    <t>Correction and Rehabilltation</t>
  </si>
  <si>
    <t>County Executives Office</t>
  </si>
  <si>
    <t>Economic Development</t>
  </si>
  <si>
    <t>Environmental Protection</t>
  </si>
  <si>
    <t xml:space="preserve">Finance </t>
  </si>
  <si>
    <t>Fire and Rescue</t>
  </si>
  <si>
    <t>General Services</t>
  </si>
  <si>
    <t>Health and Human Services</t>
  </si>
  <si>
    <t>SUM</t>
  </si>
  <si>
    <t>AVERAGE</t>
  </si>
  <si>
    <t>MIN</t>
  </si>
  <si>
    <t>MAX</t>
  </si>
  <si>
    <t>COUNT</t>
  </si>
  <si>
    <t>Sum of Equipment Count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</si>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</sst>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nnis" refreshedDate="44099.60075636574" createdVersion="6" refreshedVersion="6" minRefreshableVersion="3" recordCount="53" xr:uid="{2AF2F53A-7F36-4491-BC4A-DA3E3FC43294}">
  <cacheSource type="worksheet">
    <worksheetSource name="Table1"/>
  </cacheSource>
  <cacheFields count="3">
    <cacheField name="Department" numFmtId="0">
      <sharedItems count="14">
        <s v="Board of Elections"/>
        <s v="Circuit Court"/>
        <s v="Community Engagement Cluster"/>
        <s v="Community Use of Public Facilities"/>
        <s v="Consumer Protection"/>
        <s v="Correction and Rehabilitation"/>
        <s v="Correction and Rehabilltation"/>
        <s v="County Executives Office"/>
        <s v="Economic Development"/>
        <s v="Environmental Protection"/>
        <s v="Finance "/>
        <s v="Fire and Rescue"/>
        <s v="General Services"/>
        <s v="Health and Human Services"/>
      </sharedItems>
    </cacheField>
    <cacheField name="Equipment Class" numFmtId="0">
      <sharedItems count="15">
        <s v="Van"/>
        <s v="Off Road Vehicle Equipment"/>
        <s v="SUV"/>
        <s v="Pick Up Trucks"/>
        <s v="Sedan"/>
        <s v="Public Safety Sedan"/>
        <s v="Public Safety SUV"/>
        <s v="CUV"/>
        <s v="Medium Duty"/>
        <s v="Public Safety Pick Up Trucks"/>
        <s v="Public Safety Van"/>
        <s v="Public Safety CUV"/>
        <s v="Public Safety Heavy Duty"/>
        <s v="Heavy Duty"/>
        <s v="Transit Bus"/>
      </sharedItems>
    </cacheField>
    <cacheField name="Equipment Count" numFmtId="0">
      <sharedItems containsSemiMixedTypes="0" containsString="0" containsNumber="1" containsInteger="1" minValue="1" maxValue="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3">
  <r>
    <x v="0"/>
    <x v="0"/>
    <n v="1"/>
  </r>
  <r>
    <x v="0"/>
    <x v="1"/>
    <n v="2"/>
  </r>
  <r>
    <x v="1"/>
    <x v="2"/>
    <n v="1"/>
  </r>
  <r>
    <x v="2"/>
    <x v="3"/>
    <n v="8"/>
  </r>
  <r>
    <x v="2"/>
    <x v="1"/>
    <n v="7"/>
  </r>
  <r>
    <x v="2"/>
    <x v="2"/>
    <n v="2"/>
  </r>
  <r>
    <x v="3"/>
    <x v="4"/>
    <n v="1"/>
  </r>
  <r>
    <x v="4"/>
    <x v="4"/>
    <n v="1"/>
  </r>
  <r>
    <x v="5"/>
    <x v="1"/>
    <n v="3"/>
  </r>
  <r>
    <x v="6"/>
    <x v="5"/>
    <n v="1"/>
  </r>
  <r>
    <x v="5"/>
    <x v="6"/>
    <n v="2"/>
  </r>
  <r>
    <x v="5"/>
    <x v="2"/>
    <n v="3"/>
  </r>
  <r>
    <x v="5"/>
    <x v="3"/>
    <n v="1"/>
  </r>
  <r>
    <x v="5"/>
    <x v="0"/>
    <n v="8"/>
  </r>
  <r>
    <x v="5"/>
    <x v="4"/>
    <n v="10"/>
  </r>
  <r>
    <x v="5"/>
    <x v="7"/>
    <n v="1"/>
  </r>
  <r>
    <x v="7"/>
    <x v="4"/>
    <n v="2"/>
  </r>
  <r>
    <x v="7"/>
    <x v="6"/>
    <n v="3"/>
  </r>
  <r>
    <x v="8"/>
    <x v="2"/>
    <n v="1"/>
  </r>
  <r>
    <x v="9"/>
    <x v="2"/>
    <n v="18"/>
  </r>
  <r>
    <x v="9"/>
    <x v="4"/>
    <n v="15"/>
  </r>
  <r>
    <x v="9"/>
    <x v="0"/>
    <n v="3"/>
  </r>
  <r>
    <x v="9"/>
    <x v="7"/>
    <n v="1"/>
  </r>
  <r>
    <x v="9"/>
    <x v="8"/>
    <n v="2"/>
  </r>
  <r>
    <x v="9"/>
    <x v="3"/>
    <n v="33"/>
  </r>
  <r>
    <x v="10"/>
    <x v="4"/>
    <n v="3"/>
  </r>
  <r>
    <x v="11"/>
    <x v="6"/>
    <n v="27"/>
  </r>
  <r>
    <x v="11"/>
    <x v="9"/>
    <n v="12"/>
  </r>
  <r>
    <x v="11"/>
    <x v="5"/>
    <n v="18"/>
  </r>
  <r>
    <x v="11"/>
    <x v="10"/>
    <n v="11"/>
  </r>
  <r>
    <x v="11"/>
    <x v="2"/>
    <n v="6"/>
  </r>
  <r>
    <x v="11"/>
    <x v="0"/>
    <n v="4"/>
  </r>
  <r>
    <x v="11"/>
    <x v="1"/>
    <n v="2"/>
  </r>
  <r>
    <x v="11"/>
    <x v="3"/>
    <n v="12"/>
  </r>
  <r>
    <x v="11"/>
    <x v="4"/>
    <n v="1"/>
  </r>
  <r>
    <x v="11"/>
    <x v="11"/>
    <n v="4"/>
  </r>
  <r>
    <x v="11"/>
    <x v="12"/>
    <n v="1"/>
  </r>
  <r>
    <x v="11"/>
    <x v="13"/>
    <n v="1"/>
  </r>
  <r>
    <x v="11"/>
    <x v="14"/>
    <n v="1"/>
  </r>
  <r>
    <x v="12"/>
    <x v="10"/>
    <n v="1"/>
  </r>
  <r>
    <x v="12"/>
    <x v="2"/>
    <n v="21"/>
  </r>
  <r>
    <x v="12"/>
    <x v="12"/>
    <n v="1"/>
  </r>
  <r>
    <x v="12"/>
    <x v="1"/>
    <n v="45"/>
  </r>
  <r>
    <x v="12"/>
    <x v="4"/>
    <n v="31"/>
  </r>
  <r>
    <x v="12"/>
    <x v="8"/>
    <n v="3"/>
  </r>
  <r>
    <x v="12"/>
    <x v="0"/>
    <n v="42"/>
  </r>
  <r>
    <x v="12"/>
    <x v="7"/>
    <n v="5"/>
  </r>
  <r>
    <x v="12"/>
    <x v="13"/>
    <n v="5"/>
  </r>
  <r>
    <x v="12"/>
    <x v="3"/>
    <n v="48"/>
  </r>
  <r>
    <x v="13"/>
    <x v="7"/>
    <n v="5"/>
  </r>
  <r>
    <x v="13"/>
    <x v="0"/>
    <n v="15"/>
  </r>
  <r>
    <x v="13"/>
    <x v="6"/>
    <n v="1"/>
  </r>
  <r>
    <x v="13"/>
    <x v="4"/>
    <n v="7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7F9A1D-E312-4539-81DE-00034CC666E3}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23" firstHeaderRow="1" firstDataRow="1" firstDataCol="1"/>
  <pivotFields count="3">
    <pivotField axis="axisRow" showAll="0" sortType="descending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16">
        <item x="7"/>
        <item sd="0" x="13"/>
        <item sd="0" x="8"/>
        <item sd="0" x="1"/>
        <item sd="0" x="3"/>
        <item sd="0" x="11"/>
        <item sd="0" x="12"/>
        <item sd="0" x="9"/>
        <item sd="0" x="5"/>
        <item sd="0" x="6"/>
        <item sd="0" x="10"/>
        <item sd="0" x="4"/>
        <item sd="0" x="2"/>
        <item sd="0" x="14"/>
        <item sd="0" x="0"/>
        <item t="default"/>
      </items>
    </pivotField>
    <pivotField dataField="1" showAll="0"/>
  </pivotFields>
  <rowFields count="2">
    <field x="1"/>
    <field x="0"/>
  </rowFields>
  <rowItems count="20">
    <i>
      <x/>
    </i>
    <i r="1">
      <x v="13"/>
    </i>
    <i r="1">
      <x v="12"/>
    </i>
    <i r="1">
      <x v="5"/>
    </i>
    <i r="1">
      <x v="9"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9F4C4B-60FB-4F90-9DE0-36D9D094765C}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8" firstHeaderRow="1" firstDataRow="1" firstDataCol="1"/>
  <pivotFields count="3">
    <pivotField axis="axisRow" showAll="0" sortType="descending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16">
        <item x="7"/>
        <item x="13"/>
        <item x="8"/>
        <item x="1"/>
        <item x="3"/>
        <item x="11"/>
        <item x="12"/>
        <item x="9"/>
        <item x="5"/>
        <item x="6"/>
        <item x="10"/>
        <item x="4"/>
        <item x="2"/>
        <item x="14"/>
        <item x="0"/>
        <item t="default"/>
      </items>
    </pivotField>
    <pivotField dataField="1" showAll="0"/>
  </pivotFields>
  <rowFields count="2">
    <field x="0"/>
    <field x="1"/>
  </rowFields>
  <rowItems count="15">
    <i>
      <x v="12"/>
    </i>
    <i>
      <x v="11"/>
    </i>
    <i>
      <x v="13"/>
    </i>
    <i>
      <x v="9"/>
    </i>
    <i>
      <x v="5"/>
    </i>
    <i>
      <x v="2"/>
    </i>
    <i>
      <x v="7"/>
    </i>
    <i>
      <x v="10"/>
    </i>
    <i>
      <x/>
    </i>
    <i>
      <x v="8"/>
    </i>
    <i>
      <x v="4"/>
    </i>
    <i>
      <x v="1"/>
    </i>
    <i>
      <x v="3"/>
    </i>
    <i>
      <x v="6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12CFAA-B015-4FF9-98B2-464B7BDF9BF5}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8" firstHeaderRow="1" firstDataRow="1" firstDataCol="1"/>
  <pivotFields count="3">
    <pivotField axis="axisRow" showAll="0" sortType="descending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</pivotFields>
  <rowFields count="1">
    <field x="0"/>
  </rowFields>
  <rowItems count="15">
    <i>
      <x v="12"/>
    </i>
    <i>
      <x v="11"/>
    </i>
    <i>
      <x v="13"/>
    </i>
    <i>
      <x v="9"/>
    </i>
    <i>
      <x v="5"/>
    </i>
    <i>
      <x v="2"/>
    </i>
    <i>
      <x v="7"/>
    </i>
    <i>
      <x v="10"/>
    </i>
    <i>
      <x/>
    </i>
    <i>
      <x v="8"/>
    </i>
    <i>
      <x v="4"/>
    </i>
    <i>
      <x v="1"/>
    </i>
    <i>
      <x v="3"/>
    </i>
    <i>
      <x v="6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C54" totalsRowShown="0">
  <autoFilter ref="A1:C54" xr:uid="{00000000-0009-0000-0100-000001000000}"/>
  <tableColumns count="3">
    <tableColumn id="7" xr3:uid="{00000000-0010-0000-0000-000007000000}" name="Department"/>
    <tableColumn id="3" xr3:uid="{00000000-0010-0000-0000-000003000000}" name="Equipment Class"/>
    <tableColumn id="4" xr3:uid="{00000000-0010-0000-0000-000004000000}" name="Equipment Count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38F482-B052-4A29-8D3A-197E700C7475}">
  <dimension ref="A3:B23"/>
  <sheetViews>
    <sheetView tabSelected="1" workbookViewId="0">
      <selection activeCell="A18" sqref="A18"/>
    </sheetView>
  </sheetViews>
  <sheetFormatPr defaultRowHeight="14.4" x14ac:dyDescent="0.3"/>
  <cols>
    <col min="1" max="1" width="29.33203125" bestFit="1" customWidth="1"/>
    <col min="2" max="2" width="22.5546875" bestFit="1" customWidth="1"/>
  </cols>
  <sheetData>
    <row r="3" spans="1:2" x14ac:dyDescent="0.3">
      <c r="A3" s="2" t="s">
        <v>38</v>
      </c>
      <c r="B3" t="s">
        <v>37</v>
      </c>
    </row>
    <row r="4" spans="1:2" x14ac:dyDescent="0.3">
      <c r="A4" s="3" t="s">
        <v>7</v>
      </c>
      <c r="B4" s="1">
        <v>12</v>
      </c>
    </row>
    <row r="5" spans="1:2" x14ac:dyDescent="0.3">
      <c r="A5" s="4" t="s">
        <v>31</v>
      </c>
      <c r="B5" s="1">
        <v>5</v>
      </c>
    </row>
    <row r="6" spans="1:2" x14ac:dyDescent="0.3">
      <c r="A6" s="4" t="s">
        <v>30</v>
      </c>
      <c r="B6" s="1">
        <v>5</v>
      </c>
    </row>
    <row r="7" spans="1:2" x14ac:dyDescent="0.3">
      <c r="A7" s="4" t="s">
        <v>23</v>
      </c>
      <c r="B7" s="1">
        <v>1</v>
      </c>
    </row>
    <row r="8" spans="1:2" x14ac:dyDescent="0.3">
      <c r="A8" s="4" t="s">
        <v>27</v>
      </c>
      <c r="B8" s="1">
        <v>1</v>
      </c>
    </row>
    <row r="9" spans="1:2" x14ac:dyDescent="0.3">
      <c r="A9" s="3" t="s">
        <v>15</v>
      </c>
      <c r="B9" s="1">
        <v>6</v>
      </c>
    </row>
    <row r="10" spans="1:2" x14ac:dyDescent="0.3">
      <c r="A10" s="3" t="s">
        <v>9</v>
      </c>
      <c r="B10" s="1">
        <v>5</v>
      </c>
    </row>
    <row r="11" spans="1:2" x14ac:dyDescent="0.3">
      <c r="A11" s="3" t="s">
        <v>17</v>
      </c>
      <c r="B11" s="1">
        <v>59</v>
      </c>
    </row>
    <row r="12" spans="1:2" x14ac:dyDescent="0.3">
      <c r="A12" s="3" t="s">
        <v>6</v>
      </c>
      <c r="B12" s="1">
        <v>102</v>
      </c>
    </row>
    <row r="13" spans="1:2" x14ac:dyDescent="0.3">
      <c r="A13" s="3" t="s">
        <v>13</v>
      </c>
      <c r="B13" s="1">
        <v>4</v>
      </c>
    </row>
    <row r="14" spans="1:2" x14ac:dyDescent="0.3">
      <c r="A14" s="3" t="s">
        <v>14</v>
      </c>
      <c r="B14" s="1">
        <v>2</v>
      </c>
    </row>
    <row r="15" spans="1:2" x14ac:dyDescent="0.3">
      <c r="A15" s="3" t="s">
        <v>10</v>
      </c>
      <c r="B15" s="1">
        <v>12</v>
      </c>
    </row>
    <row r="16" spans="1:2" x14ac:dyDescent="0.3">
      <c r="A16" s="3" t="s">
        <v>11</v>
      </c>
      <c r="B16" s="1">
        <v>19</v>
      </c>
    </row>
    <row r="17" spans="1:2" x14ac:dyDescent="0.3">
      <c r="A17" s="3" t="s">
        <v>8</v>
      </c>
      <c r="B17" s="1">
        <v>33</v>
      </c>
    </row>
    <row r="18" spans="1:2" x14ac:dyDescent="0.3">
      <c r="A18" s="3" t="s">
        <v>12</v>
      </c>
      <c r="B18" s="1">
        <v>12</v>
      </c>
    </row>
    <row r="19" spans="1:2" x14ac:dyDescent="0.3">
      <c r="A19" s="3" t="s">
        <v>5</v>
      </c>
      <c r="B19" s="1">
        <v>139</v>
      </c>
    </row>
    <row r="20" spans="1:2" x14ac:dyDescent="0.3">
      <c r="A20" s="3" t="s">
        <v>4</v>
      </c>
      <c r="B20" s="1">
        <v>52</v>
      </c>
    </row>
    <row r="21" spans="1:2" x14ac:dyDescent="0.3">
      <c r="A21" s="3" t="s">
        <v>16</v>
      </c>
      <c r="B21" s="1">
        <v>1</v>
      </c>
    </row>
    <row r="22" spans="1:2" x14ac:dyDescent="0.3">
      <c r="A22" s="3" t="s">
        <v>3</v>
      </c>
      <c r="B22" s="1">
        <v>73</v>
      </c>
    </row>
    <row r="23" spans="1:2" x14ac:dyDescent="0.3">
      <c r="A23" s="3" t="s">
        <v>39</v>
      </c>
      <c r="B23" s="1">
        <v>531</v>
      </c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FEBC4-E724-4DBB-8EBB-BB55C8F8C411}">
  <dimension ref="A3:B18"/>
  <sheetViews>
    <sheetView workbookViewId="0">
      <selection activeCell="A16" sqref="A16"/>
    </sheetView>
  </sheetViews>
  <sheetFormatPr defaultRowHeight="14.4" x14ac:dyDescent="0.3"/>
  <cols>
    <col min="1" max="1" width="32.21875" bestFit="1" customWidth="1"/>
    <col min="2" max="2" width="22.5546875" bestFit="1" customWidth="1"/>
  </cols>
  <sheetData>
    <row r="3" spans="1:2" x14ac:dyDescent="0.3">
      <c r="A3" s="2" t="s">
        <v>38</v>
      </c>
      <c r="B3" t="s">
        <v>37</v>
      </c>
    </row>
    <row r="4" spans="1:2" x14ac:dyDescent="0.3">
      <c r="A4" s="3" t="s">
        <v>30</v>
      </c>
      <c r="B4" s="1">
        <v>202</v>
      </c>
    </row>
    <row r="5" spans="1:2" x14ac:dyDescent="0.3">
      <c r="A5" s="3" t="s">
        <v>29</v>
      </c>
      <c r="B5" s="1">
        <v>100</v>
      </c>
    </row>
    <row r="6" spans="1:2" x14ac:dyDescent="0.3">
      <c r="A6" s="3" t="s">
        <v>31</v>
      </c>
      <c r="B6" s="1">
        <v>96</v>
      </c>
    </row>
    <row r="7" spans="1:2" x14ac:dyDescent="0.3">
      <c r="A7" s="3" t="s">
        <v>27</v>
      </c>
      <c r="B7" s="1">
        <v>72</v>
      </c>
    </row>
    <row r="8" spans="1:2" x14ac:dyDescent="0.3">
      <c r="A8" s="3" t="s">
        <v>23</v>
      </c>
      <c r="B8" s="1">
        <v>28</v>
      </c>
    </row>
    <row r="9" spans="1:2" x14ac:dyDescent="0.3">
      <c r="A9" s="3" t="s">
        <v>20</v>
      </c>
      <c r="B9" s="1">
        <v>17</v>
      </c>
    </row>
    <row r="10" spans="1:2" x14ac:dyDescent="0.3">
      <c r="A10" s="3" t="s">
        <v>25</v>
      </c>
      <c r="B10" s="1">
        <v>5</v>
      </c>
    </row>
    <row r="11" spans="1:2" x14ac:dyDescent="0.3">
      <c r="A11" s="3" t="s">
        <v>28</v>
      </c>
      <c r="B11" s="1">
        <v>3</v>
      </c>
    </row>
    <row r="12" spans="1:2" x14ac:dyDescent="0.3">
      <c r="A12" s="3" t="s">
        <v>18</v>
      </c>
      <c r="B12" s="1">
        <v>3</v>
      </c>
    </row>
    <row r="13" spans="1:2" x14ac:dyDescent="0.3">
      <c r="A13" s="3" t="s">
        <v>26</v>
      </c>
      <c r="B13" s="1">
        <v>1</v>
      </c>
    </row>
    <row r="14" spans="1:2" x14ac:dyDescent="0.3">
      <c r="A14" s="3" t="s">
        <v>22</v>
      </c>
      <c r="B14" s="1">
        <v>1</v>
      </c>
    </row>
    <row r="15" spans="1:2" x14ac:dyDescent="0.3">
      <c r="A15" s="3" t="s">
        <v>19</v>
      </c>
      <c r="B15" s="1">
        <v>1</v>
      </c>
    </row>
    <row r="16" spans="1:2" x14ac:dyDescent="0.3">
      <c r="A16" s="3" t="s">
        <v>21</v>
      </c>
      <c r="B16" s="1">
        <v>1</v>
      </c>
    </row>
    <row r="17" spans="1:2" x14ac:dyDescent="0.3">
      <c r="A17" s="3" t="s">
        <v>24</v>
      </c>
      <c r="B17" s="1">
        <v>1</v>
      </c>
    </row>
    <row r="18" spans="1:2" x14ac:dyDescent="0.3">
      <c r="A18" s="3" t="s">
        <v>39</v>
      </c>
      <c r="B18" s="1">
        <v>531</v>
      </c>
    </row>
  </sheetData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A26B1-F44F-41A1-8199-EDF37C5DE3FA}">
  <dimension ref="A3:B18"/>
  <sheetViews>
    <sheetView workbookViewId="0">
      <selection activeCell="B4" sqref="B4"/>
    </sheetView>
  </sheetViews>
  <sheetFormatPr defaultRowHeight="14.4" x14ac:dyDescent="0.3"/>
  <cols>
    <col min="1" max="1" width="29.21875" bestFit="1" customWidth="1"/>
    <col min="2" max="2" width="22.5546875" bestFit="1" customWidth="1"/>
  </cols>
  <sheetData>
    <row r="3" spans="1:2" x14ac:dyDescent="0.3">
      <c r="A3" s="2" t="s">
        <v>38</v>
      </c>
      <c r="B3" t="s">
        <v>37</v>
      </c>
    </row>
    <row r="4" spans="1:2" x14ac:dyDescent="0.3">
      <c r="A4" s="3" t="s">
        <v>30</v>
      </c>
      <c r="B4" s="1">
        <v>202</v>
      </c>
    </row>
    <row r="5" spans="1:2" x14ac:dyDescent="0.3">
      <c r="A5" s="3" t="s">
        <v>29</v>
      </c>
      <c r="B5" s="1">
        <v>100</v>
      </c>
    </row>
    <row r="6" spans="1:2" x14ac:dyDescent="0.3">
      <c r="A6" s="3" t="s">
        <v>31</v>
      </c>
      <c r="B6" s="1">
        <v>96</v>
      </c>
    </row>
    <row r="7" spans="1:2" x14ac:dyDescent="0.3">
      <c r="A7" s="3" t="s">
        <v>27</v>
      </c>
      <c r="B7" s="1">
        <v>72</v>
      </c>
    </row>
    <row r="8" spans="1:2" x14ac:dyDescent="0.3">
      <c r="A8" s="3" t="s">
        <v>23</v>
      </c>
      <c r="B8" s="1">
        <v>28</v>
      </c>
    </row>
    <row r="9" spans="1:2" x14ac:dyDescent="0.3">
      <c r="A9" s="3" t="s">
        <v>20</v>
      </c>
      <c r="B9" s="1">
        <v>17</v>
      </c>
    </row>
    <row r="10" spans="1:2" x14ac:dyDescent="0.3">
      <c r="A10" s="3" t="s">
        <v>25</v>
      </c>
      <c r="B10" s="1">
        <v>5</v>
      </c>
    </row>
    <row r="11" spans="1:2" x14ac:dyDescent="0.3">
      <c r="A11" s="3" t="s">
        <v>28</v>
      </c>
      <c r="B11" s="1">
        <v>3</v>
      </c>
    </row>
    <row r="12" spans="1:2" x14ac:dyDescent="0.3">
      <c r="A12" s="3" t="s">
        <v>18</v>
      </c>
      <c r="B12" s="1">
        <v>3</v>
      </c>
    </row>
    <row r="13" spans="1:2" x14ac:dyDescent="0.3">
      <c r="A13" s="3" t="s">
        <v>26</v>
      </c>
      <c r="B13" s="1">
        <v>1</v>
      </c>
    </row>
    <row r="14" spans="1:2" x14ac:dyDescent="0.3">
      <c r="A14" s="3" t="s">
        <v>22</v>
      </c>
      <c r="B14" s="1">
        <v>1</v>
      </c>
    </row>
    <row r="15" spans="1:2" x14ac:dyDescent="0.3">
      <c r="A15" s="3" t="s">
        <v>19</v>
      </c>
      <c r="B15" s="1">
        <v>1</v>
      </c>
    </row>
    <row r="16" spans="1:2" x14ac:dyDescent="0.3">
      <c r="A16" s="3" t="s">
        <v>21</v>
      </c>
      <c r="B16" s="1">
        <v>1</v>
      </c>
    </row>
    <row r="17" spans="1:2" x14ac:dyDescent="0.3">
      <c r="A17" s="3" t="s">
        <v>24</v>
      </c>
      <c r="B17" s="1">
        <v>1</v>
      </c>
    </row>
    <row r="18" spans="1:2" x14ac:dyDescent="0.3">
      <c r="A18" s="3" t="s">
        <v>39</v>
      </c>
      <c r="B18" s="1">
        <v>531</v>
      </c>
    </row>
  </sheetData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48576"/>
  <sheetViews>
    <sheetView workbookViewId="0">
      <selection activeCell="C16" sqref="C16"/>
    </sheetView>
  </sheetViews>
  <sheetFormatPr defaultRowHeight="14.4" x14ac:dyDescent="0.3"/>
  <cols>
    <col min="1" max="1" width="31.88671875" customWidth="1"/>
    <col min="2" max="2" width="16.88671875" customWidth="1"/>
    <col min="3" max="3" width="19.21875" customWidth="1"/>
    <col min="4" max="4" width="14.21875" customWidth="1"/>
  </cols>
  <sheetData>
    <row r="1" spans="1:5" x14ac:dyDescent="0.3">
      <c r="A1" t="s">
        <v>0</v>
      </c>
      <c r="B1" t="s">
        <v>1</v>
      </c>
      <c r="C1" t="s">
        <v>2</v>
      </c>
    </row>
    <row r="2" spans="1:5" x14ac:dyDescent="0.3">
      <c r="A2" t="s">
        <v>18</v>
      </c>
      <c r="B2" t="s">
        <v>3</v>
      </c>
      <c r="C2">
        <v>1</v>
      </c>
      <c r="D2" t="s">
        <v>32</v>
      </c>
      <c r="E2">
        <f>SUM(C2:C54)</f>
        <v>531</v>
      </c>
    </row>
    <row r="3" spans="1:5" x14ac:dyDescent="0.3">
      <c r="A3" t="s">
        <v>18</v>
      </c>
      <c r="B3" t="s">
        <v>17</v>
      </c>
      <c r="C3">
        <v>2</v>
      </c>
      <c r="D3" t="s">
        <v>33</v>
      </c>
      <c r="E3">
        <f>AVERAGE(C2:C54)</f>
        <v>10.018867924528301</v>
      </c>
    </row>
    <row r="4" spans="1:5" x14ac:dyDescent="0.3">
      <c r="A4" t="s">
        <v>19</v>
      </c>
      <c r="B4" t="s">
        <v>4</v>
      </c>
      <c r="C4">
        <v>1</v>
      </c>
      <c r="D4" t="s">
        <v>34</v>
      </c>
      <c r="E4">
        <f>MIN(C2:C54)</f>
        <v>1</v>
      </c>
    </row>
    <row r="5" spans="1:5" x14ac:dyDescent="0.3">
      <c r="A5" t="s">
        <v>20</v>
      </c>
      <c r="B5" t="s">
        <v>6</v>
      </c>
      <c r="C5">
        <v>8</v>
      </c>
      <c r="D5" t="s">
        <v>35</v>
      </c>
      <c r="E5">
        <f>MAX(C2:C54)</f>
        <v>75</v>
      </c>
    </row>
    <row r="6" spans="1:5" x14ac:dyDescent="0.3">
      <c r="A6" t="s">
        <v>20</v>
      </c>
      <c r="B6" t="s">
        <v>17</v>
      </c>
      <c r="C6">
        <v>7</v>
      </c>
      <c r="D6" t="s">
        <v>36</v>
      </c>
      <c r="E6">
        <f>COUNT(C2:C54)</f>
        <v>53</v>
      </c>
    </row>
    <row r="7" spans="1:5" x14ac:dyDescent="0.3">
      <c r="A7" t="s">
        <v>20</v>
      </c>
      <c r="B7" t="s">
        <v>4</v>
      </c>
      <c r="C7">
        <v>2</v>
      </c>
    </row>
    <row r="8" spans="1:5" x14ac:dyDescent="0.3">
      <c r="A8" t="s">
        <v>21</v>
      </c>
      <c r="B8" t="s">
        <v>5</v>
      </c>
      <c r="C8">
        <v>1</v>
      </c>
    </row>
    <row r="9" spans="1:5" x14ac:dyDescent="0.3">
      <c r="A9" t="s">
        <v>22</v>
      </c>
      <c r="B9" t="s">
        <v>5</v>
      </c>
      <c r="C9">
        <v>1</v>
      </c>
    </row>
    <row r="10" spans="1:5" x14ac:dyDescent="0.3">
      <c r="A10" t="s">
        <v>23</v>
      </c>
      <c r="B10" t="s">
        <v>17</v>
      </c>
      <c r="C10">
        <v>3</v>
      </c>
    </row>
    <row r="11" spans="1:5" x14ac:dyDescent="0.3">
      <c r="A11" t="s">
        <v>24</v>
      </c>
      <c r="B11" t="s">
        <v>11</v>
      </c>
      <c r="C11">
        <v>1</v>
      </c>
    </row>
    <row r="12" spans="1:5" x14ac:dyDescent="0.3">
      <c r="A12" t="s">
        <v>23</v>
      </c>
      <c r="B12" t="s">
        <v>8</v>
      </c>
      <c r="C12">
        <v>2</v>
      </c>
    </row>
    <row r="13" spans="1:5" x14ac:dyDescent="0.3">
      <c r="A13" t="s">
        <v>23</v>
      </c>
      <c r="B13" t="s">
        <v>4</v>
      </c>
      <c r="C13">
        <v>3</v>
      </c>
    </row>
    <row r="14" spans="1:5" x14ac:dyDescent="0.3">
      <c r="A14" t="s">
        <v>23</v>
      </c>
      <c r="B14" t="s">
        <v>6</v>
      </c>
      <c r="C14">
        <v>1</v>
      </c>
    </row>
    <row r="15" spans="1:5" x14ac:dyDescent="0.3">
      <c r="A15" t="s">
        <v>23</v>
      </c>
      <c r="B15" t="s">
        <v>3</v>
      </c>
      <c r="C15">
        <v>8</v>
      </c>
    </row>
    <row r="16" spans="1:5" x14ac:dyDescent="0.3">
      <c r="A16" t="s">
        <v>23</v>
      </c>
      <c r="B16" t="s">
        <v>5</v>
      </c>
      <c r="C16">
        <v>10</v>
      </c>
    </row>
    <row r="17" spans="1:3" x14ac:dyDescent="0.3">
      <c r="A17" t="s">
        <v>23</v>
      </c>
      <c r="B17" t="s">
        <v>7</v>
      </c>
      <c r="C17">
        <v>1</v>
      </c>
    </row>
    <row r="18" spans="1:3" x14ac:dyDescent="0.3">
      <c r="A18" t="s">
        <v>25</v>
      </c>
      <c r="B18" t="s">
        <v>5</v>
      </c>
      <c r="C18">
        <v>2</v>
      </c>
    </row>
    <row r="19" spans="1:3" x14ac:dyDescent="0.3">
      <c r="A19" t="s">
        <v>25</v>
      </c>
      <c r="B19" t="s">
        <v>8</v>
      </c>
      <c r="C19">
        <v>3</v>
      </c>
    </row>
    <row r="20" spans="1:3" x14ac:dyDescent="0.3">
      <c r="A20" t="s">
        <v>26</v>
      </c>
      <c r="B20" t="s">
        <v>4</v>
      </c>
      <c r="C20">
        <v>1</v>
      </c>
    </row>
    <row r="21" spans="1:3" x14ac:dyDescent="0.3">
      <c r="A21" t="s">
        <v>27</v>
      </c>
      <c r="B21" t="s">
        <v>4</v>
      </c>
      <c r="C21">
        <v>18</v>
      </c>
    </row>
    <row r="22" spans="1:3" x14ac:dyDescent="0.3">
      <c r="A22" t="s">
        <v>27</v>
      </c>
      <c r="B22" t="s">
        <v>5</v>
      </c>
      <c r="C22">
        <v>15</v>
      </c>
    </row>
    <row r="23" spans="1:3" x14ac:dyDescent="0.3">
      <c r="A23" t="s">
        <v>27</v>
      </c>
      <c r="B23" t="s">
        <v>3</v>
      </c>
      <c r="C23">
        <v>3</v>
      </c>
    </row>
    <row r="24" spans="1:3" x14ac:dyDescent="0.3">
      <c r="A24" t="s">
        <v>27</v>
      </c>
      <c r="B24" t="s">
        <v>7</v>
      </c>
      <c r="C24">
        <v>1</v>
      </c>
    </row>
    <row r="25" spans="1:3" x14ac:dyDescent="0.3">
      <c r="A25" t="s">
        <v>27</v>
      </c>
      <c r="B25" t="s">
        <v>9</v>
      </c>
      <c r="C25">
        <v>2</v>
      </c>
    </row>
    <row r="26" spans="1:3" x14ac:dyDescent="0.3">
      <c r="A26" t="s">
        <v>27</v>
      </c>
      <c r="B26" t="s">
        <v>6</v>
      </c>
      <c r="C26">
        <v>33</v>
      </c>
    </row>
    <row r="27" spans="1:3" x14ac:dyDescent="0.3">
      <c r="A27" t="s">
        <v>28</v>
      </c>
      <c r="B27" t="s">
        <v>5</v>
      </c>
      <c r="C27">
        <v>3</v>
      </c>
    </row>
    <row r="28" spans="1:3" x14ac:dyDescent="0.3">
      <c r="A28" t="s">
        <v>29</v>
      </c>
      <c r="B28" t="s">
        <v>8</v>
      </c>
      <c r="C28">
        <v>27</v>
      </c>
    </row>
    <row r="29" spans="1:3" x14ac:dyDescent="0.3">
      <c r="A29" t="s">
        <v>29</v>
      </c>
      <c r="B29" t="s">
        <v>10</v>
      </c>
      <c r="C29">
        <v>12</v>
      </c>
    </row>
    <row r="30" spans="1:3" x14ac:dyDescent="0.3">
      <c r="A30" t="s">
        <v>29</v>
      </c>
      <c r="B30" t="s">
        <v>11</v>
      </c>
      <c r="C30">
        <v>18</v>
      </c>
    </row>
    <row r="31" spans="1:3" x14ac:dyDescent="0.3">
      <c r="A31" t="s">
        <v>29</v>
      </c>
      <c r="B31" t="s">
        <v>12</v>
      </c>
      <c r="C31">
        <v>11</v>
      </c>
    </row>
    <row r="32" spans="1:3" x14ac:dyDescent="0.3">
      <c r="A32" t="s">
        <v>29</v>
      </c>
      <c r="B32" t="s">
        <v>4</v>
      </c>
      <c r="C32">
        <v>6</v>
      </c>
    </row>
    <row r="33" spans="1:3" x14ac:dyDescent="0.3">
      <c r="A33" t="s">
        <v>29</v>
      </c>
      <c r="B33" t="s">
        <v>3</v>
      </c>
      <c r="C33">
        <v>4</v>
      </c>
    </row>
    <row r="34" spans="1:3" x14ac:dyDescent="0.3">
      <c r="A34" t="s">
        <v>29</v>
      </c>
      <c r="B34" t="s">
        <v>17</v>
      </c>
      <c r="C34">
        <v>2</v>
      </c>
    </row>
    <row r="35" spans="1:3" x14ac:dyDescent="0.3">
      <c r="A35" t="s">
        <v>29</v>
      </c>
      <c r="B35" t="s">
        <v>6</v>
      </c>
      <c r="C35">
        <v>12</v>
      </c>
    </row>
    <row r="36" spans="1:3" x14ac:dyDescent="0.3">
      <c r="A36" t="s">
        <v>29</v>
      </c>
      <c r="B36" t="s">
        <v>5</v>
      </c>
      <c r="C36">
        <v>1</v>
      </c>
    </row>
    <row r="37" spans="1:3" x14ac:dyDescent="0.3">
      <c r="A37" t="s">
        <v>29</v>
      </c>
      <c r="B37" t="s">
        <v>13</v>
      </c>
      <c r="C37">
        <v>4</v>
      </c>
    </row>
    <row r="38" spans="1:3" x14ac:dyDescent="0.3">
      <c r="A38" t="s">
        <v>29</v>
      </c>
      <c r="B38" t="s">
        <v>14</v>
      </c>
      <c r="C38">
        <v>1</v>
      </c>
    </row>
    <row r="39" spans="1:3" x14ac:dyDescent="0.3">
      <c r="A39" t="s">
        <v>29</v>
      </c>
      <c r="B39" t="s">
        <v>15</v>
      </c>
      <c r="C39">
        <v>1</v>
      </c>
    </row>
    <row r="40" spans="1:3" x14ac:dyDescent="0.3">
      <c r="A40" t="s">
        <v>29</v>
      </c>
      <c r="B40" t="s">
        <v>16</v>
      </c>
      <c r="C40">
        <v>1</v>
      </c>
    </row>
    <row r="41" spans="1:3" x14ac:dyDescent="0.3">
      <c r="A41" t="s">
        <v>30</v>
      </c>
      <c r="B41" t="s">
        <v>12</v>
      </c>
      <c r="C41">
        <v>1</v>
      </c>
    </row>
    <row r="42" spans="1:3" x14ac:dyDescent="0.3">
      <c r="A42" t="s">
        <v>30</v>
      </c>
      <c r="B42" t="s">
        <v>4</v>
      </c>
      <c r="C42">
        <v>21</v>
      </c>
    </row>
    <row r="43" spans="1:3" x14ac:dyDescent="0.3">
      <c r="A43" t="s">
        <v>30</v>
      </c>
      <c r="B43" t="s">
        <v>14</v>
      </c>
      <c r="C43">
        <v>1</v>
      </c>
    </row>
    <row r="44" spans="1:3" x14ac:dyDescent="0.3">
      <c r="A44" t="s">
        <v>30</v>
      </c>
      <c r="B44" t="s">
        <v>17</v>
      </c>
      <c r="C44">
        <v>45</v>
      </c>
    </row>
    <row r="45" spans="1:3" x14ac:dyDescent="0.3">
      <c r="A45" t="s">
        <v>30</v>
      </c>
      <c r="B45" t="s">
        <v>5</v>
      </c>
      <c r="C45">
        <v>31</v>
      </c>
    </row>
    <row r="46" spans="1:3" x14ac:dyDescent="0.3">
      <c r="A46" t="s">
        <v>30</v>
      </c>
      <c r="B46" t="s">
        <v>9</v>
      </c>
      <c r="C46">
        <v>3</v>
      </c>
    </row>
    <row r="47" spans="1:3" x14ac:dyDescent="0.3">
      <c r="A47" t="s">
        <v>30</v>
      </c>
      <c r="B47" t="s">
        <v>3</v>
      </c>
      <c r="C47">
        <v>42</v>
      </c>
    </row>
    <row r="48" spans="1:3" x14ac:dyDescent="0.3">
      <c r="A48" t="s">
        <v>30</v>
      </c>
      <c r="B48" t="s">
        <v>7</v>
      </c>
      <c r="C48">
        <v>5</v>
      </c>
    </row>
    <row r="49" spans="1:3" x14ac:dyDescent="0.3">
      <c r="A49" t="s">
        <v>30</v>
      </c>
      <c r="B49" t="s">
        <v>15</v>
      </c>
      <c r="C49">
        <v>5</v>
      </c>
    </row>
    <row r="50" spans="1:3" x14ac:dyDescent="0.3">
      <c r="A50" t="s">
        <v>30</v>
      </c>
      <c r="B50" t="s">
        <v>6</v>
      </c>
      <c r="C50">
        <v>48</v>
      </c>
    </row>
    <row r="51" spans="1:3" x14ac:dyDescent="0.3">
      <c r="A51" t="s">
        <v>31</v>
      </c>
      <c r="B51" t="s">
        <v>7</v>
      </c>
      <c r="C51">
        <v>5</v>
      </c>
    </row>
    <row r="52" spans="1:3" x14ac:dyDescent="0.3">
      <c r="A52" t="s">
        <v>31</v>
      </c>
      <c r="B52" t="s">
        <v>3</v>
      </c>
      <c r="C52">
        <v>15</v>
      </c>
    </row>
    <row r="53" spans="1:3" x14ac:dyDescent="0.3">
      <c r="A53" t="s">
        <v>31</v>
      </c>
      <c r="B53" t="s">
        <v>8</v>
      </c>
      <c r="C53">
        <v>1</v>
      </c>
    </row>
    <row r="54" spans="1:3" x14ac:dyDescent="0.3">
      <c r="A54" t="s">
        <v>31</v>
      </c>
      <c r="B54" t="s">
        <v>5</v>
      </c>
      <c r="C54">
        <v>75</v>
      </c>
    </row>
    <row r="1048576" spans="3:3" x14ac:dyDescent="0.3">
      <c r="C1048576">
        <f>SUM(C2:C1048575)</f>
        <v>531</v>
      </c>
    </row>
  </sheetData>
  <phoneticPr fontId="18" type="noConversion"/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PivotTable (3)</vt:lpstr>
      <vt:lpstr>PivotTable (2)</vt:lpstr>
      <vt:lpstr>PivotTable</vt:lpstr>
      <vt:lpstr>Montgomery_Fleet_Equipment_Inve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</dc:creator>
  <cp:lastModifiedBy>Dennis</cp:lastModifiedBy>
  <dcterms:created xsi:type="dcterms:W3CDTF">2020-09-25T03:58:56Z</dcterms:created>
  <dcterms:modified xsi:type="dcterms:W3CDTF">2020-09-25T06:37:23Z</dcterms:modified>
</cp:coreProperties>
</file>