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Juyal\AppData\Local\Box\Box Edit\Documents\JkxTmfGS6UuSyzNk7m7OUQ==\"/>
    </mc:Choice>
  </mc:AlternateContent>
  <xr:revisionPtr revIDLastSave="0" documentId="13_ncr:1_{21EA8D77-66FD-4F4D-8EFB-8797B6F16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locity Calculator Solution" sheetId="2" r:id="rId1"/>
  </sheets>
  <definedNames>
    <definedName name="_xlnm._FilterDatabase" localSheetId="0" hidden="1">'Velocity Calculator Solution'!$A$1:$E$1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E9" i="2"/>
  <c r="E7" i="2"/>
  <c r="E6" i="2"/>
  <c r="E4" i="2"/>
  <c r="E10" i="2" l="1"/>
  <c r="E16" i="2" l="1"/>
</calcChain>
</file>

<file path=xl/sharedStrings.xml><?xml version="1.0" encoding="utf-8"?>
<sst xmlns="http://schemas.openxmlformats.org/spreadsheetml/2006/main" count="54" uniqueCount="46">
  <si>
    <t>Category</t>
  </si>
  <si>
    <t>Description</t>
  </si>
  <si>
    <t>Last Sprint Velocity</t>
  </si>
  <si>
    <t>Improvements</t>
  </si>
  <si>
    <t>Deductions</t>
  </si>
  <si>
    <t>Updated Velocity</t>
  </si>
  <si>
    <t>Improved Team Skills</t>
  </si>
  <si>
    <t>Increased Resources</t>
  </si>
  <si>
    <t>Lost Key Team Member</t>
  </si>
  <si>
    <t>New Risk Identified</t>
  </si>
  <si>
    <t>New Technical Debt</t>
  </si>
  <si>
    <t>Total Adjusted Velocity</t>
  </si>
  <si>
    <t>Team Morale Boost</t>
  </si>
  <si>
    <t>Process Optimization</t>
  </si>
  <si>
    <t>Unplanned Work/Scope Creep</t>
  </si>
  <si>
    <t>Integration Delays</t>
  </si>
  <si>
    <t>Last Sprint Story Point Forecast</t>
  </si>
  <si>
    <t>Story Points Completed</t>
  </si>
  <si>
    <t>Effectiveness Percentage</t>
  </si>
  <si>
    <t>Current Sprint Baseline</t>
  </si>
  <si>
    <t>Story Points</t>
  </si>
  <si>
    <t>Adjustment</t>
  </si>
  <si>
    <t>None</t>
  </si>
  <si>
    <t>Data Entry</t>
  </si>
  <si>
    <t>Divide C3/C2</t>
  </si>
  <si>
    <t>C3</t>
  </si>
  <si>
    <t>Improved Production Percentage</t>
  </si>
  <si>
    <t>Comments</t>
  </si>
  <si>
    <t>% Increase in Resources</t>
  </si>
  <si>
    <t>% Decrease in Resources</t>
  </si>
  <si>
    <t>% Impact on Story Points</t>
  </si>
  <si>
    <t>Story Points Required to Fix</t>
  </si>
  <si>
    <t>% Production Decrease to Address</t>
  </si>
  <si>
    <t>Calculated</t>
  </si>
  <si>
    <t>Risk Exposure Reduction</t>
  </si>
  <si>
    <t>Risk Factors Eliminated</t>
  </si>
  <si>
    <t>Reduce workarounds by 10%</t>
  </si>
  <si>
    <t>Round Up or Down</t>
  </si>
  <si>
    <t>8 Story Points Planned</t>
  </si>
  <si>
    <t>7 Completed</t>
  </si>
  <si>
    <t>7/8</t>
  </si>
  <si>
    <t>Story Points Completed 7</t>
  </si>
  <si>
    <t>Complete Training +10%</t>
  </si>
  <si>
    <t>Estimated +5%</t>
  </si>
  <si>
    <t>5% Time Impact</t>
  </si>
  <si>
    <t>Added New AI Specialist +15%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</si>
</sst>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" fontId="3" fillId="0" borderId="1" xfId="0" quotePrefix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816D-C2E2-4DD0-994E-6817597326A6}">
  <sheetPr>
    <pageSetUpPr fitToPage="1"/>
  </sheetPr>
  <dimension ref="A1:E16"/>
  <sheetViews>
    <sheetView tabSelected="1" workbookViewId="0">
      <selection activeCell="E16" sqref="E16"/>
    </sheetView>
  </sheetViews>
  <sheetFormatPr defaultColWidth="8.81640625" defaultRowHeight="14.5" x14ac:dyDescent="0.35"/>
  <cols>
    <col min="1" max="1" width="27.36328125" customWidth="1"/>
    <col min="2" max="2" width="31.6328125" customWidth="1"/>
    <col min="3" max="3" width="35.453125" customWidth="1"/>
    <col min="4" max="4" width="37.453125" customWidth="1"/>
    <col min="5" max="5" width="35" customWidth="1"/>
    <col min="6" max="6" width="31.453125" customWidth="1"/>
  </cols>
  <sheetData>
    <row r="1" spans="1:5" ht="15.5" x14ac:dyDescent="0.35">
      <c r="A1" s="2" t="s">
        <v>0</v>
      </c>
      <c r="B1" s="2" t="s">
        <v>1</v>
      </c>
      <c r="C1" s="2" t="s">
        <v>21</v>
      </c>
      <c r="D1" s="2" t="s">
        <v>27</v>
      </c>
      <c r="E1" s="2" t="s">
        <v>20</v>
      </c>
    </row>
    <row r="2" spans="1:5" ht="18.5" x14ac:dyDescent="0.35">
      <c r="A2" s="1" t="s">
        <v>2</v>
      </c>
      <c r="B2" s="1" t="s">
        <v>16</v>
      </c>
      <c r="C2" s="1" t="s">
        <v>23</v>
      </c>
      <c r="D2" s="1" t="s">
        <v>38</v>
      </c>
      <c r="E2" s="3">
        <v>8</v>
      </c>
    </row>
    <row r="3" spans="1:5" ht="18.5" x14ac:dyDescent="0.35">
      <c r="A3" s="1"/>
      <c r="B3" s="1" t="s">
        <v>17</v>
      </c>
      <c r="C3" s="1" t="s">
        <v>23</v>
      </c>
      <c r="D3" s="1" t="s">
        <v>39</v>
      </c>
      <c r="E3" s="3">
        <v>7</v>
      </c>
    </row>
    <row r="4" spans="1:5" ht="18.5" x14ac:dyDescent="0.35">
      <c r="A4" s="1"/>
      <c r="B4" s="1" t="s">
        <v>18</v>
      </c>
      <c r="C4" s="1" t="s">
        <v>24</v>
      </c>
      <c r="D4" s="7" t="s">
        <v>40</v>
      </c>
      <c r="E4" s="4">
        <f>E3/E2</f>
        <v>0.875</v>
      </c>
    </row>
    <row r="5" spans="1:5" ht="18.5" x14ac:dyDescent="0.35">
      <c r="A5" s="1"/>
      <c r="B5" s="1" t="s">
        <v>19</v>
      </c>
      <c r="C5" s="1" t="s">
        <v>25</v>
      </c>
      <c r="D5" s="1" t="s">
        <v>41</v>
      </c>
      <c r="E5" s="3">
        <v>7</v>
      </c>
    </row>
    <row r="6" spans="1:5" ht="18.5" x14ac:dyDescent="0.35">
      <c r="A6" s="1" t="s">
        <v>3</v>
      </c>
      <c r="B6" s="1" t="s">
        <v>6</v>
      </c>
      <c r="C6" s="1" t="s">
        <v>26</v>
      </c>
      <c r="D6" s="1" t="s">
        <v>42</v>
      </c>
      <c r="E6" s="5">
        <f>E5*1.1</f>
        <v>7.7000000000000011</v>
      </c>
    </row>
    <row r="7" spans="1:5" ht="18.5" x14ac:dyDescent="0.35">
      <c r="A7" s="1"/>
      <c r="B7" s="1" t="s">
        <v>7</v>
      </c>
      <c r="C7" s="1" t="s">
        <v>28</v>
      </c>
      <c r="D7" s="1" t="s">
        <v>45</v>
      </c>
      <c r="E7" s="5">
        <f>E6*1.15</f>
        <v>8.8550000000000004</v>
      </c>
    </row>
    <row r="8" spans="1:5" ht="18.5" x14ac:dyDescent="0.35">
      <c r="A8" s="1"/>
      <c r="B8" s="1" t="s">
        <v>12</v>
      </c>
      <c r="C8" s="1" t="s">
        <v>26</v>
      </c>
      <c r="D8" s="1" t="s">
        <v>22</v>
      </c>
      <c r="E8" s="5"/>
    </row>
    <row r="9" spans="1:5" ht="18.5" x14ac:dyDescent="0.35">
      <c r="A9" s="1"/>
      <c r="B9" s="1" t="s">
        <v>13</v>
      </c>
      <c r="C9" s="1" t="s">
        <v>26</v>
      </c>
      <c r="D9" s="1" t="s">
        <v>43</v>
      </c>
      <c r="E9" s="5">
        <f>E7*1.05</f>
        <v>9.2977500000000006</v>
      </c>
    </row>
    <row r="10" spans="1:5" ht="18.5" x14ac:dyDescent="0.35">
      <c r="A10" s="1"/>
      <c r="B10" s="1" t="s">
        <v>34</v>
      </c>
      <c r="C10" s="1" t="s">
        <v>35</v>
      </c>
      <c r="D10" s="1" t="s">
        <v>36</v>
      </c>
      <c r="E10" s="5">
        <f>E9*1.1</f>
        <v>10.227525000000002</v>
      </c>
    </row>
    <row r="11" spans="1:5" ht="18.5" x14ac:dyDescent="0.35">
      <c r="A11" s="1" t="s">
        <v>4</v>
      </c>
      <c r="B11" s="1" t="s">
        <v>8</v>
      </c>
      <c r="C11" s="1" t="s">
        <v>29</v>
      </c>
      <c r="D11" s="1" t="s">
        <v>22</v>
      </c>
      <c r="E11" s="5"/>
    </row>
    <row r="12" spans="1:5" ht="18.5" x14ac:dyDescent="0.35">
      <c r="A12" s="1"/>
      <c r="B12" s="1" t="s">
        <v>9</v>
      </c>
      <c r="C12" s="1" t="s">
        <v>30</v>
      </c>
      <c r="D12" s="1" t="s">
        <v>22</v>
      </c>
      <c r="E12" s="5"/>
    </row>
    <row r="13" spans="1:5" ht="18.5" x14ac:dyDescent="0.35">
      <c r="A13" s="1"/>
      <c r="B13" s="1" t="s">
        <v>10</v>
      </c>
      <c r="C13" s="1" t="s">
        <v>31</v>
      </c>
      <c r="D13" s="1" t="s">
        <v>22</v>
      </c>
      <c r="E13" s="5"/>
    </row>
    <row r="14" spans="1:5" ht="18.5" x14ac:dyDescent="0.35">
      <c r="A14" s="1"/>
      <c r="B14" s="1" t="s">
        <v>14</v>
      </c>
      <c r="C14" s="1" t="s">
        <v>32</v>
      </c>
      <c r="D14" s="1" t="s">
        <v>22</v>
      </c>
      <c r="E14" s="5"/>
    </row>
    <row r="15" spans="1:5" ht="18.5" x14ac:dyDescent="0.35">
      <c r="A15" s="1"/>
      <c r="B15" s="1" t="s">
        <v>15</v>
      </c>
      <c r="C15" s="1" t="s">
        <v>32</v>
      </c>
      <c r="D15" s="1" t="s">
        <v>44</v>
      </c>
      <c r="E15" s="5">
        <f>E10-(E10*0.05)</f>
        <v>9.7161487500000021</v>
      </c>
    </row>
    <row r="16" spans="1:5" ht="18.5" x14ac:dyDescent="0.35">
      <c r="A16" s="1" t="s">
        <v>5</v>
      </c>
      <c r="B16" s="1" t="s">
        <v>11</v>
      </c>
      <c r="C16" s="1" t="s">
        <v>33</v>
      </c>
      <c r="D16" s="1" t="s">
        <v>37</v>
      </c>
      <c r="E16" s="6">
        <f>E15</f>
        <v>9.7161487500000021</v>
      </c>
    </row>
  </sheetData>
  <autoFilter ref="A1:E1" xr:uid="{E8CB816D-C2E2-4DD0-994E-6817597326A6}"/>
  <pageMargins left="0.25" right="0.25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 Calculator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Prashant Juyal</cp:lastModifiedBy>
  <cp:lastPrinted>2024-12-30T19:46:43Z</cp:lastPrinted>
  <dcterms:created xsi:type="dcterms:W3CDTF">2024-12-30T18:25:06Z</dcterms:created>
  <dcterms:modified xsi:type="dcterms:W3CDTF">2025-01-29T08:07:03Z</dcterms:modified>
</cp:coreProperties>
</file>