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dea\AppData\Local\Box\Box Edit\Documents\Rh5waaWFBUWBzk461n_2rg==\"/>
    </mc:Choice>
  </mc:AlternateContent>
  <xr:revisionPtr revIDLastSave="0" documentId="13_ncr:1_{BDE0D308-4C1A-4599-B501-322205D383AD}" xr6:coauthVersionLast="47" xr6:coauthVersionMax="47" xr10:uidLastSave="{00000000-0000-0000-0000-000000000000}"/>
  <bookViews>
    <workbookView xWindow="-32910" yWindow="-3075" windowWidth="24240" windowHeight="18510" xr2:uid="{00000000-000D-0000-FFFF-FFFF00000000}"/>
  </bookViews>
  <sheets>
    <sheet name="Sprint Velocity S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6" i="1"/>
  <c r="E7" i="1" s="1"/>
  <c r="E8" i="1" s="1"/>
  <c r="E9" i="1" s="1"/>
  <c r="E4" i="1"/>
  <c r="E12" i="1" l="1"/>
  <c r="E13" i="1" s="1"/>
  <c r="E14" i="1"/>
  <c r="E15" i="1" s="1"/>
  <c r="E16" i="1" s="1"/>
</calcChain>
</file>

<file path=xl/sharedStrings.xml><?xml version="1.0" encoding="utf-8"?>
<sst xmlns="http://schemas.openxmlformats.org/spreadsheetml/2006/main" count="54" uniqueCount="47">
  <si>
    <t>Category</t>
  </si>
  <si>
    <t>Description</t>
  </si>
  <si>
    <t>Last Sprint Velocity</t>
  </si>
  <si>
    <t>Improvements</t>
  </si>
  <si>
    <t>Deductions</t>
  </si>
  <si>
    <t>Updated Velocity</t>
  </si>
  <si>
    <t>Improved Team Skills</t>
  </si>
  <si>
    <t>Increased Resources</t>
  </si>
  <si>
    <t>Lost Key Team Member</t>
  </si>
  <si>
    <t>New Risk Identified</t>
  </si>
  <si>
    <t>New Technical Debt</t>
  </si>
  <si>
    <t>Total Adjusted Velocity</t>
  </si>
  <si>
    <t>Team Morale Boost</t>
  </si>
  <si>
    <t>Process Optimization</t>
  </si>
  <si>
    <t>Unplanned Work/Scope Creep</t>
  </si>
  <si>
    <t>Integration Delays</t>
  </si>
  <si>
    <t>Last Sprint Story Point Forecast</t>
  </si>
  <si>
    <t>Story Points Completed</t>
  </si>
  <si>
    <t>Effectiveness Percentage</t>
  </si>
  <si>
    <t>Current Sprint Baseline</t>
  </si>
  <si>
    <t>Story Points</t>
  </si>
  <si>
    <t>Adjustment</t>
  </si>
  <si>
    <t>None</t>
  </si>
  <si>
    <t>Data Entry</t>
  </si>
  <si>
    <t>Divide C3/C2</t>
  </si>
  <si>
    <t>C3</t>
  </si>
  <si>
    <t>Improved Production Percentage</t>
  </si>
  <si>
    <t>Comments</t>
  </si>
  <si>
    <t>% Increase in Resources</t>
  </si>
  <si>
    <t>% Decrease in Resources</t>
  </si>
  <si>
    <t>% Impact on Story Points</t>
  </si>
  <si>
    <t>Story Points Required to Fix</t>
  </si>
  <si>
    <t>% Production Decrease to Address</t>
  </si>
  <si>
    <t>Calculated</t>
  </si>
  <si>
    <t>New Test Equipment +5%</t>
  </si>
  <si>
    <t>Risk Exposure Reduction</t>
  </si>
  <si>
    <t>Risk Factors Eliminated</t>
  </si>
  <si>
    <t>Round Up or Down</t>
  </si>
  <si>
    <t>18 Story Points Planned</t>
  </si>
  <si>
    <t>17 Completed</t>
  </si>
  <si>
    <t>17/18</t>
  </si>
  <si>
    <t>Story Points Completed 17</t>
  </si>
  <si>
    <t>Complete Training +15%</t>
  </si>
  <si>
    <t>N/A</t>
  </si>
  <si>
    <t>1 Story Point to Fix</t>
  </si>
  <si>
    <t>5% Time Impact</t>
  </si>
  <si>
    <t>Reduce workarounds by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</si>
</sst>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6"/>
  <sheetViews>
    <sheetView tabSelected="1" workbookViewId="0">
      <selection activeCell="C14" sqref="C14"/>
    </sheetView>
  </sheetViews>
  <sheetFormatPr defaultColWidth="8.77734375" defaultRowHeight="14.4" x14ac:dyDescent="0.3"/>
  <cols>
    <col min="1" max="1" width="27.33203125" customWidth="1"/>
    <col min="2" max="2" width="31.6640625" customWidth="1"/>
    <col min="3" max="3" width="35.44140625" customWidth="1"/>
    <col min="4" max="4" width="31.6640625" customWidth="1"/>
    <col min="5" max="5" width="35" customWidth="1"/>
    <col min="6" max="6" width="31.44140625" customWidth="1"/>
  </cols>
  <sheetData>
    <row r="1" spans="1:5" ht="15.6" x14ac:dyDescent="0.3">
      <c r="A1" s="2" t="s">
        <v>0</v>
      </c>
      <c r="B1" s="2" t="s">
        <v>1</v>
      </c>
      <c r="C1" s="2" t="s">
        <v>21</v>
      </c>
      <c r="D1" s="2" t="s">
        <v>27</v>
      </c>
      <c r="E1" s="2" t="s">
        <v>20</v>
      </c>
    </row>
    <row r="2" spans="1:5" ht="18" x14ac:dyDescent="0.3">
      <c r="A2" s="1" t="s">
        <v>2</v>
      </c>
      <c r="B2" s="1" t="s">
        <v>16</v>
      </c>
      <c r="C2" s="1" t="s">
        <v>23</v>
      </c>
      <c r="D2" s="1" t="s">
        <v>38</v>
      </c>
      <c r="E2" s="3">
        <v>18</v>
      </c>
    </row>
    <row r="3" spans="1:5" ht="18" x14ac:dyDescent="0.3">
      <c r="A3" s="1"/>
      <c r="B3" s="1" t="s">
        <v>17</v>
      </c>
      <c r="C3" s="1" t="s">
        <v>23</v>
      </c>
      <c r="D3" s="1" t="s">
        <v>39</v>
      </c>
      <c r="E3" s="3">
        <v>17</v>
      </c>
    </row>
    <row r="4" spans="1:5" ht="18" x14ac:dyDescent="0.3">
      <c r="A4" s="1"/>
      <c r="B4" s="1" t="s">
        <v>18</v>
      </c>
      <c r="C4" s="1" t="s">
        <v>24</v>
      </c>
      <c r="D4" s="1" t="s">
        <v>40</v>
      </c>
      <c r="E4" s="4">
        <f>E3/E2</f>
        <v>0.94444444444444442</v>
      </c>
    </row>
    <row r="5" spans="1:5" ht="18" x14ac:dyDescent="0.3">
      <c r="A5" s="1"/>
      <c r="B5" s="1" t="s">
        <v>19</v>
      </c>
      <c r="C5" s="1" t="s">
        <v>25</v>
      </c>
      <c r="D5" s="1" t="s">
        <v>41</v>
      </c>
      <c r="E5" s="3">
        <v>17</v>
      </c>
    </row>
    <row r="6" spans="1:5" ht="18" x14ac:dyDescent="0.3">
      <c r="A6" s="1" t="s">
        <v>3</v>
      </c>
      <c r="B6" s="1" t="s">
        <v>6</v>
      </c>
      <c r="C6" s="1" t="s">
        <v>26</v>
      </c>
      <c r="D6" s="1" t="s">
        <v>42</v>
      </c>
      <c r="E6" s="5">
        <f>E5*1.15</f>
        <v>19.549999999999997</v>
      </c>
    </row>
    <row r="7" spans="1:5" ht="18" x14ac:dyDescent="0.3">
      <c r="A7" s="1"/>
      <c r="B7" s="1" t="s">
        <v>7</v>
      </c>
      <c r="C7" s="1" t="s">
        <v>28</v>
      </c>
      <c r="D7" s="1" t="s">
        <v>34</v>
      </c>
      <c r="E7" s="5">
        <f>E6*1.05</f>
        <v>20.527499999999996</v>
      </c>
    </row>
    <row r="8" spans="1:5" ht="18" x14ac:dyDescent="0.3">
      <c r="A8" s="1"/>
      <c r="B8" s="1" t="s">
        <v>12</v>
      </c>
      <c r="C8" s="1" t="s">
        <v>26</v>
      </c>
      <c r="D8" s="1" t="s">
        <v>43</v>
      </c>
      <c r="E8" s="5">
        <f>E7</f>
        <v>20.527499999999996</v>
      </c>
    </row>
    <row r="9" spans="1:5" ht="18" x14ac:dyDescent="0.3">
      <c r="A9" s="1"/>
      <c r="B9" s="1" t="s">
        <v>13</v>
      </c>
      <c r="C9" s="1" t="s">
        <v>26</v>
      </c>
      <c r="D9" s="1" t="s">
        <v>43</v>
      </c>
      <c r="E9" s="5">
        <f>E8</f>
        <v>20.527499999999996</v>
      </c>
    </row>
    <row r="10" spans="1:5" ht="18" x14ac:dyDescent="0.3">
      <c r="A10" s="1"/>
      <c r="B10" s="1" t="s">
        <v>35</v>
      </c>
      <c r="C10" s="1" t="s">
        <v>36</v>
      </c>
      <c r="D10" s="1" t="s">
        <v>46</v>
      </c>
      <c r="E10" s="5">
        <f>E9*1.05</f>
        <v>21.553874999999998</v>
      </c>
    </row>
    <row r="11" spans="1:5" ht="18" x14ac:dyDescent="0.3">
      <c r="A11" s="1" t="s">
        <v>4</v>
      </c>
      <c r="B11" s="1" t="s">
        <v>8</v>
      </c>
      <c r="C11" s="1" t="s">
        <v>29</v>
      </c>
      <c r="D11" s="1" t="s">
        <v>43</v>
      </c>
      <c r="E11" s="5">
        <f>E10</f>
        <v>21.553874999999998</v>
      </c>
    </row>
    <row r="12" spans="1:5" ht="18" x14ac:dyDescent="0.3">
      <c r="A12" s="1"/>
      <c r="B12" s="1" t="s">
        <v>9</v>
      </c>
      <c r="C12" s="1" t="s">
        <v>30</v>
      </c>
      <c r="D12" s="1" t="s">
        <v>43</v>
      </c>
      <c r="E12" s="5">
        <f>E11</f>
        <v>21.553874999999998</v>
      </c>
    </row>
    <row r="13" spans="1:5" ht="18" x14ac:dyDescent="0.3">
      <c r="A13" s="1"/>
      <c r="B13" s="1" t="s">
        <v>10</v>
      </c>
      <c r="C13" s="1" t="s">
        <v>31</v>
      </c>
      <c r="D13" s="1" t="s">
        <v>44</v>
      </c>
      <c r="E13" s="5">
        <f>E12-1</f>
        <v>20.553874999999998</v>
      </c>
    </row>
    <row r="14" spans="1:5" ht="18" x14ac:dyDescent="0.3">
      <c r="A14" s="1"/>
      <c r="B14" s="1" t="s">
        <v>14</v>
      </c>
      <c r="C14" s="1" t="s">
        <v>32</v>
      </c>
      <c r="D14" s="1" t="s">
        <v>22</v>
      </c>
      <c r="E14" s="5">
        <f>E13</f>
        <v>20.553874999999998</v>
      </c>
    </row>
    <row r="15" spans="1:5" ht="18" x14ac:dyDescent="0.3">
      <c r="A15" s="1"/>
      <c r="B15" s="1" t="s">
        <v>15</v>
      </c>
      <c r="C15" s="1" t="s">
        <v>32</v>
      </c>
      <c r="D15" s="1" t="s">
        <v>45</v>
      </c>
      <c r="E15" s="5">
        <f>E14-(E14*0.01)</f>
        <v>20.348336249999999</v>
      </c>
    </row>
    <row r="16" spans="1:5" ht="18" x14ac:dyDescent="0.3">
      <c r="A16" s="1" t="s">
        <v>5</v>
      </c>
      <c r="B16" s="1" t="s">
        <v>11</v>
      </c>
      <c r="C16" s="1" t="s">
        <v>33</v>
      </c>
      <c r="D16" s="1" t="s">
        <v>37</v>
      </c>
      <c r="E16" s="6">
        <f>E15</f>
        <v>20.348336249999999</v>
      </c>
    </row>
  </sheetData>
  <pageMargins left="0.25" right="0.25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Velocity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Mercedes Schneider</cp:lastModifiedBy>
  <cp:lastPrinted>2024-12-30T21:51:38Z</cp:lastPrinted>
  <dcterms:created xsi:type="dcterms:W3CDTF">2024-12-30T18:25:06Z</dcterms:created>
  <dcterms:modified xsi:type="dcterms:W3CDTF">2025-01-21T16:08:15Z</dcterms:modified>
</cp:coreProperties>
</file>