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worksheets/wsSortMap2.xml" ContentType="application/vnd.ms-excel.wsSortMap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workbookProtection workbookPassword="CC7F" lockStructure="1"/>
  <bookViews>
    <workbookView xWindow="15" yWindow="0" windowWidth="9345" windowHeight="4800"/>
  </bookViews>
  <sheets>
    <sheet name="raw data" sheetId="1" r:id="rId1"/>
    <sheet name="scores rank" sheetId="3" r:id="rId2"/>
    <sheet name="Sheet1" sheetId="4" r:id="rId3"/>
  </sheets>
  <definedNames>
    <definedName name="_xlnm.Print_Titles" localSheetId="0">'raw data'!$1:$1</definedName>
    <definedName name="Z_171472EB_6498_462F_A2AE_1FCEEB56EAFD_.wvu.PrintTitles" localSheetId="0" hidden="1">'raw data'!$1:$1</definedName>
    <definedName name="Z_5A7C742B_8030_4775_A6C3_01696618BBBF_.wvu.PrintTitles" localSheetId="0" hidden="1">'raw data'!$1:$1</definedName>
    <definedName name="Z_6DD6A00B_09BB_4F45_A906_F02000549D81_.wvu.Cols" localSheetId="0" hidden="1">'raw data'!$B:$D</definedName>
    <definedName name="Z_6DD6A00B_09BB_4F45_A906_F02000549D81_.wvu.PrintTitles" localSheetId="0" hidden="1">'raw data'!$1:$1</definedName>
    <definedName name="Z_A4043E72_9022_CF46_B03F_0C3D87095749_.wvu.PrintTitles" localSheetId="0" hidden="1">'raw data'!$1:$1</definedName>
    <definedName name="Z_B2C68A63_B95E_434D_98A8_F65E5773C661_.wvu.Cols" localSheetId="0" hidden="1">'raw data'!$B:$B</definedName>
    <definedName name="Z_B2C68A63_B95E_434D_98A8_F65E5773C661_.wvu.PrintTitles" localSheetId="0" hidden="1">'raw data'!$1:$1</definedName>
    <definedName name="Z_D231126C_833D_47A1_A897_1CE3E31909E2_.wvu.PrintTitles" localSheetId="0" hidden="1">'raw data'!$1:$1</definedName>
  </definedNames>
  <calcPr calcId="145621"/>
  <customWorkbookViews>
    <customWorkbookView name="Brian Malte - Personal View" guid="{6DD6A00B-09BB-4F45-A906-F02000549D81}" mergeInterval="0" personalView="1" maximized="1" windowWidth="1362" windowHeight="543" activeSheetId="1" showComments="commIndAndComment"/>
    <customWorkbookView name="Mike Naple - Personal View" guid="{171472EB-6498-462F-A2AE-1FCEEB56EAFD}" mergeInterval="0" personalView="1" maximized="1" windowWidth="1276" windowHeight="799" activeSheetId="1"/>
    <customWorkbookView name="Robert Disney - Personal View" guid="{D231126C-833D-47A1-A897-1CE3E31909E2}" mergeInterval="0" personalView="1" maximized="1" windowWidth="1197" windowHeight="537" activeSheetId="1"/>
    <customWorkbookView name="Jonathan Lowy - Personal View" guid="{5A7C742B-8030-4775-A6C3-01696618BBBF}" mergeInterval="0" personalView="1" maximized="1" windowWidth="1362" windowHeight="555" activeSheetId="1"/>
    <customWorkbookView name="Carl Crow - Personal View" guid="{A4043E72-9022-CF46-B03F-0C3D87095749}" mergeInterval="0" personalView="1" xWindow="1" yWindow="54" windowWidth="1242" windowHeight="680" activeSheetId="1"/>
    <customWorkbookView name="Robert Wilcox - Personal View" guid="{B2C68A63-B95E-434D-98A8-F65E5773C661}" mergeInterval="0" personalView="1" maximized="1" windowWidth="1276" windowHeight="799" activeSheetId="1"/>
  </customWorkbookViews>
  <fileRecoveryPr autoRecover="0"/>
</workbook>
</file>

<file path=xl/calcChain.xml><?xml version="1.0" encoding="utf-8"?>
<calcChain xmlns="http://schemas.openxmlformats.org/spreadsheetml/2006/main">
  <c r="BB60" i="1" l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E39" i="1"/>
  <c r="E52" i="1"/>
  <c r="E6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9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E109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E85" i="1"/>
  <c r="AZ112" i="1" l="1"/>
  <c r="AV112" i="1"/>
  <c r="AV2" i="1" s="1"/>
  <c r="AR112" i="1"/>
  <c r="AR2" i="1" s="1"/>
  <c r="AN112" i="1"/>
  <c r="AJ112" i="1"/>
  <c r="AF112" i="1"/>
  <c r="AF2" i="1" s="1"/>
  <c r="AB112" i="1"/>
  <c r="AB2" i="1" s="1"/>
  <c r="X112" i="1"/>
  <c r="T112" i="1"/>
  <c r="P112" i="1"/>
  <c r="P2" i="1" s="1"/>
  <c r="L112" i="1"/>
  <c r="L2" i="1" s="1"/>
  <c r="H112" i="1"/>
  <c r="BA112" i="1"/>
  <c r="BA2" i="1" s="1"/>
  <c r="AW112" i="1"/>
  <c r="AW2" i="1" s="1"/>
  <c r="AS112" i="1"/>
  <c r="AS2" i="1" s="1"/>
  <c r="AO112" i="1"/>
  <c r="AO2" i="1" s="1"/>
  <c r="AK112" i="1"/>
  <c r="AK2" i="1" s="1"/>
  <c r="AG112" i="1"/>
  <c r="AG2" i="1" s="1"/>
  <c r="AC112" i="1"/>
  <c r="AC2" i="1" s="1"/>
  <c r="Y112" i="1"/>
  <c r="Y2" i="1" s="1"/>
  <c r="U112" i="1"/>
  <c r="U2" i="1" s="1"/>
  <c r="Q112" i="1"/>
  <c r="Q2" i="1" s="1"/>
  <c r="M112" i="1"/>
  <c r="M2" i="1" s="1"/>
  <c r="I112" i="1"/>
  <c r="I2" i="1" s="1"/>
  <c r="E112" i="1"/>
  <c r="E2" i="1" s="1"/>
  <c r="AY112" i="1"/>
  <c r="AY2" i="1" s="1"/>
  <c r="AU112" i="1"/>
  <c r="AU2" i="1" s="1"/>
  <c r="AQ112" i="1"/>
  <c r="AQ2" i="1" s="1"/>
  <c r="AM112" i="1"/>
  <c r="AM2" i="1" s="1"/>
  <c r="AI112" i="1"/>
  <c r="AI2" i="1" s="1"/>
  <c r="AE112" i="1"/>
  <c r="AE2" i="1" s="1"/>
  <c r="AA112" i="1"/>
  <c r="AA2" i="1" s="1"/>
  <c r="W112" i="1"/>
  <c r="W2" i="1" s="1"/>
  <c r="S112" i="1"/>
  <c r="S2" i="1" s="1"/>
  <c r="O112" i="1"/>
  <c r="O2" i="1" s="1"/>
  <c r="K112" i="1"/>
  <c r="K2" i="1" s="1"/>
  <c r="G112" i="1"/>
  <c r="G2" i="1" s="1"/>
  <c r="BB112" i="1"/>
  <c r="BB2" i="1" s="1"/>
  <c r="AX112" i="1"/>
  <c r="AX2" i="1" s="1"/>
  <c r="AT112" i="1"/>
  <c r="AT2" i="1" s="1"/>
  <c r="AP112" i="1"/>
  <c r="AP2" i="1" s="1"/>
  <c r="AL112" i="1"/>
  <c r="AL2" i="1" s="1"/>
  <c r="AH112" i="1"/>
  <c r="AH2" i="1" s="1"/>
  <c r="AD112" i="1"/>
  <c r="AD2" i="1" s="1"/>
  <c r="Z112" i="1"/>
  <c r="V112" i="1"/>
  <c r="V2" i="1" s="1"/>
  <c r="R112" i="1"/>
  <c r="R2" i="1" s="1"/>
  <c r="N112" i="1"/>
  <c r="N2" i="1" s="1"/>
  <c r="J112" i="1"/>
  <c r="F112" i="1"/>
  <c r="F2" i="1" s="1"/>
  <c r="AZ2" i="1"/>
  <c r="AN2" i="1"/>
  <c r="AJ2" i="1"/>
  <c r="X2" i="1"/>
  <c r="T2" i="1"/>
  <c r="Z2" i="1"/>
  <c r="J2" i="1"/>
  <c r="H2" i="1"/>
  <c r="C112" i="1"/>
  <c r="B112" i="1"/>
</calcChain>
</file>

<file path=xl/sharedStrings.xml><?xml version="1.0" encoding="utf-8"?>
<sst xmlns="http://schemas.openxmlformats.org/spreadsheetml/2006/main" count="741" uniqueCount="158">
  <si>
    <t>Violent Misdemeanants</t>
  </si>
  <si>
    <t>Points</t>
  </si>
  <si>
    <t>Category Points</t>
  </si>
  <si>
    <t xml:space="preserve"> </t>
  </si>
  <si>
    <t>GUN DEATH RATE</t>
  </si>
  <si>
    <t>Terrorists</t>
  </si>
  <si>
    <t>Legal Tools for Family Members to Prevent Gun Violence (Gun Violence Restraining Order)</t>
  </si>
  <si>
    <t>CATEGORY 1:  KEEPING GUNS OUT OF THE HANDS OF DANGEROUS PEOPLE</t>
  </si>
  <si>
    <t>No Permit or Background Check Required to Carry</t>
  </si>
  <si>
    <t>Sub Category Points</t>
  </si>
  <si>
    <t>Violent Juvenile Offenders</t>
  </si>
  <si>
    <t>Security Measures to Prevent Gun Theft from Stores</t>
  </si>
  <si>
    <t>Fingerprints Recognized as Part of Screening</t>
  </si>
  <si>
    <t>Laws Allowing Law Enforcement to Conduct Thorough Screening For Purchase (Permits-All Firearms)</t>
  </si>
  <si>
    <t>Laws Allowing Law Enforcement to Conduct Thorough Screening For Purchase (Permits-Handguns Only)</t>
  </si>
  <si>
    <t>Less than 1.0 gun deaths per 100,000 persons</t>
  </si>
  <si>
    <t>1.1 to 2.0</t>
  </si>
  <si>
    <t>2.1 to 3.0</t>
  </si>
  <si>
    <t>3.1 to 4.0</t>
  </si>
  <si>
    <t>4.1 to 5.0</t>
  </si>
  <si>
    <t>5.1 to 6.0</t>
  </si>
  <si>
    <t>6.1 to 7.0</t>
  </si>
  <si>
    <t>7.1 to 8.0</t>
  </si>
  <si>
    <t>8.1 to 9.0</t>
  </si>
  <si>
    <t>9.1 to 10.0</t>
  </si>
  <si>
    <t>10.1 to 11.0</t>
  </si>
  <si>
    <t>11.1 to 12.0</t>
  </si>
  <si>
    <t>12.1 to 13.0</t>
  </si>
  <si>
    <t>13.1 to 14.0</t>
  </si>
  <si>
    <t>14.1 to 15.0</t>
  </si>
  <si>
    <t>15.1 to 16.0</t>
  </si>
  <si>
    <t>16.1 to 17.0</t>
  </si>
  <si>
    <t>17.1 to 18.0</t>
  </si>
  <si>
    <t>18.1 to 19.0</t>
  </si>
  <si>
    <t>More than 20.0</t>
  </si>
  <si>
    <t>19.1 to 20.0</t>
  </si>
  <si>
    <t>CRIME GUNS EXPORTED PER 100,000 RESIDENTS</t>
  </si>
  <si>
    <t>0 to 1.2</t>
  </si>
  <si>
    <t>1.3 to 2.4</t>
  </si>
  <si>
    <t>2.5 to 3.6</t>
  </si>
  <si>
    <t>3.7 to 4.8</t>
  </si>
  <si>
    <t>4.9 to 6.0</t>
  </si>
  <si>
    <t>6.1 to 7.2</t>
  </si>
  <si>
    <t>7.3 to 8.4</t>
  </si>
  <si>
    <t>8.5 to 9.6</t>
  </si>
  <si>
    <t>9.7 to 10.8</t>
  </si>
  <si>
    <t>10.9 to 12.0</t>
  </si>
  <si>
    <t>12.1 to 13.2</t>
  </si>
  <si>
    <t>13.3 to 14.4</t>
  </si>
  <si>
    <t>14.5 to 15.6</t>
  </si>
  <si>
    <t>More than 24.0</t>
  </si>
  <si>
    <t>FL</t>
  </si>
  <si>
    <t>CA</t>
  </si>
  <si>
    <t>CT</t>
  </si>
  <si>
    <t>NY</t>
  </si>
  <si>
    <t>NJ</t>
  </si>
  <si>
    <t>MD</t>
  </si>
  <si>
    <t>MA</t>
  </si>
  <si>
    <t>IL</t>
  </si>
  <si>
    <t>AZ</t>
  </si>
  <si>
    <t>LA</t>
  </si>
  <si>
    <t>15.7 to 16.8</t>
  </si>
  <si>
    <t>16.9 to 18.0</t>
  </si>
  <si>
    <t>18.1 to 19.2</t>
  </si>
  <si>
    <t>19.3 to 20.4</t>
  </si>
  <si>
    <t>20.5 to 21.6</t>
  </si>
  <si>
    <t>21.7 to 22.8</t>
  </si>
  <si>
    <t>22.9 to 24.0</t>
  </si>
  <si>
    <t>MS</t>
  </si>
  <si>
    <t>SC</t>
  </si>
  <si>
    <t>WY</t>
  </si>
  <si>
    <t>WV</t>
  </si>
  <si>
    <t>AK</t>
  </si>
  <si>
    <t>AL</t>
  </si>
  <si>
    <t>AR</t>
  </si>
  <si>
    <t>MT</t>
  </si>
  <si>
    <t>VA</t>
  </si>
  <si>
    <t>KY</t>
  </si>
  <si>
    <t>NV</t>
  </si>
  <si>
    <t>GA</t>
  </si>
  <si>
    <t>UT</t>
  </si>
  <si>
    <t>IN</t>
  </si>
  <si>
    <t>Background Checks on All Gun Sales</t>
  </si>
  <si>
    <t>Background Checks on All Handgun Sales</t>
  </si>
  <si>
    <t>Background Checks on All Gun Show Sales</t>
  </si>
  <si>
    <t>Dealers Report Lost and Stolen Weapons from Stores</t>
  </si>
  <si>
    <t>CATEGORY 3:  MAKING OUR NATIONAL GUN VIOLENCE PROBLEM WORSE</t>
  </si>
  <si>
    <t>Verifiy Legal Purchase Status</t>
  </si>
  <si>
    <t>Severely Mentally Ill</t>
  </si>
  <si>
    <t>CATEGORY 2:  STOPPING THE SUPPLY OF CRIME GUNS</t>
  </si>
  <si>
    <t xml:space="preserve">
All Sales Videotaped to Catch Straw Purchasing and Gun Trafficking</t>
  </si>
  <si>
    <t>NM</t>
  </si>
  <si>
    <t>TN</t>
  </si>
  <si>
    <t>OK</t>
  </si>
  <si>
    <t>MO</t>
  </si>
  <si>
    <t>ID</t>
  </si>
  <si>
    <t>KS</t>
  </si>
  <si>
    <t>CO</t>
  </si>
  <si>
    <t>DE</t>
  </si>
  <si>
    <t>HI</t>
  </si>
  <si>
    <t>IA</t>
  </si>
  <si>
    <t>ME</t>
  </si>
  <si>
    <t>MI</t>
  </si>
  <si>
    <t>MN</t>
  </si>
  <si>
    <t>NE</t>
  </si>
  <si>
    <t>NH</t>
  </si>
  <si>
    <t>NC</t>
  </si>
  <si>
    <t>ND</t>
  </si>
  <si>
    <t>OH</t>
  </si>
  <si>
    <t>OR</t>
  </si>
  <si>
    <t>PA</t>
  </si>
  <si>
    <t>RI</t>
  </si>
  <si>
    <t>SD</t>
  </si>
  <si>
    <t>TX</t>
  </si>
  <si>
    <t>VT</t>
  </si>
  <si>
    <t>WA</t>
  </si>
  <si>
    <t>WI</t>
  </si>
  <si>
    <t>BACKGROUND CHECKS TO STOP DANGEROUS PEOPLE FROM BUYING GUNS</t>
  </si>
  <si>
    <t>OTHER LAWS TO STOP DANGEROUS PEOPLE FROM BUYING AND CARRYING GUNS</t>
  </si>
  <si>
    <t>LAWS TO IDENTIFY CATEGORIES OF PEOPLE WHO ARE DANGEROUS TO THEMSELVES OR OTHERS AND SHOULD NOT HAVE GUNS</t>
  </si>
  <si>
    <t>Records of All Guns Purchased Provided to Law Enforcement so Owners Can Be Identified if They Become Prohibited</t>
  </si>
  <si>
    <t>Secure Guns from Armed and Prohibited People</t>
  </si>
  <si>
    <t>Secure Firearms from Domestic Abusers</t>
  </si>
  <si>
    <t xml:space="preserve">
LAWS TO SECURE GUNS FROM DANGEROUS PEOPLE</t>
  </si>
  <si>
    <t>LAWS AND POLICIES TO STOP BAD APPLE GUN DEALERS FROM SUPPLYING CRIMINALS WITH GUNS</t>
  </si>
  <si>
    <t>State Empowers State Law Enforcement to Shut Down Bad Apple Dealers (Dealer License)</t>
  </si>
  <si>
    <t>Dealer Code of Conduct to Require Safe, Responsible Business Practices</t>
  </si>
  <si>
    <t>LAWS AND POLICIES TO STOP GUN TRAFFICKERS</t>
  </si>
  <si>
    <t>Laws to Prevent Bulk Purchases of Handguns to Potential Traffickers</t>
  </si>
  <si>
    <t>Individuals Must Report Lost or Stolen Guns</t>
  </si>
  <si>
    <t>Dealers Required to Report Sales of Multiple Guns to Law Enforcement to Identify Gun Traffickers</t>
  </si>
  <si>
    <t>Require Background Checks on Gun Store Employees</t>
  </si>
  <si>
    <t>STATE TOTAL SCORES</t>
  </si>
  <si>
    <t>TOTAL STATE POINTS</t>
  </si>
  <si>
    <t>category total</t>
  </si>
  <si>
    <t>ST</t>
  </si>
  <si>
    <t>SCORE</t>
  </si>
  <si>
    <t>Carry Laws That Allow Non-Residents From Any State to Obtain Permits by Mail (Must only be a U.S. Citizen, can get permit by mail, not need reciprocal agreement from issuing state)</t>
  </si>
  <si>
    <t>Drug and Alcohol Abusers</t>
  </si>
  <si>
    <t xml:space="preserve">Domestic and Intimate Abusers </t>
  </si>
  <si>
    <t>Under 21 Prohibited Handgun Purchase</t>
  </si>
  <si>
    <t xml:space="preserve">Carry Laws That Give Law Enforcement Full Discretion </t>
  </si>
  <si>
    <t>Carry Laws That Deprive Law Enforcement of Full Discretion</t>
  </si>
  <si>
    <t xml:space="preserve">Block Dangerous People from Self-Assembled and 3D-Guns </t>
  </si>
  <si>
    <t>Verify Gun Store Inventory Through Dealer Records</t>
  </si>
  <si>
    <t>State Provide Bad Apple Gun Dealers Protection for Supplying Crime Guns (Immunity Laws)</t>
  </si>
  <si>
    <t>Make Straw Purchasing Illegal for Staw Buyers</t>
  </si>
  <si>
    <t xml:space="preserve">TOTAL </t>
  </si>
  <si>
    <t>TOTAL</t>
  </si>
  <si>
    <r>
      <t xml:space="preserve">Law Enforcement Inspections of Gun Dealers </t>
    </r>
    <r>
      <rPr>
        <b/>
        <i/>
        <u/>
        <sz val="10"/>
        <color theme="1"/>
        <rFont val="Palatino Linotype"/>
        <family val="1"/>
        <scheme val="minor"/>
      </rPr>
      <t>(mandatory)</t>
    </r>
  </si>
  <si>
    <r>
      <t xml:space="preserve">Law Enforcement Inspections of Gun Dealers </t>
    </r>
    <r>
      <rPr>
        <b/>
        <i/>
        <u/>
        <sz val="10"/>
        <color theme="1"/>
        <rFont val="Palatino Linotype"/>
        <family val="1"/>
        <scheme val="minor"/>
      </rPr>
      <t>(allows)</t>
    </r>
  </si>
  <si>
    <t xml:space="preserve">       Drug Abusers</t>
  </si>
  <si>
    <t xml:space="preserve">       Alcohol Abusers</t>
  </si>
  <si>
    <t>DATA SOURCES</t>
  </si>
  <si>
    <t>State Firearm Death Rates, Ranked by Rate, 2013. A Violence Policy Center analysis of Centers for Disease Control and Prevention data. Less than 1.0 gun deaths per 100,000 persons</t>
  </si>
  <si>
    <t>Research on state gun laws from the Law Center to Prevent Gun Violence was the primary source used to determine the points allocated to states in this analysis. Visit: www.smartgunlaws.org.</t>
  </si>
  <si>
    <t>Trace the Guns: The Link Between Gun Laws and Interstate Gun Trafficking. Mayors Against Illegal Guns, September, 2010. (Crime guns exported per 100,000 residents.)</t>
  </si>
  <si>
    <r>
      <rPr>
        <b/>
        <sz val="14"/>
        <color theme="1"/>
        <rFont val="Palatino Linotype"/>
        <family val="1"/>
        <scheme val="minor"/>
      </rPr>
      <t xml:space="preserve">States can receive a maximum of 100 points  </t>
    </r>
    <r>
      <rPr>
        <b/>
        <sz val="10"/>
        <color theme="1"/>
        <rFont val="Palatino Linotype"/>
        <family val="1"/>
        <scheme val="minor"/>
      </rPr>
      <t xml:space="preserve">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</si>
</sst>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Palatino Linotype"/>
      <family val="2"/>
      <scheme val="minor"/>
    </font>
    <font>
      <b/>
      <sz val="11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b/>
      <sz val="10"/>
      <color theme="1"/>
      <name val="Palatino Linotype"/>
      <family val="1"/>
      <scheme val="minor"/>
    </font>
    <font>
      <b/>
      <i/>
      <sz val="10"/>
      <color theme="1"/>
      <name val="Palatino Linotype"/>
      <family val="1"/>
      <scheme val="minor"/>
    </font>
    <font>
      <sz val="10"/>
      <color theme="1"/>
      <name val="Palatino Linotype"/>
      <family val="1"/>
      <scheme val="minor"/>
    </font>
    <font>
      <b/>
      <i/>
      <u/>
      <sz val="10"/>
      <color theme="1"/>
      <name val="Palatino Linotype"/>
      <family val="1"/>
      <scheme val="minor"/>
    </font>
    <font>
      <b/>
      <sz val="14"/>
      <color theme="1"/>
      <name val="Palatino Linotype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2" fillId="6" borderId="0" xfId="0" applyFont="1" applyFill="1" applyAlignment="1">
      <alignment wrapText="1"/>
    </xf>
    <xf numFmtId="0" fontId="2" fillId="6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 applyProtection="1">
      <alignment horizontal="left" vertical="center" wrapText="1"/>
      <protection locked="0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6" borderId="0" xfId="0" applyFont="1" applyFill="1" applyAlignment="1" applyProtection="1">
      <alignment horizontal="left" vertical="center" wrapText="1"/>
      <protection locked="0"/>
    </xf>
    <xf numFmtId="0" fontId="5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164" fontId="3" fillId="6" borderId="11" xfId="0" applyNumberFormat="1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 applyProtection="1">
      <alignment wrapText="1"/>
      <protection locked="0"/>
    </xf>
    <xf numFmtId="0" fontId="2" fillId="7" borderId="0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5" fillId="6" borderId="4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1" fillId="8" borderId="0" xfId="0" applyFont="1" applyFill="1"/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5" fillId="6" borderId="14" xfId="0" applyFont="1" applyFill="1" applyBorder="1" applyAlignment="1" applyProtection="1">
      <alignment horizontal="left" vertical="center" wrapText="1"/>
      <protection locked="0"/>
    </xf>
    <xf numFmtId="0" fontId="5" fillId="0" borderId="14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14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center" wrapText="1"/>
    </xf>
    <xf numFmtId="0" fontId="5" fillId="0" borderId="14" xfId="0" applyFont="1" applyBorder="1" applyAlignment="1" applyProtection="1">
      <alignment wrapText="1"/>
      <protection locked="0"/>
    </xf>
    <xf numFmtId="0" fontId="3" fillId="6" borderId="0" xfId="0" applyFont="1" applyFill="1" applyBorder="1" applyAlignment="1">
      <alignment horizontal="center" wrapText="1"/>
    </xf>
    <xf numFmtId="0" fontId="5" fillId="6" borderId="7" xfId="0" applyFont="1" applyFill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4" fillId="3" borderId="0" xfId="0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 applyProtection="1">
      <alignment wrapText="1"/>
      <protection locked="0"/>
    </xf>
    <xf numFmtId="0" fontId="5" fillId="6" borderId="8" xfId="0" applyFont="1" applyFill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5" fillId="6" borderId="5" xfId="0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>
      <alignment horizontal="center" vertical="center" wrapText="1"/>
    </xf>
    <xf numFmtId="0" fontId="5" fillId="6" borderId="0" xfId="0" applyFont="1" applyFill="1" applyAlignment="1" applyProtection="1">
      <alignment wrapText="1"/>
      <protection locked="0"/>
    </xf>
    <xf numFmtId="164" fontId="3" fillId="0" borderId="0" xfId="0" applyNumberFormat="1" applyFont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9" borderId="16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6" borderId="18" xfId="0" applyFont="1" applyFill="1" applyBorder="1" applyAlignment="1">
      <alignment horizontal="center" wrapText="1"/>
    </xf>
    <xf numFmtId="0" fontId="3" fillId="6" borderId="19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 wrapText="1"/>
    </xf>
    <xf numFmtId="164" fontId="3" fillId="6" borderId="18" xfId="0" applyNumberFormat="1" applyFont="1" applyFill="1" applyBorder="1" applyAlignment="1">
      <alignment horizontal="center" wrapText="1"/>
    </xf>
    <xf numFmtId="164" fontId="3" fillId="6" borderId="19" xfId="0" applyNumberFormat="1" applyFont="1" applyFill="1" applyBorder="1" applyAlignment="1">
      <alignment horizontal="center" wrapText="1"/>
    </xf>
    <xf numFmtId="164" fontId="3" fillId="0" borderId="19" xfId="0" applyNumberFormat="1" applyFont="1" applyFill="1" applyBorder="1" applyAlignment="1">
      <alignment horizontal="center" wrapText="1"/>
    </xf>
    <xf numFmtId="164" fontId="3" fillId="6" borderId="20" xfId="0" applyNumberFormat="1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5" fillId="6" borderId="15" xfId="0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 applyProtection="1">
      <alignment wrapText="1"/>
      <protection locked="0"/>
    </xf>
    <xf numFmtId="164" fontId="3" fillId="0" borderId="21" xfId="0" applyNumberFormat="1" applyFont="1" applyBorder="1" applyAlignment="1" applyProtection="1">
      <alignment wrapText="1"/>
      <protection locked="0"/>
    </xf>
    <xf numFmtId="164" fontId="3" fillId="2" borderId="21" xfId="0" applyNumberFormat="1" applyFont="1" applyFill="1" applyBorder="1" applyAlignment="1">
      <alignment horizontal="center" wrapText="1"/>
    </xf>
    <xf numFmtId="164" fontId="3" fillId="3" borderId="21" xfId="0" applyNumberFormat="1" applyFont="1" applyFill="1" applyBorder="1" applyAlignment="1">
      <alignment horizontal="center" wrapText="1"/>
    </xf>
    <xf numFmtId="164" fontId="3" fillId="6" borderId="21" xfId="0" applyNumberFormat="1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left" wrapText="1"/>
    </xf>
    <xf numFmtId="0" fontId="3" fillId="6" borderId="14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6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xecutiv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xecuti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xecutiv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microsoft.com/office/2006/relationships/wsSortMap" Target="wsSortMap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06/relationships/wsSortMap" Target="wsSortMa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9"/>
  <sheetViews>
    <sheetView tabSelected="1" zoomScaleNormal="60" zoomScalePageLayoutView="125" workbookViewId="0">
      <pane xSplit="1" topLeftCell="B1" activePane="topRight" state="frozen"/>
      <selection pane="topRight"/>
    </sheetView>
  </sheetViews>
  <sheetFormatPr defaultColWidth="9" defaultRowHeight="17.25" x14ac:dyDescent="0.35"/>
  <cols>
    <col min="1" max="1" width="62.625" style="29" customWidth="1"/>
    <col min="2" max="2" width="10.125" style="28" customWidth="1"/>
    <col min="3" max="3" width="9.875" style="1" customWidth="1"/>
    <col min="4" max="4" width="8" style="1" customWidth="1"/>
    <col min="5" max="8" width="5" style="28" customWidth="1"/>
    <col min="9" max="9" width="5.875" style="28" customWidth="1"/>
    <col min="10" max="12" width="5" style="28" customWidth="1"/>
    <col min="13" max="13" width="5" style="25" customWidth="1"/>
    <col min="14" max="15" width="5" style="28" customWidth="1"/>
    <col min="16" max="16" width="5" style="25" customWidth="1"/>
    <col min="17" max="35" width="5" style="28" customWidth="1"/>
    <col min="36" max="36" width="5" style="25" customWidth="1"/>
    <col min="37" max="43" width="5" style="28" customWidth="1"/>
    <col min="44" max="44" width="5" style="25" customWidth="1"/>
    <col min="45" max="47" width="5" style="28" customWidth="1"/>
    <col min="48" max="48" width="5" style="25" customWidth="1"/>
    <col min="49" max="50" width="5" style="28" customWidth="1"/>
    <col min="51" max="51" width="5" style="25" customWidth="1"/>
    <col min="52" max="54" width="5" style="28" customWidth="1"/>
    <col min="55" max="16384" width="9" style="26"/>
  </cols>
  <sheetData>
    <row r="1" spans="1:67" s="2" customFormat="1" ht="46.5" thickBot="1" x14ac:dyDescent="0.4">
      <c r="A1" s="37" t="s">
        <v>157</v>
      </c>
      <c r="B1" s="7" t="s">
        <v>2</v>
      </c>
      <c r="C1" s="8" t="s">
        <v>9</v>
      </c>
      <c r="D1" s="77" t="s">
        <v>1</v>
      </c>
      <c r="E1" s="78" t="s">
        <v>73</v>
      </c>
      <c r="F1" s="79" t="s">
        <v>72</v>
      </c>
      <c r="G1" s="79" t="s">
        <v>74</v>
      </c>
      <c r="H1" s="80" t="s">
        <v>59</v>
      </c>
      <c r="I1" s="80" t="s">
        <v>52</v>
      </c>
      <c r="J1" s="80" t="s">
        <v>97</v>
      </c>
      <c r="K1" s="80" t="s">
        <v>53</v>
      </c>
      <c r="L1" s="81" t="s">
        <v>98</v>
      </c>
      <c r="M1" s="80" t="s">
        <v>51</v>
      </c>
      <c r="N1" s="80" t="s">
        <v>79</v>
      </c>
      <c r="O1" s="80" t="s">
        <v>99</v>
      </c>
      <c r="P1" s="80" t="s">
        <v>95</v>
      </c>
      <c r="Q1" s="80" t="s">
        <v>58</v>
      </c>
      <c r="R1" s="80" t="s">
        <v>81</v>
      </c>
      <c r="S1" s="80" t="s">
        <v>100</v>
      </c>
      <c r="T1" s="80" t="s">
        <v>96</v>
      </c>
      <c r="U1" s="81" t="s">
        <v>77</v>
      </c>
      <c r="V1" s="80" t="s">
        <v>60</v>
      </c>
      <c r="W1" s="80" t="s">
        <v>57</v>
      </c>
      <c r="X1" s="80" t="s">
        <v>56</v>
      </c>
      <c r="Y1" s="80" t="s">
        <v>101</v>
      </c>
      <c r="Z1" s="80" t="s">
        <v>102</v>
      </c>
      <c r="AA1" s="80" t="s">
        <v>103</v>
      </c>
      <c r="AB1" s="80" t="s">
        <v>94</v>
      </c>
      <c r="AC1" s="81" t="s">
        <v>75</v>
      </c>
      <c r="AD1" s="80" t="s">
        <v>68</v>
      </c>
      <c r="AE1" s="80" t="s">
        <v>106</v>
      </c>
      <c r="AF1" s="80" t="s">
        <v>107</v>
      </c>
      <c r="AG1" s="81" t="s">
        <v>104</v>
      </c>
      <c r="AH1" s="80" t="s">
        <v>105</v>
      </c>
      <c r="AI1" s="80" t="s">
        <v>55</v>
      </c>
      <c r="AJ1" s="80" t="s">
        <v>91</v>
      </c>
      <c r="AK1" s="81" t="s">
        <v>78</v>
      </c>
      <c r="AL1" s="80" t="s">
        <v>54</v>
      </c>
      <c r="AM1" s="80" t="s">
        <v>93</v>
      </c>
      <c r="AN1" s="80" t="s">
        <v>108</v>
      </c>
      <c r="AO1" s="80" t="s">
        <v>109</v>
      </c>
      <c r="AP1" s="80" t="s">
        <v>110</v>
      </c>
      <c r="AQ1" s="80" t="s">
        <v>111</v>
      </c>
      <c r="AR1" s="80" t="s">
        <v>69</v>
      </c>
      <c r="AS1" s="80" t="s">
        <v>112</v>
      </c>
      <c r="AT1" s="80" t="s">
        <v>92</v>
      </c>
      <c r="AU1" s="79" t="s">
        <v>113</v>
      </c>
      <c r="AV1" s="79" t="s">
        <v>80</v>
      </c>
      <c r="AW1" s="79" t="s">
        <v>76</v>
      </c>
      <c r="AX1" s="79" t="s">
        <v>114</v>
      </c>
      <c r="AY1" s="79" t="s">
        <v>115</v>
      </c>
      <c r="AZ1" s="82" t="s">
        <v>116</v>
      </c>
      <c r="BA1" s="79" t="s">
        <v>71</v>
      </c>
      <c r="BB1" s="83" t="s">
        <v>70</v>
      </c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s="2" customFormat="1" ht="18" thickBot="1" x14ac:dyDescent="0.4">
      <c r="A2" s="9" t="s">
        <v>133</v>
      </c>
      <c r="B2" s="42"/>
      <c r="C2" s="23"/>
      <c r="D2" s="23"/>
      <c r="E2" s="84">
        <f>+E112</f>
        <v>-18</v>
      </c>
      <c r="F2" s="85">
        <f t="shared" ref="F2:H2" si="0">+F112</f>
        <v>-30</v>
      </c>
      <c r="G2" s="21">
        <f t="shared" si="0"/>
        <v>-24</v>
      </c>
      <c r="H2" s="86">
        <f t="shared" si="0"/>
        <v>-39</v>
      </c>
      <c r="I2" s="86">
        <f>+I112</f>
        <v>76</v>
      </c>
      <c r="J2" s="86">
        <f>+J112</f>
        <v>22</v>
      </c>
      <c r="K2" s="86">
        <f t="shared" ref="K2:M2" si="1">+K112</f>
        <v>73</v>
      </c>
      <c r="L2" s="86">
        <f t="shared" si="1"/>
        <v>41</v>
      </c>
      <c r="M2" s="86">
        <f t="shared" si="1"/>
        <v>-20.5</v>
      </c>
      <c r="N2" s="74">
        <f t="shared" ref="N2:T2" si="2">+N112</f>
        <v>-18</v>
      </c>
      <c r="O2" s="86">
        <f t="shared" si="2"/>
        <v>62</v>
      </c>
      <c r="P2" s="86">
        <f t="shared" si="2"/>
        <v>-19</v>
      </c>
      <c r="Q2" s="86">
        <f t="shared" si="2"/>
        <v>40.5</v>
      </c>
      <c r="R2" s="74">
        <f t="shared" si="2"/>
        <v>-14.5</v>
      </c>
      <c r="S2" s="86">
        <f t="shared" si="2"/>
        <v>8</v>
      </c>
      <c r="T2" s="86">
        <f t="shared" si="2"/>
        <v>-12</v>
      </c>
      <c r="U2" s="86">
        <f t="shared" ref="U2:V2" si="3">+U112</f>
        <v>-22</v>
      </c>
      <c r="V2" s="86">
        <f t="shared" si="3"/>
        <v>-27</v>
      </c>
      <c r="W2" s="86">
        <f t="shared" ref="W2:X2" si="4">+W112</f>
        <v>70</v>
      </c>
      <c r="X2" s="86">
        <f t="shared" si="4"/>
        <v>56</v>
      </c>
      <c r="Y2" s="86">
        <f>+Y112</f>
        <v>-20</v>
      </c>
      <c r="Z2" s="74">
        <f t="shared" ref="Z2:AA2" si="5">+Z112</f>
        <v>3</v>
      </c>
      <c r="AA2" s="86">
        <f t="shared" si="5"/>
        <v>12.5</v>
      </c>
      <c r="AB2" s="86">
        <f>+AB112</f>
        <v>-9</v>
      </c>
      <c r="AC2" s="86">
        <f t="shared" ref="AC2:AD2" si="6">+AC112</f>
        <v>-25</v>
      </c>
      <c r="AD2" s="86">
        <f t="shared" si="6"/>
        <v>-19.5</v>
      </c>
      <c r="AE2" s="86">
        <f t="shared" ref="AE2:AF2" si="7">+AE112</f>
        <v>-2.5</v>
      </c>
      <c r="AF2" s="86">
        <f t="shared" si="7"/>
        <v>-3</v>
      </c>
      <c r="AG2" s="86">
        <f>+AG112</f>
        <v>3</v>
      </c>
      <c r="AH2" s="86">
        <f>+AH112</f>
        <v>-7</v>
      </c>
      <c r="AI2" s="86">
        <f>+AI112</f>
        <v>69</v>
      </c>
      <c r="AJ2" s="86">
        <f t="shared" ref="AJ2:AK2" si="8">+AJ112</f>
        <v>-19</v>
      </c>
      <c r="AK2" s="86">
        <f t="shared" si="8"/>
        <v>-20.5</v>
      </c>
      <c r="AL2" s="86">
        <f>+AL112</f>
        <v>65.5</v>
      </c>
      <c r="AM2" s="86">
        <f t="shared" ref="AM2:AP2" si="9">+AM112</f>
        <v>-17</v>
      </c>
      <c r="AN2" s="86">
        <f t="shared" si="9"/>
        <v>-5</v>
      </c>
      <c r="AO2" s="86">
        <f t="shared" si="9"/>
        <v>0</v>
      </c>
      <c r="AP2" s="86">
        <f t="shared" si="9"/>
        <v>23</v>
      </c>
      <c r="AQ2" s="86">
        <f>+AQ112</f>
        <v>55</v>
      </c>
      <c r="AR2" s="86">
        <f t="shared" ref="AR2" si="10">+AR112</f>
        <v>-16</v>
      </c>
      <c r="AS2" s="86">
        <f t="shared" ref="AS2:AX2" si="11">+AS112</f>
        <v>-9</v>
      </c>
      <c r="AT2" s="86">
        <f t="shared" si="11"/>
        <v>-11</v>
      </c>
      <c r="AU2" s="85">
        <f t="shared" si="11"/>
        <v>-3</v>
      </c>
      <c r="AV2" s="85">
        <f t="shared" si="11"/>
        <v>-8.5</v>
      </c>
      <c r="AW2" s="85">
        <f t="shared" si="11"/>
        <v>-22.5</v>
      </c>
      <c r="AX2" s="85">
        <f t="shared" si="11"/>
        <v>-17</v>
      </c>
      <c r="AY2" s="21">
        <f>+AY112</f>
        <v>33</v>
      </c>
      <c r="AZ2" s="85">
        <f>+AZ112</f>
        <v>6</v>
      </c>
      <c r="BA2" s="85">
        <f>+BA112</f>
        <v>-15</v>
      </c>
      <c r="BB2" s="87">
        <f t="shared" ref="BB2" si="12">+BB112</f>
        <v>-28</v>
      </c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</row>
    <row r="3" spans="1:67" ht="30.75" thickBot="1" x14ac:dyDescent="0.35">
      <c r="A3" s="10" t="s">
        <v>7</v>
      </c>
      <c r="B3" s="11">
        <v>50</v>
      </c>
      <c r="C3" s="23"/>
      <c r="D3" s="23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30.75" thickBot="1" x14ac:dyDescent="0.35">
      <c r="A4" s="12" t="s">
        <v>117</v>
      </c>
      <c r="B4" s="13"/>
      <c r="C4" s="14">
        <v>25</v>
      </c>
      <c r="D4" s="14" t="s">
        <v>3</v>
      </c>
      <c r="E4" s="88" t="s">
        <v>73</v>
      </c>
      <c r="F4" s="82" t="s">
        <v>72</v>
      </c>
      <c r="G4" s="82" t="s">
        <v>74</v>
      </c>
      <c r="H4" s="82" t="s">
        <v>59</v>
      </c>
      <c r="I4" s="82" t="s">
        <v>52</v>
      </c>
      <c r="J4" s="82" t="s">
        <v>97</v>
      </c>
      <c r="K4" s="82" t="s">
        <v>53</v>
      </c>
      <c r="L4" s="82" t="s">
        <v>98</v>
      </c>
      <c r="M4" s="82" t="s">
        <v>51</v>
      </c>
      <c r="N4" s="82" t="s">
        <v>79</v>
      </c>
      <c r="O4" s="82" t="s">
        <v>99</v>
      </c>
      <c r="P4" s="82" t="s">
        <v>95</v>
      </c>
      <c r="Q4" s="82" t="s">
        <v>58</v>
      </c>
      <c r="R4" s="82" t="s">
        <v>81</v>
      </c>
      <c r="S4" s="82" t="s">
        <v>100</v>
      </c>
      <c r="T4" s="82" t="s">
        <v>96</v>
      </c>
      <c r="U4" s="82" t="s">
        <v>77</v>
      </c>
      <c r="V4" s="82" t="s">
        <v>60</v>
      </c>
      <c r="W4" s="82" t="s">
        <v>57</v>
      </c>
      <c r="X4" s="82" t="s">
        <v>56</v>
      </c>
      <c r="Y4" s="82" t="s">
        <v>101</v>
      </c>
      <c r="Z4" s="82" t="s">
        <v>102</v>
      </c>
      <c r="AA4" s="82" t="s">
        <v>103</v>
      </c>
      <c r="AB4" s="82" t="s">
        <v>94</v>
      </c>
      <c r="AC4" s="82" t="s">
        <v>75</v>
      </c>
      <c r="AD4" s="82" t="s">
        <v>68</v>
      </c>
      <c r="AE4" s="82" t="s">
        <v>106</v>
      </c>
      <c r="AF4" s="82" t="s">
        <v>107</v>
      </c>
      <c r="AG4" s="82" t="s">
        <v>104</v>
      </c>
      <c r="AH4" s="82" t="s">
        <v>105</v>
      </c>
      <c r="AI4" s="82" t="s">
        <v>55</v>
      </c>
      <c r="AJ4" s="82" t="s">
        <v>91</v>
      </c>
      <c r="AK4" s="82" t="s">
        <v>78</v>
      </c>
      <c r="AL4" s="82" t="s">
        <v>54</v>
      </c>
      <c r="AM4" s="82" t="s">
        <v>93</v>
      </c>
      <c r="AN4" s="82" t="s">
        <v>108</v>
      </c>
      <c r="AO4" s="82" t="s">
        <v>109</v>
      </c>
      <c r="AP4" s="82" t="s">
        <v>110</v>
      </c>
      <c r="AQ4" s="82" t="s">
        <v>111</v>
      </c>
      <c r="AR4" s="82" t="s">
        <v>69</v>
      </c>
      <c r="AS4" s="82" t="s">
        <v>112</v>
      </c>
      <c r="AT4" s="82" t="s">
        <v>92</v>
      </c>
      <c r="AU4" s="82" t="s">
        <v>113</v>
      </c>
      <c r="AV4" s="82" t="s">
        <v>80</v>
      </c>
      <c r="AW4" s="82" t="s">
        <v>76</v>
      </c>
      <c r="AX4" s="82" t="s">
        <v>114</v>
      </c>
      <c r="AY4" s="82" t="s">
        <v>115</v>
      </c>
      <c r="AZ4" s="82" t="s">
        <v>116</v>
      </c>
      <c r="BA4" s="82" t="s">
        <v>71</v>
      </c>
      <c r="BB4" s="89" t="s">
        <v>70</v>
      </c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</row>
    <row r="5" spans="1:67" ht="16.5" x14ac:dyDescent="0.3">
      <c r="A5" s="48" t="s">
        <v>82</v>
      </c>
      <c r="B5" s="23"/>
      <c r="C5" s="23"/>
      <c r="D5" s="69">
        <v>25</v>
      </c>
      <c r="E5" s="22"/>
      <c r="F5" s="22"/>
      <c r="G5" s="22"/>
      <c r="H5" s="22" t="s">
        <v>3</v>
      </c>
      <c r="I5" s="22">
        <v>25</v>
      </c>
      <c r="J5" s="22">
        <v>25</v>
      </c>
      <c r="K5" s="22">
        <v>25</v>
      </c>
      <c r="L5" s="22">
        <v>25</v>
      </c>
      <c r="M5" s="22" t="s">
        <v>3</v>
      </c>
      <c r="N5" s="22"/>
      <c r="O5" s="22"/>
      <c r="P5" s="22"/>
      <c r="Q5" s="22" t="s">
        <v>3</v>
      </c>
      <c r="R5" s="22"/>
      <c r="S5" s="22"/>
      <c r="T5" s="22"/>
      <c r="U5" s="22"/>
      <c r="V5" s="22"/>
      <c r="W5" s="22" t="s">
        <v>3</v>
      </c>
      <c r="X5" s="22" t="s">
        <v>3</v>
      </c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 t="s">
        <v>3</v>
      </c>
      <c r="AJ5" s="22"/>
      <c r="AK5" s="22"/>
      <c r="AL5" s="22">
        <v>25</v>
      </c>
      <c r="AM5" s="22"/>
      <c r="AN5" s="22"/>
      <c r="AO5" s="22"/>
      <c r="AP5" s="22"/>
      <c r="AQ5" s="22">
        <v>25</v>
      </c>
      <c r="AR5" s="22"/>
      <c r="AS5" s="22"/>
      <c r="AT5" s="22"/>
      <c r="AU5" s="22"/>
      <c r="AV5" s="22"/>
      <c r="AW5" s="22"/>
      <c r="AX5" s="22"/>
      <c r="AY5" s="22">
        <v>25</v>
      </c>
      <c r="AZ5" s="22"/>
      <c r="BA5" s="22"/>
      <c r="BB5" s="32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1:67" ht="16.5" x14ac:dyDescent="0.3">
      <c r="A6" s="48" t="s">
        <v>83</v>
      </c>
      <c r="B6" s="23"/>
      <c r="C6" s="23"/>
      <c r="D6" s="70">
        <v>20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>
        <v>20</v>
      </c>
      <c r="P6" s="23"/>
      <c r="Q6" s="23"/>
      <c r="R6" s="23"/>
      <c r="S6" s="23"/>
      <c r="T6" s="23"/>
      <c r="U6" s="23"/>
      <c r="V6" s="23"/>
      <c r="W6" s="23"/>
      <c r="X6" s="23">
        <v>20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>
        <v>20</v>
      </c>
      <c r="AJ6" s="23"/>
      <c r="AK6" s="23"/>
      <c r="AL6" s="23"/>
      <c r="AM6" s="23"/>
      <c r="AN6" s="23"/>
      <c r="AO6" s="23"/>
      <c r="AP6" s="23">
        <v>20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3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1:67" ht="16.5" x14ac:dyDescent="0.3">
      <c r="A7" s="48" t="s">
        <v>84</v>
      </c>
      <c r="B7" s="23"/>
      <c r="C7" s="23"/>
      <c r="D7" s="70">
        <v>5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>
        <v>5</v>
      </c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>
        <v>5</v>
      </c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3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thickBot="1" x14ac:dyDescent="0.35">
      <c r="A8" s="16" t="s">
        <v>87</v>
      </c>
      <c r="B8" s="23"/>
      <c r="C8" s="23"/>
      <c r="D8" s="70">
        <v>20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>
        <v>15</v>
      </c>
      <c r="R8" s="24"/>
      <c r="S8" s="24"/>
      <c r="T8" s="24"/>
      <c r="U8" s="24"/>
      <c r="V8" s="24"/>
      <c r="W8" s="24">
        <v>15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34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1:67" ht="16.5" x14ac:dyDescent="0.3">
      <c r="A9" s="44" t="s">
        <v>147</v>
      </c>
      <c r="B9" s="18"/>
      <c r="C9" s="19"/>
      <c r="D9" s="19"/>
      <c r="E9" s="20">
        <f>SUM(E5:E8)</f>
        <v>0</v>
      </c>
      <c r="F9" s="20">
        <f t="shared" ref="F9:BB9" si="13">SUM(F5:F8)</f>
        <v>0</v>
      </c>
      <c r="G9" s="20">
        <f t="shared" si="13"/>
        <v>0</v>
      </c>
      <c r="H9" s="20">
        <f t="shared" si="13"/>
        <v>0</v>
      </c>
      <c r="I9" s="20">
        <f t="shared" si="13"/>
        <v>25</v>
      </c>
      <c r="J9" s="20">
        <f t="shared" si="13"/>
        <v>25</v>
      </c>
      <c r="K9" s="20">
        <f t="shared" si="13"/>
        <v>25</v>
      </c>
      <c r="L9" s="20">
        <f t="shared" si="13"/>
        <v>25</v>
      </c>
      <c r="M9" s="20">
        <f t="shared" si="13"/>
        <v>0</v>
      </c>
      <c r="N9" s="20">
        <f t="shared" si="13"/>
        <v>0</v>
      </c>
      <c r="O9" s="20">
        <f t="shared" si="13"/>
        <v>20</v>
      </c>
      <c r="P9" s="20">
        <f t="shared" si="13"/>
        <v>0</v>
      </c>
      <c r="Q9" s="20">
        <f t="shared" si="13"/>
        <v>20</v>
      </c>
      <c r="R9" s="20">
        <f t="shared" si="13"/>
        <v>0</v>
      </c>
      <c r="S9" s="20">
        <f t="shared" si="13"/>
        <v>0</v>
      </c>
      <c r="T9" s="20">
        <f t="shared" si="13"/>
        <v>0</v>
      </c>
      <c r="U9" s="20">
        <f t="shared" si="13"/>
        <v>0</v>
      </c>
      <c r="V9" s="20">
        <f t="shared" si="13"/>
        <v>0</v>
      </c>
      <c r="W9" s="20">
        <f t="shared" si="13"/>
        <v>15</v>
      </c>
      <c r="X9" s="20">
        <f t="shared" si="13"/>
        <v>20</v>
      </c>
      <c r="Y9" s="20">
        <f t="shared" si="13"/>
        <v>0</v>
      </c>
      <c r="Z9" s="20">
        <f t="shared" si="13"/>
        <v>0</v>
      </c>
      <c r="AA9" s="20">
        <f t="shared" si="13"/>
        <v>0</v>
      </c>
      <c r="AB9" s="20">
        <f t="shared" si="13"/>
        <v>0</v>
      </c>
      <c r="AC9" s="20">
        <f t="shared" si="13"/>
        <v>0</v>
      </c>
      <c r="AD9" s="20">
        <f t="shared" si="13"/>
        <v>0</v>
      </c>
      <c r="AE9" s="20">
        <f t="shared" si="13"/>
        <v>0</v>
      </c>
      <c r="AF9" s="20">
        <f t="shared" si="13"/>
        <v>0</v>
      </c>
      <c r="AG9" s="20">
        <f t="shared" si="13"/>
        <v>0</v>
      </c>
      <c r="AH9" s="20">
        <f t="shared" si="13"/>
        <v>0</v>
      </c>
      <c r="AI9" s="20">
        <f t="shared" si="13"/>
        <v>20</v>
      </c>
      <c r="AJ9" s="20">
        <f t="shared" si="13"/>
        <v>0</v>
      </c>
      <c r="AK9" s="20">
        <f t="shared" si="13"/>
        <v>0</v>
      </c>
      <c r="AL9" s="20">
        <f t="shared" si="13"/>
        <v>25</v>
      </c>
      <c r="AM9" s="20">
        <f t="shared" si="13"/>
        <v>0</v>
      </c>
      <c r="AN9" s="20">
        <f t="shared" si="13"/>
        <v>0</v>
      </c>
      <c r="AO9" s="20">
        <f t="shared" si="13"/>
        <v>5</v>
      </c>
      <c r="AP9" s="20">
        <f t="shared" si="13"/>
        <v>20</v>
      </c>
      <c r="AQ9" s="20">
        <f t="shared" si="13"/>
        <v>25</v>
      </c>
      <c r="AR9" s="20">
        <f t="shared" si="13"/>
        <v>0</v>
      </c>
      <c r="AS9" s="20">
        <f t="shared" si="13"/>
        <v>0</v>
      </c>
      <c r="AT9" s="20">
        <f t="shared" si="13"/>
        <v>0</v>
      </c>
      <c r="AU9" s="20">
        <f t="shared" si="13"/>
        <v>0</v>
      </c>
      <c r="AV9" s="20">
        <f t="shared" si="13"/>
        <v>0</v>
      </c>
      <c r="AW9" s="20">
        <f t="shared" si="13"/>
        <v>0</v>
      </c>
      <c r="AX9" s="20">
        <f t="shared" si="13"/>
        <v>0</v>
      </c>
      <c r="AY9" s="20">
        <f t="shared" si="13"/>
        <v>25</v>
      </c>
      <c r="AZ9" s="20">
        <f t="shared" si="13"/>
        <v>0</v>
      </c>
      <c r="BA9" s="20">
        <f t="shared" si="13"/>
        <v>0</v>
      </c>
      <c r="BB9" s="20">
        <f t="shared" si="13"/>
        <v>0</v>
      </c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1:67" thickBot="1" x14ac:dyDescent="0.35">
      <c r="A10" s="17"/>
      <c r="B10" s="18"/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1:67" ht="30.75" thickBot="1" x14ac:dyDescent="0.35">
      <c r="A11" s="12" t="s">
        <v>118</v>
      </c>
      <c r="B11" s="13"/>
      <c r="C11" s="14">
        <v>12</v>
      </c>
      <c r="D11" s="14" t="s">
        <v>3</v>
      </c>
      <c r="E11" s="88" t="s">
        <v>73</v>
      </c>
      <c r="F11" s="82" t="s">
        <v>72</v>
      </c>
      <c r="G11" s="82" t="s">
        <v>74</v>
      </c>
      <c r="H11" s="82" t="s">
        <v>59</v>
      </c>
      <c r="I11" s="82" t="s">
        <v>52</v>
      </c>
      <c r="J11" s="82" t="s">
        <v>97</v>
      </c>
      <c r="K11" s="82" t="s">
        <v>53</v>
      </c>
      <c r="L11" s="82" t="s">
        <v>98</v>
      </c>
      <c r="M11" s="82" t="s">
        <v>51</v>
      </c>
      <c r="N11" s="82" t="s">
        <v>79</v>
      </c>
      <c r="O11" s="82" t="s">
        <v>99</v>
      </c>
      <c r="P11" s="82" t="s">
        <v>95</v>
      </c>
      <c r="Q11" s="82" t="s">
        <v>58</v>
      </c>
      <c r="R11" s="82" t="s">
        <v>81</v>
      </c>
      <c r="S11" s="82" t="s">
        <v>100</v>
      </c>
      <c r="T11" s="82" t="s">
        <v>96</v>
      </c>
      <c r="U11" s="82" t="s">
        <v>77</v>
      </c>
      <c r="V11" s="82" t="s">
        <v>60</v>
      </c>
      <c r="W11" s="82" t="s">
        <v>57</v>
      </c>
      <c r="X11" s="82" t="s">
        <v>56</v>
      </c>
      <c r="Y11" s="82" t="s">
        <v>101</v>
      </c>
      <c r="Z11" s="82" t="s">
        <v>102</v>
      </c>
      <c r="AA11" s="82" t="s">
        <v>103</v>
      </c>
      <c r="AB11" s="82" t="s">
        <v>94</v>
      </c>
      <c r="AC11" s="82" t="s">
        <v>75</v>
      </c>
      <c r="AD11" s="82" t="s">
        <v>68</v>
      </c>
      <c r="AE11" s="82" t="s">
        <v>106</v>
      </c>
      <c r="AF11" s="82" t="s">
        <v>107</v>
      </c>
      <c r="AG11" s="82" t="s">
        <v>104</v>
      </c>
      <c r="AH11" s="82" t="s">
        <v>105</v>
      </c>
      <c r="AI11" s="82" t="s">
        <v>55</v>
      </c>
      <c r="AJ11" s="82" t="s">
        <v>91</v>
      </c>
      <c r="AK11" s="82" t="s">
        <v>78</v>
      </c>
      <c r="AL11" s="82" t="s">
        <v>54</v>
      </c>
      <c r="AM11" s="82" t="s">
        <v>93</v>
      </c>
      <c r="AN11" s="82" t="s">
        <v>108</v>
      </c>
      <c r="AO11" s="82" t="s">
        <v>109</v>
      </c>
      <c r="AP11" s="82" t="s">
        <v>110</v>
      </c>
      <c r="AQ11" s="82" t="s">
        <v>111</v>
      </c>
      <c r="AR11" s="82" t="s">
        <v>69</v>
      </c>
      <c r="AS11" s="82" t="s">
        <v>112</v>
      </c>
      <c r="AT11" s="82" t="s">
        <v>92</v>
      </c>
      <c r="AU11" s="82" t="s">
        <v>113</v>
      </c>
      <c r="AV11" s="82" t="s">
        <v>80</v>
      </c>
      <c r="AW11" s="82" t="s">
        <v>76</v>
      </c>
      <c r="AX11" s="82" t="s">
        <v>114</v>
      </c>
      <c r="AY11" s="82" t="s">
        <v>115</v>
      </c>
      <c r="AZ11" s="82" t="s">
        <v>116</v>
      </c>
      <c r="BA11" s="82" t="s">
        <v>71</v>
      </c>
      <c r="BB11" s="89" t="s">
        <v>70</v>
      </c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1:67" ht="16.5" x14ac:dyDescent="0.3">
      <c r="A12" s="43" t="s">
        <v>141</v>
      </c>
      <c r="B12" s="23"/>
      <c r="C12" s="23"/>
      <c r="D12" s="69">
        <v>5</v>
      </c>
      <c r="E12" s="22"/>
      <c r="F12" s="22"/>
      <c r="G12" s="22"/>
      <c r="H12" s="22" t="s">
        <v>3</v>
      </c>
      <c r="I12" s="22">
        <v>5</v>
      </c>
      <c r="J12" s="22"/>
      <c r="K12" s="22">
        <v>5</v>
      </c>
      <c r="L12" s="22">
        <v>5</v>
      </c>
      <c r="M12" s="22" t="s">
        <v>3</v>
      </c>
      <c r="N12" s="22"/>
      <c r="O12" s="22">
        <v>5</v>
      </c>
      <c r="P12" s="22"/>
      <c r="Q12" s="22" t="s">
        <v>3</v>
      </c>
      <c r="R12" s="22"/>
      <c r="S12" s="22"/>
      <c r="T12" s="22"/>
      <c r="U12" s="22"/>
      <c r="V12" s="22"/>
      <c r="W12" s="22">
        <v>5</v>
      </c>
      <c r="X12" s="22">
        <v>5</v>
      </c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>
        <v>5</v>
      </c>
      <c r="AJ12" s="22"/>
      <c r="AK12" s="22"/>
      <c r="AL12" s="22">
        <v>5</v>
      </c>
      <c r="AM12" s="22"/>
      <c r="AN12" s="22"/>
      <c r="AO12" s="22"/>
      <c r="AP12" s="22"/>
      <c r="AQ12" s="22">
        <v>5</v>
      </c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32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1:67" ht="25.5" customHeight="1" x14ac:dyDescent="0.3">
      <c r="A13" s="44" t="s">
        <v>142</v>
      </c>
      <c r="B13" s="23"/>
      <c r="C13" s="23"/>
      <c r="D13" s="69">
        <v>-6</v>
      </c>
      <c r="E13" s="23">
        <v>-6</v>
      </c>
      <c r="F13" s="23" t="s">
        <v>3</v>
      </c>
      <c r="G13" s="23">
        <v>-6</v>
      </c>
      <c r="H13" s="23"/>
      <c r="I13" s="23"/>
      <c r="J13" s="23">
        <v>-6</v>
      </c>
      <c r="K13" s="23"/>
      <c r="L13" s="23"/>
      <c r="M13" s="23">
        <v>-6</v>
      </c>
      <c r="N13" s="23">
        <v>-6</v>
      </c>
      <c r="O13" s="23"/>
      <c r="P13" s="23">
        <v>-6</v>
      </c>
      <c r="Q13" s="23">
        <v>-6</v>
      </c>
      <c r="R13" s="23">
        <v>-6</v>
      </c>
      <c r="S13" s="23">
        <v>-6</v>
      </c>
      <c r="T13" s="23">
        <v>-6</v>
      </c>
      <c r="U13" s="23">
        <v>-6</v>
      </c>
      <c r="V13" s="23">
        <v>-6</v>
      </c>
      <c r="W13" s="23"/>
      <c r="X13" s="23"/>
      <c r="Y13" s="23">
        <v>-6</v>
      </c>
      <c r="Z13" s="23">
        <v>-6</v>
      </c>
      <c r="AA13" s="23">
        <v>-6</v>
      </c>
      <c r="AB13" s="23">
        <v>-6</v>
      </c>
      <c r="AC13" s="23">
        <v>-6</v>
      </c>
      <c r="AD13" s="23">
        <v>-6</v>
      </c>
      <c r="AE13" s="23">
        <v>-6</v>
      </c>
      <c r="AF13" s="23">
        <v>-6</v>
      </c>
      <c r="AG13" s="23">
        <v>-6</v>
      </c>
      <c r="AH13" s="23">
        <v>-6</v>
      </c>
      <c r="AI13" s="23"/>
      <c r="AJ13" s="23">
        <v>-6</v>
      </c>
      <c r="AK13" s="23">
        <v>-6</v>
      </c>
      <c r="AL13" s="23"/>
      <c r="AM13" s="23">
        <v>-6</v>
      </c>
      <c r="AN13" s="23">
        <v>-6</v>
      </c>
      <c r="AO13" s="23">
        <v>-6</v>
      </c>
      <c r="AP13" s="23">
        <v>-6</v>
      </c>
      <c r="AQ13" s="23"/>
      <c r="AR13" s="23">
        <v>-6</v>
      </c>
      <c r="AS13" s="23">
        <v>-6</v>
      </c>
      <c r="AT13" s="23">
        <v>-6</v>
      </c>
      <c r="AU13" s="23">
        <v>-6</v>
      </c>
      <c r="AV13" s="23">
        <v>-6</v>
      </c>
      <c r="AW13" s="23">
        <v>-6</v>
      </c>
      <c r="AX13" s="23" t="s">
        <v>3</v>
      </c>
      <c r="AY13" s="23">
        <v>-6</v>
      </c>
      <c r="AZ13" s="23">
        <v>-6</v>
      </c>
      <c r="BA13" s="23">
        <v>-6</v>
      </c>
      <c r="BB13" s="3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1:67" s="38" customFormat="1" ht="30" customHeight="1" x14ac:dyDescent="0.3">
      <c r="A14" s="45" t="s">
        <v>137</v>
      </c>
      <c r="B14" s="23"/>
      <c r="C14" s="23"/>
      <c r="D14" s="71">
        <v>-12</v>
      </c>
      <c r="E14" s="23"/>
      <c r="F14" s="23"/>
      <c r="G14" s="23"/>
      <c r="H14" s="46">
        <v>-12</v>
      </c>
      <c r="I14" s="23"/>
      <c r="J14" s="23"/>
      <c r="K14" s="23"/>
      <c r="L14" s="23"/>
      <c r="M14" s="46">
        <v>-12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46">
        <v>-12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46">
        <v>-12</v>
      </c>
      <c r="AX14" s="23"/>
      <c r="AY14" s="23"/>
      <c r="AZ14" s="23"/>
      <c r="BA14" s="23"/>
      <c r="BB14" s="47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1:67" ht="16.5" x14ac:dyDescent="0.3">
      <c r="A15" s="16" t="s">
        <v>8</v>
      </c>
      <c r="B15" s="23"/>
      <c r="C15" s="23"/>
      <c r="D15" s="69">
        <v>-12</v>
      </c>
      <c r="E15" s="23"/>
      <c r="F15" s="23">
        <v>-12</v>
      </c>
      <c r="G15" s="23"/>
      <c r="H15" s="23">
        <v>-12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>
        <v>-12</v>
      </c>
      <c r="AY15" s="23"/>
      <c r="AZ15" s="23"/>
      <c r="BA15" s="23"/>
      <c r="BB15" s="33">
        <v>-12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1:67" ht="30" x14ac:dyDescent="0.3">
      <c r="A16" s="48" t="s">
        <v>13</v>
      </c>
      <c r="B16" s="23"/>
      <c r="C16" s="23"/>
      <c r="D16" s="69">
        <v>5</v>
      </c>
      <c r="E16" s="23"/>
      <c r="F16" s="23"/>
      <c r="G16" s="23"/>
      <c r="H16" s="23"/>
      <c r="I16" s="23">
        <v>5</v>
      </c>
      <c r="J16" s="23"/>
      <c r="K16" s="23">
        <v>5</v>
      </c>
      <c r="L16" s="23"/>
      <c r="M16" s="23"/>
      <c r="N16" s="23"/>
      <c r="O16" s="23">
        <v>5</v>
      </c>
      <c r="P16" s="23"/>
      <c r="Q16" s="23">
        <v>5</v>
      </c>
      <c r="R16" s="23"/>
      <c r="S16" s="23"/>
      <c r="T16" s="23"/>
      <c r="U16" s="23"/>
      <c r="V16" s="23"/>
      <c r="W16" s="23">
        <v>5</v>
      </c>
      <c r="X16" s="23">
        <v>5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>
        <v>5</v>
      </c>
      <c r="AJ16" s="23"/>
      <c r="AK16" s="23"/>
      <c r="AL16" s="23">
        <v>5</v>
      </c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3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67" ht="30" x14ac:dyDescent="0.3">
      <c r="A17" s="48" t="s">
        <v>14</v>
      </c>
      <c r="B17" s="23"/>
      <c r="C17" s="23"/>
      <c r="D17" s="70">
        <v>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>
        <v>2</v>
      </c>
      <c r="T17" s="23"/>
      <c r="U17" s="23"/>
      <c r="V17" s="23"/>
      <c r="W17" s="23"/>
      <c r="X17" s="23"/>
      <c r="Y17" s="23"/>
      <c r="Z17" s="23">
        <v>2</v>
      </c>
      <c r="AA17" s="23">
        <v>2</v>
      </c>
      <c r="AB17" s="23"/>
      <c r="AC17" s="23"/>
      <c r="AD17" s="23"/>
      <c r="AE17" s="23">
        <v>2</v>
      </c>
      <c r="AF17" s="23"/>
      <c r="AG17" s="23">
        <v>2</v>
      </c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3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67" s="38" customFormat="1" ht="16.5" x14ac:dyDescent="0.3">
      <c r="A18" s="45" t="s">
        <v>12</v>
      </c>
      <c r="B18" s="23"/>
      <c r="C18" s="23"/>
      <c r="D18" s="71">
        <v>1</v>
      </c>
      <c r="E18" s="23"/>
      <c r="F18" s="23"/>
      <c r="G18" s="23"/>
      <c r="H18" s="23"/>
      <c r="I18" s="46">
        <v>1</v>
      </c>
      <c r="J18" s="23"/>
      <c r="K18" s="46">
        <v>1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46">
        <v>1</v>
      </c>
      <c r="X18" s="46">
        <v>1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46">
        <v>1</v>
      </c>
      <c r="AJ18" s="23"/>
      <c r="AK18" s="23"/>
      <c r="AL18" s="46">
        <v>1</v>
      </c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47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spans="1:67" s="38" customFormat="1" thickBot="1" x14ac:dyDescent="0.35">
      <c r="A19" s="45" t="s">
        <v>143</v>
      </c>
      <c r="B19" s="23"/>
      <c r="C19" s="23"/>
      <c r="D19" s="71">
        <v>1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34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 s="5" customFormat="1" ht="16.5" x14ac:dyDescent="0.3">
      <c r="A20" s="17" t="s">
        <v>148</v>
      </c>
      <c r="B20" s="23"/>
      <c r="C20" s="23"/>
      <c r="D20" s="23"/>
      <c r="E20" s="20">
        <f>SUM(E12:E19)</f>
        <v>-6</v>
      </c>
      <c r="F20" s="20">
        <f t="shared" ref="F20:BB20" si="14">SUM(F12:F19)</f>
        <v>-12</v>
      </c>
      <c r="G20" s="20">
        <f t="shared" si="14"/>
        <v>-6</v>
      </c>
      <c r="H20" s="20">
        <f t="shared" si="14"/>
        <v>-24</v>
      </c>
      <c r="I20" s="20">
        <f t="shared" si="14"/>
        <v>11</v>
      </c>
      <c r="J20" s="20">
        <f t="shared" si="14"/>
        <v>-6</v>
      </c>
      <c r="K20" s="20">
        <f t="shared" si="14"/>
        <v>11</v>
      </c>
      <c r="L20" s="20">
        <f t="shared" si="14"/>
        <v>5</v>
      </c>
      <c r="M20" s="20">
        <f t="shared" si="14"/>
        <v>-18</v>
      </c>
      <c r="N20" s="20">
        <f t="shared" si="14"/>
        <v>-6</v>
      </c>
      <c r="O20" s="20">
        <f t="shared" si="14"/>
        <v>10</v>
      </c>
      <c r="P20" s="20">
        <f t="shared" si="14"/>
        <v>-6</v>
      </c>
      <c r="Q20" s="20">
        <f t="shared" si="14"/>
        <v>-1</v>
      </c>
      <c r="R20" s="20">
        <f t="shared" si="14"/>
        <v>-6</v>
      </c>
      <c r="S20" s="20">
        <f t="shared" si="14"/>
        <v>-4</v>
      </c>
      <c r="T20" s="20">
        <f t="shared" si="14"/>
        <v>-6</v>
      </c>
      <c r="U20" s="20">
        <f t="shared" si="14"/>
        <v>-6</v>
      </c>
      <c r="V20" s="20">
        <f t="shared" si="14"/>
        <v>-6</v>
      </c>
      <c r="W20" s="20">
        <f t="shared" si="14"/>
        <v>11</v>
      </c>
      <c r="X20" s="20">
        <f t="shared" si="14"/>
        <v>11</v>
      </c>
      <c r="Y20" s="20">
        <f t="shared" si="14"/>
        <v>-18</v>
      </c>
      <c r="Z20" s="20">
        <f t="shared" si="14"/>
        <v>-4</v>
      </c>
      <c r="AA20" s="20">
        <f t="shared" si="14"/>
        <v>-4</v>
      </c>
      <c r="AB20" s="20">
        <f t="shared" si="14"/>
        <v>-6</v>
      </c>
      <c r="AC20" s="20">
        <f t="shared" si="14"/>
        <v>-6</v>
      </c>
      <c r="AD20" s="20">
        <f t="shared" si="14"/>
        <v>-6</v>
      </c>
      <c r="AE20" s="20">
        <f t="shared" si="14"/>
        <v>-4</v>
      </c>
      <c r="AF20" s="20">
        <f t="shared" si="14"/>
        <v>-6</v>
      </c>
      <c r="AG20" s="20">
        <f t="shared" si="14"/>
        <v>-4</v>
      </c>
      <c r="AH20" s="20">
        <f t="shared" si="14"/>
        <v>-6</v>
      </c>
      <c r="AI20" s="20">
        <f t="shared" si="14"/>
        <v>11</v>
      </c>
      <c r="AJ20" s="20">
        <f t="shared" si="14"/>
        <v>-6</v>
      </c>
      <c r="AK20" s="20">
        <f t="shared" si="14"/>
        <v>-6</v>
      </c>
      <c r="AL20" s="20">
        <f t="shared" si="14"/>
        <v>11</v>
      </c>
      <c r="AM20" s="20">
        <f t="shared" si="14"/>
        <v>-6</v>
      </c>
      <c r="AN20" s="20">
        <f t="shared" si="14"/>
        <v>-6</v>
      </c>
      <c r="AO20" s="20">
        <f t="shared" si="14"/>
        <v>-6</v>
      </c>
      <c r="AP20" s="20">
        <f t="shared" si="14"/>
        <v>-6</v>
      </c>
      <c r="AQ20" s="20">
        <f t="shared" si="14"/>
        <v>5</v>
      </c>
      <c r="AR20" s="20">
        <f t="shared" si="14"/>
        <v>-6</v>
      </c>
      <c r="AS20" s="20">
        <f t="shared" si="14"/>
        <v>-6</v>
      </c>
      <c r="AT20" s="20">
        <f t="shared" si="14"/>
        <v>-6</v>
      </c>
      <c r="AU20" s="20">
        <f t="shared" si="14"/>
        <v>-6</v>
      </c>
      <c r="AV20" s="20">
        <f t="shared" si="14"/>
        <v>-6</v>
      </c>
      <c r="AW20" s="20">
        <f t="shared" si="14"/>
        <v>-18</v>
      </c>
      <c r="AX20" s="20">
        <f t="shared" si="14"/>
        <v>-12</v>
      </c>
      <c r="AY20" s="20">
        <f t="shared" si="14"/>
        <v>-6</v>
      </c>
      <c r="AZ20" s="20">
        <f t="shared" si="14"/>
        <v>-6</v>
      </c>
      <c r="BA20" s="20">
        <f t="shared" si="14"/>
        <v>-6</v>
      </c>
      <c r="BB20" s="20">
        <f t="shared" si="14"/>
        <v>-12</v>
      </c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spans="1:67" thickBot="1" x14ac:dyDescent="0.35">
      <c r="A21" s="49"/>
      <c r="B21" s="23"/>
      <c r="C21" s="23"/>
      <c r="D21" s="23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spans="1:67" ht="30.75" thickBot="1" x14ac:dyDescent="0.35">
      <c r="A22" s="12" t="s">
        <v>119</v>
      </c>
      <c r="B22" s="13"/>
      <c r="C22" s="66">
        <v>7</v>
      </c>
      <c r="D22" s="66" t="s">
        <v>3</v>
      </c>
      <c r="E22" s="88" t="s">
        <v>73</v>
      </c>
      <c r="F22" s="82" t="s">
        <v>72</v>
      </c>
      <c r="G22" s="82" t="s">
        <v>74</v>
      </c>
      <c r="H22" s="82" t="s">
        <v>59</v>
      </c>
      <c r="I22" s="82" t="s">
        <v>52</v>
      </c>
      <c r="J22" s="82" t="s">
        <v>97</v>
      </c>
      <c r="K22" s="82" t="s">
        <v>53</v>
      </c>
      <c r="L22" s="82" t="s">
        <v>98</v>
      </c>
      <c r="M22" s="82" t="s">
        <v>51</v>
      </c>
      <c r="N22" s="82" t="s">
        <v>79</v>
      </c>
      <c r="O22" s="82" t="s">
        <v>99</v>
      </c>
      <c r="P22" s="82" t="s">
        <v>95</v>
      </c>
      <c r="Q22" s="82" t="s">
        <v>58</v>
      </c>
      <c r="R22" s="82" t="s">
        <v>81</v>
      </c>
      <c r="S22" s="82" t="s">
        <v>100</v>
      </c>
      <c r="T22" s="82" t="s">
        <v>96</v>
      </c>
      <c r="U22" s="82" t="s">
        <v>77</v>
      </c>
      <c r="V22" s="82" t="s">
        <v>60</v>
      </c>
      <c r="W22" s="82" t="s">
        <v>57</v>
      </c>
      <c r="X22" s="82" t="s">
        <v>56</v>
      </c>
      <c r="Y22" s="82" t="s">
        <v>101</v>
      </c>
      <c r="Z22" s="82" t="s">
        <v>102</v>
      </c>
      <c r="AA22" s="82" t="s">
        <v>103</v>
      </c>
      <c r="AB22" s="82" t="s">
        <v>94</v>
      </c>
      <c r="AC22" s="82" t="s">
        <v>75</v>
      </c>
      <c r="AD22" s="82" t="s">
        <v>68</v>
      </c>
      <c r="AE22" s="82" t="s">
        <v>106</v>
      </c>
      <c r="AF22" s="82" t="s">
        <v>107</v>
      </c>
      <c r="AG22" s="82" t="s">
        <v>104</v>
      </c>
      <c r="AH22" s="82" t="s">
        <v>105</v>
      </c>
      <c r="AI22" s="82" t="s">
        <v>55</v>
      </c>
      <c r="AJ22" s="82" t="s">
        <v>91</v>
      </c>
      <c r="AK22" s="82" t="s">
        <v>78</v>
      </c>
      <c r="AL22" s="82" t="s">
        <v>54</v>
      </c>
      <c r="AM22" s="82" t="s">
        <v>93</v>
      </c>
      <c r="AN22" s="82" t="s">
        <v>108</v>
      </c>
      <c r="AO22" s="82" t="s">
        <v>109</v>
      </c>
      <c r="AP22" s="82" t="s">
        <v>110</v>
      </c>
      <c r="AQ22" s="82" t="s">
        <v>111</v>
      </c>
      <c r="AR22" s="82" t="s">
        <v>69</v>
      </c>
      <c r="AS22" s="82" t="s">
        <v>112</v>
      </c>
      <c r="AT22" s="82" t="s">
        <v>92</v>
      </c>
      <c r="AU22" s="82" t="s">
        <v>113</v>
      </c>
      <c r="AV22" s="82" t="s">
        <v>80</v>
      </c>
      <c r="AW22" s="82" t="s">
        <v>76</v>
      </c>
      <c r="AX22" s="82" t="s">
        <v>114</v>
      </c>
      <c r="AY22" s="82" t="s">
        <v>115</v>
      </c>
      <c r="AZ22" s="82" t="s">
        <v>116</v>
      </c>
      <c r="BA22" s="82" t="s">
        <v>71</v>
      </c>
      <c r="BB22" s="89" t="s">
        <v>70</v>
      </c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spans="1:67" ht="16.5" x14ac:dyDescent="0.3">
      <c r="A23" s="15" t="s">
        <v>0</v>
      </c>
      <c r="B23" s="23"/>
      <c r="C23" s="23"/>
      <c r="D23" s="69">
        <v>1</v>
      </c>
      <c r="E23" s="22"/>
      <c r="F23" s="22" t="s">
        <v>3</v>
      </c>
      <c r="G23" s="22"/>
      <c r="H23" s="22"/>
      <c r="I23" s="22">
        <v>1</v>
      </c>
      <c r="J23" s="22" t="s">
        <v>3</v>
      </c>
      <c r="K23" s="22">
        <v>1</v>
      </c>
      <c r="L23" s="22">
        <v>1</v>
      </c>
      <c r="M23" s="22">
        <v>1</v>
      </c>
      <c r="N23" s="22"/>
      <c r="O23" s="22">
        <v>1</v>
      </c>
      <c r="P23" s="22"/>
      <c r="Q23" s="22">
        <v>1</v>
      </c>
      <c r="R23" s="22">
        <v>1</v>
      </c>
      <c r="S23" s="22">
        <v>1</v>
      </c>
      <c r="T23" s="22"/>
      <c r="U23" s="22"/>
      <c r="V23" s="22"/>
      <c r="W23" s="22">
        <v>1</v>
      </c>
      <c r="X23" s="22">
        <v>1</v>
      </c>
      <c r="Y23" s="22">
        <v>1</v>
      </c>
      <c r="Z23" s="22"/>
      <c r="AA23" s="22">
        <v>1</v>
      </c>
      <c r="AB23" s="22"/>
      <c r="AC23" s="22"/>
      <c r="AD23" s="22"/>
      <c r="AE23" s="22"/>
      <c r="AF23" s="22">
        <v>1</v>
      </c>
      <c r="AG23" s="22">
        <v>1</v>
      </c>
      <c r="AH23" s="22"/>
      <c r="AI23" s="22">
        <v>1</v>
      </c>
      <c r="AJ23" s="22"/>
      <c r="AK23" s="22"/>
      <c r="AL23" s="22">
        <v>1</v>
      </c>
      <c r="AM23" s="22"/>
      <c r="AN23" s="22"/>
      <c r="AO23" s="22">
        <v>1</v>
      </c>
      <c r="AP23" s="22">
        <v>1</v>
      </c>
      <c r="AQ23" s="22"/>
      <c r="AR23" s="22"/>
      <c r="AS23" s="22">
        <v>1</v>
      </c>
      <c r="AT23" s="22">
        <v>1</v>
      </c>
      <c r="AU23" s="22">
        <v>1</v>
      </c>
      <c r="AV23" s="22"/>
      <c r="AW23" s="22"/>
      <c r="AX23" s="22"/>
      <c r="AY23" s="22">
        <v>1</v>
      </c>
      <c r="AZ23" s="22"/>
      <c r="BA23" s="22">
        <v>1</v>
      </c>
      <c r="BB23" s="32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spans="1:67" ht="16.5" x14ac:dyDescent="0.3">
      <c r="A24" s="48" t="s">
        <v>10</v>
      </c>
      <c r="B24" s="23"/>
      <c r="C24" s="23"/>
      <c r="D24" s="69">
        <v>1</v>
      </c>
      <c r="E24" s="23"/>
      <c r="F24" s="23">
        <v>1</v>
      </c>
      <c r="G24" s="23" t="s">
        <v>3</v>
      </c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/>
      <c r="O24" s="23">
        <v>1</v>
      </c>
      <c r="P24" s="23"/>
      <c r="Q24" s="23">
        <v>1</v>
      </c>
      <c r="R24" s="23"/>
      <c r="S24" s="23">
        <v>1</v>
      </c>
      <c r="T24" s="23">
        <v>1</v>
      </c>
      <c r="U24" s="23">
        <v>1</v>
      </c>
      <c r="V24" s="23"/>
      <c r="W24" s="23">
        <v>1</v>
      </c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 t="s">
        <v>3</v>
      </c>
      <c r="AF24" s="23">
        <v>1</v>
      </c>
      <c r="AG24" s="23"/>
      <c r="AH24" s="23"/>
      <c r="AI24" s="23">
        <v>1</v>
      </c>
      <c r="AJ24" s="23"/>
      <c r="AK24" s="23"/>
      <c r="AL24" s="23" t="s">
        <v>3</v>
      </c>
      <c r="AM24" s="23">
        <v>1</v>
      </c>
      <c r="AN24" s="23">
        <v>1</v>
      </c>
      <c r="AO24" s="23">
        <v>1</v>
      </c>
      <c r="AP24" s="23">
        <v>1</v>
      </c>
      <c r="AQ24" s="23"/>
      <c r="AR24" s="23"/>
      <c r="AS24" s="23"/>
      <c r="AT24" s="23"/>
      <c r="AU24" s="23"/>
      <c r="AV24" s="23">
        <v>1</v>
      </c>
      <c r="AW24" s="23">
        <v>1</v>
      </c>
      <c r="AX24" s="23"/>
      <c r="AY24" s="23">
        <v>1</v>
      </c>
      <c r="AZ24" s="23">
        <v>1</v>
      </c>
      <c r="BA24" s="23" t="s">
        <v>3</v>
      </c>
      <c r="BB24" s="33" t="s">
        <v>3</v>
      </c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spans="1:67" ht="16.5" x14ac:dyDescent="0.3">
      <c r="A25" s="48" t="s">
        <v>88</v>
      </c>
      <c r="B25" s="23"/>
      <c r="C25" s="23"/>
      <c r="D25" s="69">
        <v>1</v>
      </c>
      <c r="E25" s="23"/>
      <c r="F25" s="23"/>
      <c r="G25" s="23">
        <v>1</v>
      </c>
      <c r="H25" s="23">
        <v>1</v>
      </c>
      <c r="I25" s="23">
        <v>1</v>
      </c>
      <c r="J25" s="23"/>
      <c r="K25" s="23">
        <v>1</v>
      </c>
      <c r="L25" s="23">
        <v>1</v>
      </c>
      <c r="M25" s="23">
        <v>1</v>
      </c>
      <c r="N25" s="23"/>
      <c r="O25" s="23">
        <v>1</v>
      </c>
      <c r="P25" s="23"/>
      <c r="Q25" s="23">
        <v>1</v>
      </c>
      <c r="R25" s="23"/>
      <c r="S25" s="23"/>
      <c r="T25" s="23">
        <v>1</v>
      </c>
      <c r="U25" s="23"/>
      <c r="V25" s="23"/>
      <c r="W25" s="23">
        <v>1</v>
      </c>
      <c r="X25" s="23">
        <v>1</v>
      </c>
      <c r="Y25" s="23">
        <v>1</v>
      </c>
      <c r="Z25" s="23">
        <v>1</v>
      </c>
      <c r="AA25" s="23">
        <v>1</v>
      </c>
      <c r="AB25" s="23">
        <v>1</v>
      </c>
      <c r="AC25" s="23"/>
      <c r="AD25" s="23"/>
      <c r="AE25" s="23">
        <v>1</v>
      </c>
      <c r="AF25" s="23">
        <v>1</v>
      </c>
      <c r="AG25" s="23"/>
      <c r="AH25" s="23"/>
      <c r="AI25" s="23">
        <v>1</v>
      </c>
      <c r="AJ25" s="23"/>
      <c r="AK25" s="23">
        <v>1</v>
      </c>
      <c r="AL25" s="23">
        <v>1</v>
      </c>
      <c r="AM25" s="23">
        <v>1</v>
      </c>
      <c r="AN25" s="23">
        <v>1</v>
      </c>
      <c r="AO25" s="23">
        <v>1</v>
      </c>
      <c r="AP25" s="23">
        <v>1</v>
      </c>
      <c r="AQ25" s="23">
        <v>1</v>
      </c>
      <c r="AR25" s="23">
        <v>1</v>
      </c>
      <c r="AS25" s="23"/>
      <c r="AT25" s="23">
        <v>1</v>
      </c>
      <c r="AU25" s="23"/>
      <c r="AV25" s="23">
        <v>1</v>
      </c>
      <c r="AW25" s="23">
        <v>1</v>
      </c>
      <c r="AX25" s="23"/>
      <c r="AY25" s="23">
        <v>1</v>
      </c>
      <c r="AZ25" s="23">
        <v>1</v>
      </c>
      <c r="BA25" s="23">
        <v>1</v>
      </c>
      <c r="BB25" s="33">
        <v>1</v>
      </c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67" ht="16.5" x14ac:dyDescent="0.3">
      <c r="A26" s="48" t="s">
        <v>138</v>
      </c>
      <c r="B26" s="23"/>
      <c r="C26" s="23"/>
      <c r="D26" s="75" t="s">
        <v>3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3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spans="1:67" ht="16.5" x14ac:dyDescent="0.3">
      <c r="A27" s="16" t="s">
        <v>151</v>
      </c>
      <c r="B27" s="23"/>
      <c r="C27" s="23"/>
      <c r="D27" s="75">
        <v>0.5</v>
      </c>
      <c r="E27" s="23">
        <v>0.5</v>
      </c>
      <c r="F27" s="23">
        <v>0.5</v>
      </c>
      <c r="G27" s="23"/>
      <c r="H27" s="23"/>
      <c r="I27" s="23">
        <v>0.5</v>
      </c>
      <c r="J27" s="23"/>
      <c r="K27" s="23"/>
      <c r="L27" s="23">
        <v>0.5</v>
      </c>
      <c r="M27" s="23">
        <v>0.5</v>
      </c>
      <c r="N27" s="23"/>
      <c r="O27" s="23">
        <v>0.5</v>
      </c>
      <c r="P27" s="23"/>
      <c r="Q27" s="23">
        <v>0.5</v>
      </c>
      <c r="R27" s="23" t="s">
        <v>3</v>
      </c>
      <c r="S27" s="23"/>
      <c r="T27" s="23">
        <v>0.5</v>
      </c>
      <c r="U27" s="23"/>
      <c r="V27" s="23"/>
      <c r="W27" s="23">
        <v>0.5</v>
      </c>
      <c r="X27" s="23">
        <v>0.5</v>
      </c>
      <c r="Y27" s="23" t="s">
        <v>3</v>
      </c>
      <c r="Z27" s="23"/>
      <c r="AA27" s="23">
        <v>0.5</v>
      </c>
      <c r="AB27" s="23">
        <v>0.5</v>
      </c>
      <c r="AC27" s="23"/>
      <c r="AD27" s="23" t="s">
        <v>3</v>
      </c>
      <c r="AE27" s="23" t="s">
        <v>3</v>
      </c>
      <c r="AF27" s="23" t="s">
        <v>3</v>
      </c>
      <c r="AG27" s="23"/>
      <c r="AH27" s="23"/>
      <c r="AI27" s="23">
        <v>0.5</v>
      </c>
      <c r="AJ27" s="23"/>
      <c r="AK27" s="23">
        <v>0.5</v>
      </c>
      <c r="AL27" s="23">
        <v>0.5</v>
      </c>
      <c r="AM27" s="23">
        <v>0.5</v>
      </c>
      <c r="AN27" s="23">
        <v>0.5</v>
      </c>
      <c r="AO27" s="23" t="s">
        <v>3</v>
      </c>
      <c r="AP27" s="23">
        <v>0.5</v>
      </c>
      <c r="AQ27" s="23">
        <v>0.5</v>
      </c>
      <c r="AR27" s="23">
        <v>0.5</v>
      </c>
      <c r="AS27" s="23"/>
      <c r="AT27" s="23">
        <v>0.5</v>
      </c>
      <c r="AU27" s="23">
        <v>0.5</v>
      </c>
      <c r="AV27" s="23">
        <v>0.5</v>
      </c>
      <c r="AW27" s="23">
        <v>0.5</v>
      </c>
      <c r="AX27" s="23"/>
      <c r="AY27" s="23" t="s">
        <v>3</v>
      </c>
      <c r="AZ27" s="23">
        <v>0.5</v>
      </c>
      <c r="BA27" s="23">
        <v>0.5</v>
      </c>
      <c r="BB27" s="3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spans="1:67" ht="16.5" x14ac:dyDescent="0.3">
      <c r="A28" s="16" t="s">
        <v>152</v>
      </c>
      <c r="B28" s="23"/>
      <c r="C28" s="23"/>
      <c r="D28" s="75">
        <v>0.5</v>
      </c>
      <c r="E28" s="23">
        <v>0.5</v>
      </c>
      <c r="F28" s="23">
        <v>0.5</v>
      </c>
      <c r="G28" s="23"/>
      <c r="H28" s="23"/>
      <c r="I28" s="23">
        <v>0.5</v>
      </c>
      <c r="J28" s="23"/>
      <c r="K28" s="23"/>
      <c r="L28" s="23">
        <v>0.5</v>
      </c>
      <c r="M28" s="23"/>
      <c r="N28" s="23"/>
      <c r="O28" s="23">
        <v>0.5</v>
      </c>
      <c r="P28" s="23"/>
      <c r="Q28" s="23"/>
      <c r="R28" s="23">
        <v>0.5</v>
      </c>
      <c r="S28" s="23"/>
      <c r="T28" s="23">
        <v>0.5</v>
      </c>
      <c r="U28" s="23"/>
      <c r="V28" s="23"/>
      <c r="W28" s="23">
        <v>0.5</v>
      </c>
      <c r="X28" s="23">
        <v>0.5</v>
      </c>
      <c r="Y28" s="23"/>
      <c r="Z28" s="23"/>
      <c r="AA28" s="23"/>
      <c r="AB28" s="23">
        <v>0.5</v>
      </c>
      <c r="AC28" s="23"/>
      <c r="AD28" s="23">
        <v>0.5</v>
      </c>
      <c r="AE28" s="23">
        <v>0.5</v>
      </c>
      <c r="AF28" s="23"/>
      <c r="AG28" s="23"/>
      <c r="AH28" s="23"/>
      <c r="AI28" s="23">
        <v>0.5</v>
      </c>
      <c r="AJ28" s="23"/>
      <c r="AK28" s="50"/>
      <c r="AL28" s="23" t="s">
        <v>3</v>
      </c>
      <c r="AM28" s="23">
        <v>0.5</v>
      </c>
      <c r="AN28" s="23">
        <v>0.5</v>
      </c>
      <c r="AO28" s="23"/>
      <c r="AP28" s="23">
        <v>0.5</v>
      </c>
      <c r="AQ28" s="23">
        <v>0.5</v>
      </c>
      <c r="AR28" s="23">
        <v>0.5</v>
      </c>
      <c r="AS28" s="23"/>
      <c r="AT28" s="23">
        <v>0.5</v>
      </c>
      <c r="AU28" s="23">
        <v>0.5</v>
      </c>
      <c r="AV28" s="23"/>
      <c r="AW28" s="23"/>
      <c r="AX28" s="23"/>
      <c r="AY28" s="23"/>
      <c r="AZ28" s="23">
        <v>0.5</v>
      </c>
      <c r="BA28" s="23">
        <v>0.5</v>
      </c>
      <c r="BB28" s="3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spans="1:67" ht="16.5" x14ac:dyDescent="0.3">
      <c r="A29" s="51" t="s">
        <v>5</v>
      </c>
      <c r="B29" s="23"/>
      <c r="C29" s="23"/>
      <c r="D29" s="75">
        <v>1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>
        <v>1</v>
      </c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3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spans="1:67" s="5" customFormat="1" ht="16.5" x14ac:dyDescent="0.3">
      <c r="A30" s="44" t="s">
        <v>139</v>
      </c>
      <c r="B30" s="23"/>
      <c r="C30" s="23"/>
      <c r="D30" s="72">
        <v>1</v>
      </c>
      <c r="E30" s="23"/>
      <c r="F30" s="23"/>
      <c r="G30" s="23"/>
      <c r="H30" s="23"/>
      <c r="I30" s="23">
        <v>1</v>
      </c>
      <c r="J30" s="23" t="s">
        <v>3</v>
      </c>
      <c r="K30" s="23" t="s">
        <v>3</v>
      </c>
      <c r="L30" s="23"/>
      <c r="M30" s="23"/>
      <c r="N30" s="23"/>
      <c r="O30" s="23" t="s">
        <v>3</v>
      </c>
      <c r="P30" s="23"/>
      <c r="Q30" s="23">
        <v>1</v>
      </c>
      <c r="R30" s="23"/>
      <c r="S30" s="23"/>
      <c r="T30" s="23"/>
      <c r="U30" s="23"/>
      <c r="V30" s="23"/>
      <c r="W30" s="23"/>
      <c r="X30" s="23"/>
      <c r="Y30" s="23"/>
      <c r="Z30" s="23"/>
      <c r="AA30" s="23">
        <v>1</v>
      </c>
      <c r="AB30" s="23"/>
      <c r="AC30" s="23"/>
      <c r="AD30" s="23"/>
      <c r="AE30" s="23"/>
      <c r="AF30" s="23"/>
      <c r="AG30" s="23">
        <v>1</v>
      </c>
      <c r="AH30" s="23"/>
      <c r="AI30" s="23">
        <v>1</v>
      </c>
      <c r="AJ30" s="23"/>
      <c r="AK30" s="23">
        <v>1</v>
      </c>
      <c r="AL30" s="23"/>
      <c r="AM30" s="23"/>
      <c r="AN30" s="23"/>
      <c r="AO30" s="23"/>
      <c r="AP30" s="23"/>
      <c r="AQ30" s="23"/>
      <c r="AR30" s="23"/>
      <c r="AS30" s="23"/>
      <c r="AT30" s="23">
        <v>1</v>
      </c>
      <c r="AU30" s="23">
        <v>1</v>
      </c>
      <c r="AV30" s="23"/>
      <c r="AW30" s="23"/>
      <c r="AX30" s="23"/>
      <c r="AY30" s="23">
        <v>1</v>
      </c>
      <c r="AZ30" s="23"/>
      <c r="BA30" s="23">
        <v>1</v>
      </c>
      <c r="BB30" s="3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spans="1:67" thickBot="1" x14ac:dyDescent="0.35">
      <c r="A31" s="53" t="s">
        <v>140</v>
      </c>
      <c r="B31" s="23"/>
      <c r="C31" s="23"/>
      <c r="D31" s="69">
        <v>1</v>
      </c>
      <c r="E31" s="24"/>
      <c r="F31" s="24"/>
      <c r="G31" s="24"/>
      <c r="H31" s="24"/>
      <c r="I31" s="24">
        <v>1</v>
      </c>
      <c r="J31" s="24"/>
      <c r="K31" s="24">
        <v>1</v>
      </c>
      <c r="L31" s="24">
        <v>1</v>
      </c>
      <c r="M31" s="24"/>
      <c r="N31" s="24"/>
      <c r="O31" s="24">
        <v>1</v>
      </c>
      <c r="P31" s="24"/>
      <c r="Q31" s="24">
        <v>1</v>
      </c>
      <c r="R31" s="24"/>
      <c r="S31" s="24">
        <v>1</v>
      </c>
      <c r="T31" s="24"/>
      <c r="U31" s="24"/>
      <c r="V31" s="24"/>
      <c r="W31" s="24">
        <v>1</v>
      </c>
      <c r="X31" s="24">
        <v>1</v>
      </c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>
        <v>1</v>
      </c>
      <c r="AJ31" s="24"/>
      <c r="AK31" s="24"/>
      <c r="AL31" s="24">
        <v>1</v>
      </c>
      <c r="AM31" s="24"/>
      <c r="AN31" s="24">
        <v>1</v>
      </c>
      <c r="AO31" s="24"/>
      <c r="AP31" s="24"/>
      <c r="AQ31" s="24">
        <v>1</v>
      </c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34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spans="1:67" ht="16.5" x14ac:dyDescent="0.3">
      <c r="A32" s="54" t="s">
        <v>148</v>
      </c>
      <c r="B32" s="23"/>
      <c r="C32" s="23"/>
      <c r="D32" s="23"/>
      <c r="E32" s="20">
        <f>SUM(E23:E31)</f>
        <v>1</v>
      </c>
      <c r="F32" s="20">
        <f t="shared" ref="F32:BB32" si="15">SUM(F23:F31)</f>
        <v>2</v>
      </c>
      <c r="G32" s="20">
        <f t="shared" si="15"/>
        <v>1</v>
      </c>
      <c r="H32" s="20">
        <f t="shared" si="15"/>
        <v>2</v>
      </c>
      <c r="I32" s="20">
        <f t="shared" si="15"/>
        <v>6</v>
      </c>
      <c r="J32" s="20">
        <f t="shared" si="15"/>
        <v>1</v>
      </c>
      <c r="K32" s="20">
        <f t="shared" si="15"/>
        <v>4</v>
      </c>
      <c r="L32" s="20">
        <f t="shared" si="15"/>
        <v>5</v>
      </c>
      <c r="M32" s="20">
        <f t="shared" si="15"/>
        <v>3.5</v>
      </c>
      <c r="N32" s="20">
        <f t="shared" si="15"/>
        <v>0</v>
      </c>
      <c r="O32" s="20">
        <f t="shared" si="15"/>
        <v>5</v>
      </c>
      <c r="P32" s="20">
        <f t="shared" si="15"/>
        <v>0</v>
      </c>
      <c r="Q32" s="20">
        <f t="shared" si="15"/>
        <v>5.5</v>
      </c>
      <c r="R32" s="20">
        <f t="shared" si="15"/>
        <v>1.5</v>
      </c>
      <c r="S32" s="20">
        <f t="shared" si="15"/>
        <v>3</v>
      </c>
      <c r="T32" s="20">
        <f t="shared" si="15"/>
        <v>3</v>
      </c>
      <c r="U32" s="20">
        <f t="shared" si="15"/>
        <v>1</v>
      </c>
      <c r="V32" s="20">
        <f t="shared" si="15"/>
        <v>0</v>
      </c>
      <c r="W32" s="20">
        <f t="shared" si="15"/>
        <v>5</v>
      </c>
      <c r="X32" s="20">
        <f t="shared" si="15"/>
        <v>5</v>
      </c>
      <c r="Y32" s="20">
        <f t="shared" si="15"/>
        <v>3</v>
      </c>
      <c r="Z32" s="20">
        <f t="shared" si="15"/>
        <v>1</v>
      </c>
      <c r="AA32" s="20">
        <f t="shared" si="15"/>
        <v>4.5</v>
      </c>
      <c r="AB32" s="20">
        <f t="shared" si="15"/>
        <v>2</v>
      </c>
      <c r="AC32" s="20">
        <f t="shared" si="15"/>
        <v>0</v>
      </c>
      <c r="AD32" s="20">
        <f t="shared" si="15"/>
        <v>0.5</v>
      </c>
      <c r="AE32" s="20">
        <f t="shared" si="15"/>
        <v>1.5</v>
      </c>
      <c r="AF32" s="20">
        <f t="shared" si="15"/>
        <v>3</v>
      </c>
      <c r="AG32" s="20">
        <f t="shared" si="15"/>
        <v>2</v>
      </c>
      <c r="AH32" s="20">
        <f t="shared" si="15"/>
        <v>0</v>
      </c>
      <c r="AI32" s="20">
        <f t="shared" si="15"/>
        <v>7</v>
      </c>
      <c r="AJ32" s="20">
        <f t="shared" si="15"/>
        <v>0</v>
      </c>
      <c r="AK32" s="20">
        <f t="shared" si="15"/>
        <v>2.5</v>
      </c>
      <c r="AL32" s="20">
        <f t="shared" si="15"/>
        <v>3.5</v>
      </c>
      <c r="AM32" s="20">
        <f t="shared" si="15"/>
        <v>3</v>
      </c>
      <c r="AN32" s="20">
        <f t="shared" si="15"/>
        <v>4</v>
      </c>
      <c r="AO32" s="20">
        <f t="shared" si="15"/>
        <v>3</v>
      </c>
      <c r="AP32" s="20">
        <f t="shared" si="15"/>
        <v>4</v>
      </c>
      <c r="AQ32" s="20">
        <f t="shared" si="15"/>
        <v>3</v>
      </c>
      <c r="AR32" s="20">
        <f t="shared" si="15"/>
        <v>2</v>
      </c>
      <c r="AS32" s="20">
        <f t="shared" si="15"/>
        <v>1</v>
      </c>
      <c r="AT32" s="20">
        <f t="shared" si="15"/>
        <v>4</v>
      </c>
      <c r="AU32" s="20">
        <f t="shared" si="15"/>
        <v>3</v>
      </c>
      <c r="AV32" s="20">
        <f t="shared" si="15"/>
        <v>2.5</v>
      </c>
      <c r="AW32" s="20">
        <f t="shared" si="15"/>
        <v>2.5</v>
      </c>
      <c r="AX32" s="20">
        <f t="shared" si="15"/>
        <v>0</v>
      </c>
      <c r="AY32" s="20">
        <f t="shared" si="15"/>
        <v>4</v>
      </c>
      <c r="AZ32" s="20">
        <f t="shared" si="15"/>
        <v>3</v>
      </c>
      <c r="BA32" s="20">
        <f t="shared" si="15"/>
        <v>4</v>
      </c>
      <c r="BB32" s="20">
        <f t="shared" si="15"/>
        <v>1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spans="1:91" thickBot="1" x14ac:dyDescent="0.35">
      <c r="A33" s="54"/>
      <c r="B33" s="23"/>
      <c r="C33" s="23"/>
      <c r="D33" s="2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spans="1:91" ht="30.75" thickBot="1" x14ac:dyDescent="0.35">
      <c r="A34" s="12" t="s">
        <v>123</v>
      </c>
      <c r="B34" s="67"/>
      <c r="C34" s="66">
        <v>6</v>
      </c>
      <c r="D34" s="66" t="s">
        <v>3</v>
      </c>
      <c r="E34" s="88" t="s">
        <v>73</v>
      </c>
      <c r="F34" s="82" t="s">
        <v>72</v>
      </c>
      <c r="G34" s="82" t="s">
        <v>74</v>
      </c>
      <c r="H34" s="82" t="s">
        <v>59</v>
      </c>
      <c r="I34" s="82" t="s">
        <v>52</v>
      </c>
      <c r="J34" s="82" t="s">
        <v>97</v>
      </c>
      <c r="K34" s="82" t="s">
        <v>53</v>
      </c>
      <c r="L34" s="82" t="s">
        <v>98</v>
      </c>
      <c r="M34" s="82" t="s">
        <v>51</v>
      </c>
      <c r="N34" s="82" t="s">
        <v>79</v>
      </c>
      <c r="O34" s="82" t="s">
        <v>99</v>
      </c>
      <c r="P34" s="82" t="s">
        <v>95</v>
      </c>
      <c r="Q34" s="82" t="s">
        <v>58</v>
      </c>
      <c r="R34" s="82" t="s">
        <v>81</v>
      </c>
      <c r="S34" s="82" t="s">
        <v>100</v>
      </c>
      <c r="T34" s="82" t="s">
        <v>96</v>
      </c>
      <c r="U34" s="82" t="s">
        <v>77</v>
      </c>
      <c r="V34" s="82" t="s">
        <v>60</v>
      </c>
      <c r="W34" s="82" t="s">
        <v>57</v>
      </c>
      <c r="X34" s="82" t="s">
        <v>56</v>
      </c>
      <c r="Y34" s="82" t="s">
        <v>101</v>
      </c>
      <c r="Z34" s="82" t="s">
        <v>102</v>
      </c>
      <c r="AA34" s="82" t="s">
        <v>103</v>
      </c>
      <c r="AB34" s="82" t="s">
        <v>94</v>
      </c>
      <c r="AC34" s="82" t="s">
        <v>75</v>
      </c>
      <c r="AD34" s="82" t="s">
        <v>68</v>
      </c>
      <c r="AE34" s="82" t="s">
        <v>106</v>
      </c>
      <c r="AF34" s="82" t="s">
        <v>107</v>
      </c>
      <c r="AG34" s="82" t="s">
        <v>104</v>
      </c>
      <c r="AH34" s="82" t="s">
        <v>105</v>
      </c>
      <c r="AI34" s="82" t="s">
        <v>55</v>
      </c>
      <c r="AJ34" s="82" t="s">
        <v>91</v>
      </c>
      <c r="AK34" s="82" t="s">
        <v>78</v>
      </c>
      <c r="AL34" s="82" t="s">
        <v>54</v>
      </c>
      <c r="AM34" s="82" t="s">
        <v>93</v>
      </c>
      <c r="AN34" s="82" t="s">
        <v>108</v>
      </c>
      <c r="AO34" s="82" t="s">
        <v>109</v>
      </c>
      <c r="AP34" s="82" t="s">
        <v>110</v>
      </c>
      <c r="AQ34" s="82" t="s">
        <v>111</v>
      </c>
      <c r="AR34" s="82" t="s">
        <v>69</v>
      </c>
      <c r="AS34" s="82" t="s">
        <v>112</v>
      </c>
      <c r="AT34" s="82" t="s">
        <v>92</v>
      </c>
      <c r="AU34" s="82" t="s">
        <v>113</v>
      </c>
      <c r="AV34" s="82" t="s">
        <v>80</v>
      </c>
      <c r="AW34" s="82" t="s">
        <v>76</v>
      </c>
      <c r="AX34" s="82" t="s">
        <v>114</v>
      </c>
      <c r="AY34" s="82" t="s">
        <v>115</v>
      </c>
      <c r="AZ34" s="82" t="s">
        <v>116</v>
      </c>
      <c r="BA34" s="82" t="s">
        <v>71</v>
      </c>
      <c r="BB34" s="89" t="s">
        <v>70</v>
      </c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spans="1:91" ht="30" x14ac:dyDescent="0.3">
      <c r="A35" s="51" t="s">
        <v>120</v>
      </c>
      <c r="B35" s="23"/>
      <c r="C35" s="23"/>
      <c r="D35" s="71">
        <v>2</v>
      </c>
      <c r="E35" s="22"/>
      <c r="F35" s="22"/>
      <c r="G35" s="22"/>
      <c r="H35" s="22"/>
      <c r="I35" s="22">
        <v>2</v>
      </c>
      <c r="J35" s="22"/>
      <c r="K35" s="22">
        <v>2</v>
      </c>
      <c r="L35" s="22"/>
      <c r="M35" s="22"/>
      <c r="N35" s="22"/>
      <c r="O35" s="22">
        <v>2</v>
      </c>
      <c r="P35" s="22"/>
      <c r="Q35" s="22"/>
      <c r="R35" s="22"/>
      <c r="S35" s="22"/>
      <c r="T35" s="22"/>
      <c r="U35" s="22"/>
      <c r="V35" s="22"/>
      <c r="W35" s="22">
        <v>2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32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spans="1:91" ht="16.5" x14ac:dyDescent="0.3">
      <c r="A36" s="51" t="s">
        <v>121</v>
      </c>
      <c r="B36" s="23"/>
      <c r="C36" s="23"/>
      <c r="D36" s="71">
        <v>2</v>
      </c>
      <c r="E36" s="23"/>
      <c r="F36" s="23"/>
      <c r="G36" s="23"/>
      <c r="H36" s="23"/>
      <c r="I36" s="23">
        <v>2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3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spans="1:91" ht="16.5" x14ac:dyDescent="0.3">
      <c r="A37" s="44" t="s">
        <v>122</v>
      </c>
      <c r="B37" s="23"/>
      <c r="C37" s="23"/>
      <c r="D37" s="71">
        <v>1</v>
      </c>
      <c r="E37" s="23"/>
      <c r="F37" s="23"/>
      <c r="G37" s="23"/>
      <c r="H37" s="23"/>
      <c r="I37" s="23">
        <v>1</v>
      </c>
      <c r="J37" s="23">
        <v>1</v>
      </c>
      <c r="K37" s="23">
        <v>1</v>
      </c>
      <c r="L37" s="23"/>
      <c r="M37" s="23"/>
      <c r="N37" s="23"/>
      <c r="O37" s="23">
        <v>1</v>
      </c>
      <c r="P37" s="23"/>
      <c r="Q37" s="23">
        <v>1</v>
      </c>
      <c r="R37" s="23"/>
      <c r="S37" s="23">
        <v>1</v>
      </c>
      <c r="T37" s="23"/>
      <c r="U37" s="23"/>
      <c r="V37" s="23"/>
      <c r="W37" s="23">
        <v>1</v>
      </c>
      <c r="X37" s="23">
        <v>1</v>
      </c>
      <c r="Y37" s="23"/>
      <c r="Z37" s="23"/>
      <c r="AA37" s="23">
        <v>1</v>
      </c>
      <c r="AB37" s="23"/>
      <c r="AC37" s="23"/>
      <c r="AD37" s="23"/>
      <c r="AE37" s="23">
        <v>1</v>
      </c>
      <c r="AF37" s="23"/>
      <c r="AG37" s="23"/>
      <c r="AH37" s="23">
        <v>1</v>
      </c>
      <c r="AI37" s="23"/>
      <c r="AJ37" s="23"/>
      <c r="AK37" s="23"/>
      <c r="AL37" s="23">
        <v>1</v>
      </c>
      <c r="AM37" s="23"/>
      <c r="AN37" s="23"/>
      <c r="AO37" s="23"/>
      <c r="AP37" s="23"/>
      <c r="AQ37" s="23"/>
      <c r="AR37" s="23"/>
      <c r="AS37" s="23"/>
      <c r="AT37" s="23">
        <v>1</v>
      </c>
      <c r="AU37" s="23"/>
      <c r="AV37" s="23"/>
      <c r="AW37" s="23"/>
      <c r="AX37" s="23"/>
      <c r="AY37" s="23">
        <v>1</v>
      </c>
      <c r="AZ37" s="23">
        <v>1</v>
      </c>
      <c r="BA37" s="23"/>
      <c r="BB37" s="3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91" ht="30.75" thickBot="1" x14ac:dyDescent="0.35">
      <c r="A38" s="48" t="s">
        <v>6</v>
      </c>
      <c r="B38" s="23"/>
      <c r="C38" s="23"/>
      <c r="D38" s="69">
        <v>1</v>
      </c>
      <c r="E38" s="24"/>
      <c r="F38" s="24"/>
      <c r="G38" s="24"/>
      <c r="H38" s="24"/>
      <c r="I38" s="24">
        <v>1</v>
      </c>
      <c r="J38" s="24"/>
      <c r="K38" s="24">
        <v>1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34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spans="1:91" ht="16.5" x14ac:dyDescent="0.3">
      <c r="A39" s="49" t="s">
        <v>148</v>
      </c>
      <c r="B39" s="23"/>
      <c r="C39" s="23"/>
      <c r="D39" s="23"/>
      <c r="E39" s="20">
        <f>SUM(E35:E38)</f>
        <v>0</v>
      </c>
      <c r="F39" s="20">
        <f t="shared" ref="F39:BB39" si="16">SUM(F35:F38)</f>
        <v>0</v>
      </c>
      <c r="G39" s="20">
        <f t="shared" si="16"/>
        <v>0</v>
      </c>
      <c r="H39" s="20">
        <f t="shared" si="16"/>
        <v>0</v>
      </c>
      <c r="I39" s="20">
        <f t="shared" si="16"/>
        <v>6</v>
      </c>
      <c r="J39" s="20">
        <f t="shared" si="16"/>
        <v>1</v>
      </c>
      <c r="K39" s="20">
        <f t="shared" si="16"/>
        <v>4</v>
      </c>
      <c r="L39" s="20">
        <f t="shared" si="16"/>
        <v>0</v>
      </c>
      <c r="M39" s="20">
        <f t="shared" si="16"/>
        <v>0</v>
      </c>
      <c r="N39" s="20">
        <f t="shared" si="16"/>
        <v>0</v>
      </c>
      <c r="O39" s="20">
        <f t="shared" si="16"/>
        <v>3</v>
      </c>
      <c r="P39" s="20">
        <f t="shared" si="16"/>
        <v>0</v>
      </c>
      <c r="Q39" s="20">
        <f t="shared" si="16"/>
        <v>1</v>
      </c>
      <c r="R39" s="20">
        <f t="shared" si="16"/>
        <v>0</v>
      </c>
      <c r="S39" s="20">
        <f t="shared" si="16"/>
        <v>1</v>
      </c>
      <c r="T39" s="20">
        <f t="shared" si="16"/>
        <v>0</v>
      </c>
      <c r="U39" s="20">
        <f t="shared" si="16"/>
        <v>0</v>
      </c>
      <c r="V39" s="20">
        <f t="shared" si="16"/>
        <v>0</v>
      </c>
      <c r="W39" s="20">
        <f t="shared" si="16"/>
        <v>3</v>
      </c>
      <c r="X39" s="20">
        <f t="shared" si="16"/>
        <v>1</v>
      </c>
      <c r="Y39" s="20">
        <f t="shared" si="16"/>
        <v>0</v>
      </c>
      <c r="Z39" s="20">
        <f t="shared" si="16"/>
        <v>0</v>
      </c>
      <c r="AA39" s="20">
        <f t="shared" si="16"/>
        <v>1</v>
      </c>
      <c r="AB39" s="20">
        <f t="shared" si="16"/>
        <v>0</v>
      </c>
      <c r="AC39" s="20">
        <f t="shared" si="16"/>
        <v>0</v>
      </c>
      <c r="AD39" s="20">
        <f t="shared" si="16"/>
        <v>0</v>
      </c>
      <c r="AE39" s="20">
        <f t="shared" si="16"/>
        <v>1</v>
      </c>
      <c r="AF39" s="20">
        <f t="shared" si="16"/>
        <v>0</v>
      </c>
      <c r="AG39" s="20">
        <f t="shared" si="16"/>
        <v>0</v>
      </c>
      <c r="AH39" s="20">
        <f t="shared" si="16"/>
        <v>1</v>
      </c>
      <c r="AI39" s="20">
        <f t="shared" si="16"/>
        <v>0</v>
      </c>
      <c r="AJ39" s="20">
        <f t="shared" si="16"/>
        <v>0</v>
      </c>
      <c r="AK39" s="20">
        <f t="shared" si="16"/>
        <v>0</v>
      </c>
      <c r="AL39" s="20">
        <f t="shared" si="16"/>
        <v>1</v>
      </c>
      <c r="AM39" s="20">
        <f t="shared" si="16"/>
        <v>0</v>
      </c>
      <c r="AN39" s="20">
        <f t="shared" si="16"/>
        <v>0</v>
      </c>
      <c r="AO39" s="20">
        <f t="shared" si="16"/>
        <v>0</v>
      </c>
      <c r="AP39" s="20">
        <f t="shared" si="16"/>
        <v>0</v>
      </c>
      <c r="AQ39" s="20">
        <f t="shared" si="16"/>
        <v>0</v>
      </c>
      <c r="AR39" s="20">
        <f t="shared" si="16"/>
        <v>0</v>
      </c>
      <c r="AS39" s="20">
        <f t="shared" si="16"/>
        <v>0</v>
      </c>
      <c r="AT39" s="20">
        <f t="shared" si="16"/>
        <v>1</v>
      </c>
      <c r="AU39" s="20">
        <f t="shared" si="16"/>
        <v>0</v>
      </c>
      <c r="AV39" s="20">
        <f t="shared" si="16"/>
        <v>0</v>
      </c>
      <c r="AW39" s="20">
        <f t="shared" si="16"/>
        <v>0</v>
      </c>
      <c r="AX39" s="20">
        <f t="shared" si="16"/>
        <v>0</v>
      </c>
      <c r="AY39" s="20">
        <f t="shared" si="16"/>
        <v>1</v>
      </c>
      <c r="AZ39" s="20">
        <f t="shared" si="16"/>
        <v>1</v>
      </c>
      <c r="BA39" s="20">
        <f t="shared" si="16"/>
        <v>0</v>
      </c>
      <c r="BB39" s="20">
        <f t="shared" si="16"/>
        <v>0</v>
      </c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spans="1:91" ht="16.5" x14ac:dyDescent="0.3">
      <c r="A40" s="23"/>
      <c r="B40" s="23"/>
      <c r="C40" s="23"/>
      <c r="D40" s="2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spans="1:91" thickBot="1" x14ac:dyDescent="0.35">
      <c r="A41" s="10" t="s">
        <v>89</v>
      </c>
      <c r="B41" s="11">
        <v>30</v>
      </c>
      <c r="C41" s="23"/>
      <c r="D41" s="23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spans="1:91" ht="30.75" thickBot="1" x14ac:dyDescent="0.35">
      <c r="A42" s="55" t="s">
        <v>124</v>
      </c>
      <c r="B42" s="56"/>
      <c r="C42" s="66">
        <v>17</v>
      </c>
      <c r="D42" s="66" t="s">
        <v>3</v>
      </c>
      <c r="E42" s="88" t="s">
        <v>73</v>
      </c>
      <c r="F42" s="82" t="s">
        <v>72</v>
      </c>
      <c r="G42" s="82" t="s">
        <v>74</v>
      </c>
      <c r="H42" s="82" t="s">
        <v>59</v>
      </c>
      <c r="I42" s="82" t="s">
        <v>52</v>
      </c>
      <c r="J42" s="82" t="s">
        <v>97</v>
      </c>
      <c r="K42" s="82" t="s">
        <v>53</v>
      </c>
      <c r="L42" s="82" t="s">
        <v>98</v>
      </c>
      <c r="M42" s="82" t="s">
        <v>51</v>
      </c>
      <c r="N42" s="82" t="s">
        <v>79</v>
      </c>
      <c r="O42" s="82" t="s">
        <v>99</v>
      </c>
      <c r="P42" s="82" t="s">
        <v>95</v>
      </c>
      <c r="Q42" s="82" t="s">
        <v>58</v>
      </c>
      <c r="R42" s="82" t="s">
        <v>81</v>
      </c>
      <c r="S42" s="82" t="s">
        <v>100</v>
      </c>
      <c r="T42" s="82" t="s">
        <v>96</v>
      </c>
      <c r="U42" s="82" t="s">
        <v>77</v>
      </c>
      <c r="V42" s="82" t="s">
        <v>60</v>
      </c>
      <c r="W42" s="82" t="s">
        <v>57</v>
      </c>
      <c r="X42" s="82" t="s">
        <v>56</v>
      </c>
      <c r="Y42" s="82" t="s">
        <v>101</v>
      </c>
      <c r="Z42" s="82" t="s">
        <v>102</v>
      </c>
      <c r="AA42" s="82" t="s">
        <v>103</v>
      </c>
      <c r="AB42" s="82" t="s">
        <v>94</v>
      </c>
      <c r="AC42" s="82" t="s">
        <v>75</v>
      </c>
      <c r="AD42" s="82" t="s">
        <v>68</v>
      </c>
      <c r="AE42" s="82" t="s">
        <v>106</v>
      </c>
      <c r="AF42" s="82" t="s">
        <v>107</v>
      </c>
      <c r="AG42" s="82" t="s">
        <v>104</v>
      </c>
      <c r="AH42" s="82" t="s">
        <v>105</v>
      </c>
      <c r="AI42" s="82" t="s">
        <v>55</v>
      </c>
      <c r="AJ42" s="82" t="s">
        <v>91</v>
      </c>
      <c r="AK42" s="82" t="s">
        <v>78</v>
      </c>
      <c r="AL42" s="82" t="s">
        <v>54</v>
      </c>
      <c r="AM42" s="82" t="s">
        <v>93</v>
      </c>
      <c r="AN42" s="82" t="s">
        <v>108</v>
      </c>
      <c r="AO42" s="82" t="s">
        <v>109</v>
      </c>
      <c r="AP42" s="82" t="s">
        <v>110</v>
      </c>
      <c r="AQ42" s="82" t="s">
        <v>111</v>
      </c>
      <c r="AR42" s="82" t="s">
        <v>69</v>
      </c>
      <c r="AS42" s="82" t="s">
        <v>112</v>
      </c>
      <c r="AT42" s="82" t="s">
        <v>92</v>
      </c>
      <c r="AU42" s="82" t="s">
        <v>113</v>
      </c>
      <c r="AV42" s="82" t="s">
        <v>80</v>
      </c>
      <c r="AW42" s="82" t="s">
        <v>76</v>
      </c>
      <c r="AX42" s="82" t="s">
        <v>114</v>
      </c>
      <c r="AY42" s="82" t="s">
        <v>115</v>
      </c>
      <c r="AZ42" s="82" t="s">
        <v>116</v>
      </c>
      <c r="BA42" s="82" t="s">
        <v>71</v>
      </c>
      <c r="BB42" s="89" t="s">
        <v>70</v>
      </c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spans="1:91" s="38" customFormat="1" ht="30" x14ac:dyDescent="0.3">
      <c r="A43" s="45" t="s">
        <v>145</v>
      </c>
      <c r="B43" s="23"/>
      <c r="C43" s="23"/>
      <c r="D43" s="73">
        <v>-3</v>
      </c>
      <c r="E43" s="39">
        <v>-3</v>
      </c>
      <c r="F43" s="22">
        <v>-3</v>
      </c>
      <c r="G43" s="22">
        <v>-3</v>
      </c>
      <c r="H43" s="22">
        <v>-3</v>
      </c>
      <c r="I43" s="57"/>
      <c r="J43" s="22">
        <v>-3</v>
      </c>
      <c r="K43" s="57"/>
      <c r="L43" s="22">
        <v>-3</v>
      </c>
      <c r="M43" s="22">
        <v>-3</v>
      </c>
      <c r="N43" s="22">
        <v>-3</v>
      </c>
      <c r="O43" s="57"/>
      <c r="P43" s="22">
        <v>-3</v>
      </c>
      <c r="Q43" s="57"/>
      <c r="R43" s="22"/>
      <c r="S43" s="22"/>
      <c r="T43" s="22">
        <v>-3</v>
      </c>
      <c r="U43" s="22">
        <v>-3</v>
      </c>
      <c r="V43" s="22">
        <v>-3</v>
      </c>
      <c r="W43" s="22"/>
      <c r="X43" s="22"/>
      <c r="Y43" s="22">
        <v>-3</v>
      </c>
      <c r="Z43" s="22">
        <v>-3</v>
      </c>
      <c r="AA43" s="57"/>
      <c r="AB43" s="22">
        <v>-3</v>
      </c>
      <c r="AC43" s="22">
        <v>-3</v>
      </c>
      <c r="AD43" s="22"/>
      <c r="AE43" s="22"/>
      <c r="AF43" s="22">
        <v>-3</v>
      </c>
      <c r="AG43" s="57"/>
      <c r="AH43" s="22">
        <v>-3</v>
      </c>
      <c r="AI43" s="22"/>
      <c r="AJ43" s="22"/>
      <c r="AK43" s="22">
        <v>-3</v>
      </c>
      <c r="AL43" s="57"/>
      <c r="AM43" s="22">
        <v>-3</v>
      </c>
      <c r="AN43" s="22">
        <v>-3</v>
      </c>
      <c r="AO43" s="57"/>
      <c r="AP43" s="22">
        <v>-3</v>
      </c>
      <c r="AQ43" s="22"/>
      <c r="AR43" s="22"/>
      <c r="AS43" s="22">
        <v>-3</v>
      </c>
      <c r="AT43" s="22">
        <v>-3</v>
      </c>
      <c r="AU43" s="22">
        <v>-3</v>
      </c>
      <c r="AV43" s="22">
        <v>-3</v>
      </c>
      <c r="AW43" s="22">
        <v>-3</v>
      </c>
      <c r="AX43" s="57"/>
      <c r="AY43" s="22"/>
      <c r="AZ43" s="22"/>
      <c r="BA43" s="22"/>
      <c r="BB43" s="32">
        <v>-3</v>
      </c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</row>
    <row r="44" spans="1:91" ht="30" x14ac:dyDescent="0.3">
      <c r="A44" s="44" t="s">
        <v>125</v>
      </c>
      <c r="B44" s="58"/>
      <c r="C44" s="52"/>
      <c r="D44" s="73">
        <v>3</v>
      </c>
      <c r="E44" s="40">
        <v>3</v>
      </c>
      <c r="F44" s="23"/>
      <c r="G44" s="23"/>
      <c r="H44" s="23"/>
      <c r="I44" s="23">
        <v>3</v>
      </c>
      <c r="J44" s="23" t="s">
        <v>3</v>
      </c>
      <c r="K44" s="23">
        <v>3</v>
      </c>
      <c r="L44" s="23">
        <v>3</v>
      </c>
      <c r="M44" s="23"/>
      <c r="N44" s="23"/>
      <c r="O44" s="23">
        <v>3</v>
      </c>
      <c r="P44" s="23"/>
      <c r="Q44" s="23"/>
      <c r="R44" s="23">
        <v>3</v>
      </c>
      <c r="S44" s="23"/>
      <c r="T44" s="23"/>
      <c r="U44" s="23"/>
      <c r="V44" s="23"/>
      <c r="W44" s="23">
        <v>3</v>
      </c>
      <c r="X44" s="23">
        <v>3</v>
      </c>
      <c r="Y44" s="23"/>
      <c r="Z44" s="23"/>
      <c r="AA44" s="23"/>
      <c r="AB44" s="23"/>
      <c r="AC44" s="23"/>
      <c r="AD44" s="23"/>
      <c r="AE44" s="23"/>
      <c r="AF44" s="23"/>
      <c r="AG44" s="23"/>
      <c r="AH44" s="23">
        <v>3</v>
      </c>
      <c r="AI44" s="23">
        <v>3</v>
      </c>
      <c r="AJ44" s="23"/>
      <c r="AK44" s="23"/>
      <c r="AL44" s="23">
        <v>3</v>
      </c>
      <c r="AM44" s="23"/>
      <c r="AN44" s="23"/>
      <c r="AO44" s="23"/>
      <c r="AP44" s="23">
        <v>3</v>
      </c>
      <c r="AQ44" s="23">
        <v>3</v>
      </c>
      <c r="AR44" s="23"/>
      <c r="AS44" s="23"/>
      <c r="AT44" s="23"/>
      <c r="AU44" s="23"/>
      <c r="AV44" s="23"/>
      <c r="AW44" s="23"/>
      <c r="AX44" s="23"/>
      <c r="AY44" s="23">
        <v>3</v>
      </c>
      <c r="AZ44" s="23">
        <v>3</v>
      </c>
      <c r="BA44" s="23"/>
      <c r="BB44" s="3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</row>
    <row r="45" spans="1:91" s="27" customFormat="1" ht="30" x14ac:dyDescent="0.3">
      <c r="A45" s="44" t="s">
        <v>90</v>
      </c>
      <c r="B45" s="58"/>
      <c r="C45" s="52"/>
      <c r="D45" s="73">
        <v>3</v>
      </c>
      <c r="E45" s="40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3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</row>
    <row r="46" spans="1:91" ht="16.5" x14ac:dyDescent="0.3">
      <c r="A46" s="59" t="s">
        <v>126</v>
      </c>
      <c r="B46" s="58"/>
      <c r="C46" s="52"/>
      <c r="D46" s="73">
        <v>3</v>
      </c>
      <c r="E46" s="40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3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</row>
    <row r="47" spans="1:91" s="27" customFormat="1" ht="16.5" x14ac:dyDescent="0.3">
      <c r="A47" s="44" t="s">
        <v>144</v>
      </c>
      <c r="B47" s="58"/>
      <c r="C47" s="52"/>
      <c r="D47" s="73">
        <v>2</v>
      </c>
      <c r="E47" s="40">
        <v>2</v>
      </c>
      <c r="F47" s="23">
        <v>2</v>
      </c>
      <c r="G47" s="23"/>
      <c r="H47" s="23"/>
      <c r="I47" s="23">
        <v>2</v>
      </c>
      <c r="J47" s="23">
        <v>2</v>
      </c>
      <c r="K47" s="23">
        <v>2</v>
      </c>
      <c r="L47" s="23">
        <v>2</v>
      </c>
      <c r="M47" s="23"/>
      <c r="N47" s="23">
        <v>2</v>
      </c>
      <c r="O47" s="23"/>
      <c r="P47" s="23"/>
      <c r="Q47" s="23">
        <v>2</v>
      </c>
      <c r="R47" s="23"/>
      <c r="S47" s="23"/>
      <c r="T47" s="23"/>
      <c r="U47" s="23"/>
      <c r="V47" s="23"/>
      <c r="W47" s="23">
        <v>2</v>
      </c>
      <c r="X47" s="23">
        <v>2</v>
      </c>
      <c r="Y47" s="23">
        <v>2</v>
      </c>
      <c r="Z47" s="23">
        <v>2</v>
      </c>
      <c r="AA47" s="23"/>
      <c r="AB47" s="23"/>
      <c r="AC47" s="23"/>
      <c r="AD47" s="23">
        <v>2</v>
      </c>
      <c r="AE47" s="23">
        <v>2</v>
      </c>
      <c r="AF47" s="23"/>
      <c r="AG47" s="23"/>
      <c r="AH47" s="23"/>
      <c r="AI47" s="23">
        <v>2</v>
      </c>
      <c r="AJ47" s="23"/>
      <c r="AK47" s="23"/>
      <c r="AL47" s="23">
        <v>2</v>
      </c>
      <c r="AM47" s="23"/>
      <c r="AN47" s="23"/>
      <c r="AO47" s="23">
        <v>2</v>
      </c>
      <c r="AP47" s="23">
        <v>2</v>
      </c>
      <c r="AQ47" s="23">
        <v>2</v>
      </c>
      <c r="AR47" s="23">
        <v>2</v>
      </c>
      <c r="AS47" s="23"/>
      <c r="AT47" s="23">
        <v>2</v>
      </c>
      <c r="AU47" s="23"/>
      <c r="AV47" s="23"/>
      <c r="AW47" s="23"/>
      <c r="AX47" s="23">
        <v>2</v>
      </c>
      <c r="AY47" s="23">
        <v>2</v>
      </c>
      <c r="AZ47" s="23">
        <v>2</v>
      </c>
      <c r="BA47" s="23"/>
      <c r="BB47" s="33">
        <v>2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</row>
    <row r="48" spans="1:91" ht="16.5" x14ac:dyDescent="0.3">
      <c r="A48" s="44" t="s">
        <v>11</v>
      </c>
      <c r="B48" s="58"/>
      <c r="C48" s="52"/>
      <c r="D48" s="73">
        <v>2</v>
      </c>
      <c r="E48" s="40">
        <v>2</v>
      </c>
      <c r="F48" s="23"/>
      <c r="G48" s="23"/>
      <c r="H48" s="23"/>
      <c r="I48" s="23">
        <v>2</v>
      </c>
      <c r="J48" s="23"/>
      <c r="K48" s="23">
        <v>2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>
        <v>2</v>
      </c>
      <c r="X48" s="23"/>
      <c r="Y48" s="23"/>
      <c r="Z48" s="23"/>
      <c r="AA48" s="23">
        <v>2</v>
      </c>
      <c r="AB48" s="23"/>
      <c r="AC48" s="23"/>
      <c r="AD48" s="23"/>
      <c r="AE48" s="23"/>
      <c r="AF48" s="23"/>
      <c r="AG48" s="23"/>
      <c r="AH48" s="23"/>
      <c r="AI48" s="23">
        <v>2</v>
      </c>
      <c r="AJ48" s="23"/>
      <c r="AK48" s="23"/>
      <c r="AL48" s="23"/>
      <c r="AM48" s="23"/>
      <c r="AN48" s="23"/>
      <c r="AO48" s="23"/>
      <c r="AP48" s="23">
        <v>2</v>
      </c>
      <c r="AQ48" s="23">
        <v>2</v>
      </c>
      <c r="AR48" s="23"/>
      <c r="AS48" s="23"/>
      <c r="AT48" s="23"/>
      <c r="AU48" s="23"/>
      <c r="AV48" s="23"/>
      <c r="AW48" s="23"/>
      <c r="AX48" s="23"/>
      <c r="AY48" s="23"/>
      <c r="AZ48" s="23"/>
      <c r="BA48" s="23">
        <v>2</v>
      </c>
      <c r="BB48" s="3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</row>
    <row r="49" spans="1:91" ht="16.5" x14ac:dyDescent="0.3">
      <c r="A49" s="44" t="s">
        <v>85</v>
      </c>
      <c r="B49" s="58"/>
      <c r="C49" s="52"/>
      <c r="D49" s="73">
        <v>2</v>
      </c>
      <c r="E49" s="40"/>
      <c r="F49" s="23"/>
      <c r="G49" s="23"/>
      <c r="H49" s="23"/>
      <c r="I49" s="23">
        <v>2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>
        <v>2</v>
      </c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>
        <v>2</v>
      </c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3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</row>
    <row r="50" spans="1:91" s="30" customFormat="1" ht="30.75" customHeight="1" x14ac:dyDescent="0.3">
      <c r="A50" s="44" t="s">
        <v>149</v>
      </c>
      <c r="B50" s="58"/>
      <c r="C50" s="52"/>
      <c r="D50" s="73">
        <v>2</v>
      </c>
      <c r="E50" s="4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>
        <v>2</v>
      </c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>
        <v>2</v>
      </c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3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s="27" customFormat="1" thickBot="1" x14ac:dyDescent="0.35">
      <c r="A51" s="60" t="s">
        <v>150</v>
      </c>
      <c r="B51" s="58"/>
      <c r="C51" s="58"/>
      <c r="D51" s="76">
        <v>1</v>
      </c>
      <c r="E51" s="41"/>
      <c r="F51" s="24"/>
      <c r="G51" s="24"/>
      <c r="H51" s="24"/>
      <c r="I51" s="24">
        <v>1</v>
      </c>
      <c r="J51" s="24">
        <v>1</v>
      </c>
      <c r="K51" s="24">
        <v>1</v>
      </c>
      <c r="L51" s="24">
        <v>1</v>
      </c>
      <c r="M51" s="24"/>
      <c r="N51" s="24">
        <v>1</v>
      </c>
      <c r="O51" s="24">
        <v>1</v>
      </c>
      <c r="P51" s="24"/>
      <c r="Q51" s="24">
        <v>1</v>
      </c>
      <c r="R51" s="24"/>
      <c r="S51" s="24"/>
      <c r="T51" s="24"/>
      <c r="U51" s="24"/>
      <c r="V51" s="24"/>
      <c r="W51" s="24"/>
      <c r="X51" s="24">
        <v>1</v>
      </c>
      <c r="Y51" s="24">
        <v>1</v>
      </c>
      <c r="Z51" s="24">
        <v>1</v>
      </c>
      <c r="AA51" s="24">
        <v>1</v>
      </c>
      <c r="AB51" s="24"/>
      <c r="AC51" s="24"/>
      <c r="AD51" s="24">
        <v>1</v>
      </c>
      <c r="AE51" s="24">
        <v>1</v>
      </c>
      <c r="AF51" s="24"/>
      <c r="AG51" s="24"/>
      <c r="AH51" s="24"/>
      <c r="AI51" s="24">
        <v>1</v>
      </c>
      <c r="AJ51" s="24"/>
      <c r="AK51" s="24"/>
      <c r="AL51" s="24">
        <v>1</v>
      </c>
      <c r="AM51" s="24"/>
      <c r="AN51" s="24"/>
      <c r="AO51" s="24">
        <v>1</v>
      </c>
      <c r="AP51" s="24"/>
      <c r="AQ51" s="24"/>
      <c r="AR51" s="24">
        <v>1</v>
      </c>
      <c r="AS51" s="24"/>
      <c r="AT51" s="24">
        <v>1</v>
      </c>
      <c r="AU51" s="24"/>
      <c r="AV51" s="24"/>
      <c r="AW51" s="24">
        <v>1</v>
      </c>
      <c r="AX51" s="24">
        <v>1</v>
      </c>
      <c r="AY51" s="24"/>
      <c r="AZ51" s="24"/>
      <c r="BA51" s="24"/>
      <c r="BB51" s="34">
        <v>1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</row>
    <row r="52" spans="1:91" ht="16.5" x14ac:dyDescent="0.3">
      <c r="A52" s="54" t="s">
        <v>148</v>
      </c>
      <c r="B52" s="23"/>
      <c r="C52" s="23"/>
      <c r="D52" s="23"/>
      <c r="E52" s="20">
        <f t="shared" ref="E52:AJ52" si="17">SUM(E43:E51)</f>
        <v>4</v>
      </c>
      <c r="F52" s="20">
        <f t="shared" si="17"/>
        <v>-1</v>
      </c>
      <c r="G52" s="20">
        <f t="shared" si="17"/>
        <v>-3</v>
      </c>
      <c r="H52" s="20">
        <f t="shared" si="17"/>
        <v>-3</v>
      </c>
      <c r="I52" s="20">
        <f t="shared" si="17"/>
        <v>10</v>
      </c>
      <c r="J52" s="20">
        <f t="shared" si="17"/>
        <v>0</v>
      </c>
      <c r="K52" s="20">
        <f t="shared" si="17"/>
        <v>8</v>
      </c>
      <c r="L52" s="20">
        <f t="shared" si="17"/>
        <v>3</v>
      </c>
      <c r="M52" s="20">
        <f t="shared" si="17"/>
        <v>-3</v>
      </c>
      <c r="N52" s="20">
        <f t="shared" si="17"/>
        <v>0</v>
      </c>
      <c r="O52" s="20">
        <f t="shared" si="17"/>
        <v>4</v>
      </c>
      <c r="P52" s="20">
        <f t="shared" si="17"/>
        <v>-3</v>
      </c>
      <c r="Q52" s="20">
        <f t="shared" si="17"/>
        <v>3</v>
      </c>
      <c r="R52" s="20">
        <f t="shared" si="17"/>
        <v>3</v>
      </c>
      <c r="S52" s="20">
        <f t="shared" si="17"/>
        <v>0</v>
      </c>
      <c r="T52" s="20">
        <f t="shared" si="17"/>
        <v>-3</v>
      </c>
      <c r="U52" s="20">
        <f t="shared" si="17"/>
        <v>-3</v>
      </c>
      <c r="V52" s="20">
        <f t="shared" si="17"/>
        <v>-3</v>
      </c>
      <c r="W52" s="20">
        <f t="shared" si="17"/>
        <v>11</v>
      </c>
      <c r="X52" s="20">
        <f t="shared" si="17"/>
        <v>6</v>
      </c>
      <c r="Y52" s="20">
        <f t="shared" si="17"/>
        <v>0</v>
      </c>
      <c r="Z52" s="20">
        <f t="shared" si="17"/>
        <v>0</v>
      </c>
      <c r="AA52" s="20">
        <f t="shared" si="17"/>
        <v>3</v>
      </c>
      <c r="AB52" s="20">
        <f t="shared" si="17"/>
        <v>-3</v>
      </c>
      <c r="AC52" s="20">
        <f t="shared" si="17"/>
        <v>-3</v>
      </c>
      <c r="AD52" s="20">
        <f t="shared" si="17"/>
        <v>3</v>
      </c>
      <c r="AE52" s="20">
        <f t="shared" si="17"/>
        <v>3</v>
      </c>
      <c r="AF52" s="20">
        <f t="shared" si="17"/>
        <v>-3</v>
      </c>
      <c r="AG52" s="20">
        <f t="shared" si="17"/>
        <v>0</v>
      </c>
      <c r="AH52" s="20">
        <f t="shared" si="17"/>
        <v>0</v>
      </c>
      <c r="AI52" s="20">
        <f t="shared" si="17"/>
        <v>10</v>
      </c>
      <c r="AJ52" s="20">
        <f t="shared" si="17"/>
        <v>0</v>
      </c>
      <c r="AK52" s="20">
        <f t="shared" ref="AK52:BB52" si="18">SUM(AK43:AK51)</f>
        <v>-3</v>
      </c>
      <c r="AL52" s="20">
        <f t="shared" si="18"/>
        <v>6</v>
      </c>
      <c r="AM52" s="20">
        <f t="shared" si="18"/>
        <v>-3</v>
      </c>
      <c r="AN52" s="20">
        <f t="shared" si="18"/>
        <v>-3</v>
      </c>
      <c r="AO52" s="20">
        <f t="shared" si="18"/>
        <v>3</v>
      </c>
      <c r="AP52" s="20">
        <f t="shared" si="18"/>
        <v>4</v>
      </c>
      <c r="AQ52" s="20">
        <f t="shared" si="18"/>
        <v>9</v>
      </c>
      <c r="AR52" s="20">
        <f t="shared" si="18"/>
        <v>3</v>
      </c>
      <c r="AS52" s="20">
        <f t="shared" si="18"/>
        <v>-3</v>
      </c>
      <c r="AT52" s="20">
        <f t="shared" si="18"/>
        <v>0</v>
      </c>
      <c r="AU52" s="20">
        <f t="shared" si="18"/>
        <v>-3</v>
      </c>
      <c r="AV52" s="20">
        <f t="shared" si="18"/>
        <v>-3</v>
      </c>
      <c r="AW52" s="20">
        <f t="shared" si="18"/>
        <v>-2</v>
      </c>
      <c r="AX52" s="20">
        <f t="shared" si="18"/>
        <v>3</v>
      </c>
      <c r="AY52" s="20">
        <f t="shared" si="18"/>
        <v>5</v>
      </c>
      <c r="AZ52" s="20">
        <f t="shared" si="18"/>
        <v>5</v>
      </c>
      <c r="BA52" s="20">
        <f t="shared" si="18"/>
        <v>2</v>
      </c>
      <c r="BB52" s="20">
        <f t="shared" si="18"/>
        <v>0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</row>
    <row r="53" spans="1:91" thickBot="1" x14ac:dyDescent="0.35">
      <c r="A53" s="23"/>
      <c r="B53" s="23"/>
      <c r="C53" s="23"/>
      <c r="D53" s="23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</row>
    <row r="54" spans="1:91" thickBot="1" x14ac:dyDescent="0.35">
      <c r="A54" s="55" t="s">
        <v>127</v>
      </c>
      <c r="B54" s="67"/>
      <c r="C54" s="66">
        <v>13</v>
      </c>
      <c r="D54" s="66" t="s">
        <v>3</v>
      </c>
      <c r="E54" s="88" t="s">
        <v>73</v>
      </c>
      <c r="F54" s="82" t="s">
        <v>72</v>
      </c>
      <c r="G54" s="82" t="s">
        <v>74</v>
      </c>
      <c r="H54" s="82" t="s">
        <v>59</v>
      </c>
      <c r="I54" s="82" t="s">
        <v>52</v>
      </c>
      <c r="J54" s="82" t="s">
        <v>97</v>
      </c>
      <c r="K54" s="82" t="s">
        <v>53</v>
      </c>
      <c r="L54" s="82" t="s">
        <v>98</v>
      </c>
      <c r="M54" s="82" t="s">
        <v>51</v>
      </c>
      <c r="N54" s="82" t="s">
        <v>79</v>
      </c>
      <c r="O54" s="82" t="s">
        <v>99</v>
      </c>
      <c r="P54" s="82" t="s">
        <v>95</v>
      </c>
      <c r="Q54" s="82" t="s">
        <v>58</v>
      </c>
      <c r="R54" s="82" t="s">
        <v>81</v>
      </c>
      <c r="S54" s="82" t="s">
        <v>100</v>
      </c>
      <c r="T54" s="82" t="s">
        <v>96</v>
      </c>
      <c r="U54" s="82" t="s">
        <v>77</v>
      </c>
      <c r="V54" s="82" t="s">
        <v>60</v>
      </c>
      <c r="W54" s="82" t="s">
        <v>57</v>
      </c>
      <c r="X54" s="82" t="s">
        <v>56</v>
      </c>
      <c r="Y54" s="82" t="s">
        <v>101</v>
      </c>
      <c r="Z54" s="82" t="s">
        <v>102</v>
      </c>
      <c r="AA54" s="82" t="s">
        <v>103</v>
      </c>
      <c r="AB54" s="82" t="s">
        <v>94</v>
      </c>
      <c r="AC54" s="82" t="s">
        <v>75</v>
      </c>
      <c r="AD54" s="82" t="s">
        <v>68</v>
      </c>
      <c r="AE54" s="82" t="s">
        <v>106</v>
      </c>
      <c r="AF54" s="82" t="s">
        <v>107</v>
      </c>
      <c r="AG54" s="82" t="s">
        <v>104</v>
      </c>
      <c r="AH54" s="82" t="s">
        <v>105</v>
      </c>
      <c r="AI54" s="82" t="s">
        <v>55</v>
      </c>
      <c r="AJ54" s="82" t="s">
        <v>91</v>
      </c>
      <c r="AK54" s="82" t="s">
        <v>78</v>
      </c>
      <c r="AL54" s="82" t="s">
        <v>54</v>
      </c>
      <c r="AM54" s="82" t="s">
        <v>93</v>
      </c>
      <c r="AN54" s="82" t="s">
        <v>108</v>
      </c>
      <c r="AO54" s="82" t="s">
        <v>109</v>
      </c>
      <c r="AP54" s="82" t="s">
        <v>110</v>
      </c>
      <c r="AQ54" s="82" t="s">
        <v>111</v>
      </c>
      <c r="AR54" s="82" t="s">
        <v>69</v>
      </c>
      <c r="AS54" s="82" t="s">
        <v>112</v>
      </c>
      <c r="AT54" s="82" t="s">
        <v>92</v>
      </c>
      <c r="AU54" s="82" t="s">
        <v>113</v>
      </c>
      <c r="AV54" s="82" t="s">
        <v>80</v>
      </c>
      <c r="AW54" s="82" t="s">
        <v>76</v>
      </c>
      <c r="AX54" s="82" t="s">
        <v>114</v>
      </c>
      <c r="AY54" s="82" t="s">
        <v>115</v>
      </c>
      <c r="AZ54" s="82" t="s">
        <v>116</v>
      </c>
      <c r="BA54" s="82" t="s">
        <v>71</v>
      </c>
      <c r="BB54" s="89" t="s">
        <v>70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</row>
    <row r="55" spans="1:91" ht="16.5" x14ac:dyDescent="0.3">
      <c r="A55" s="48" t="s">
        <v>128</v>
      </c>
      <c r="B55" s="23"/>
      <c r="C55" s="23"/>
      <c r="D55" s="69">
        <v>3</v>
      </c>
      <c r="E55" s="22"/>
      <c r="F55" s="22"/>
      <c r="G55" s="22"/>
      <c r="H55" s="22"/>
      <c r="I55" s="22">
        <v>3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>
        <v>3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>
        <v>3</v>
      </c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32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</row>
    <row r="56" spans="1:91" ht="16.5" x14ac:dyDescent="0.3">
      <c r="A56" s="51" t="s">
        <v>129</v>
      </c>
      <c r="B56" s="23"/>
      <c r="C56" s="23"/>
      <c r="D56" s="69">
        <v>3</v>
      </c>
      <c r="E56" s="23"/>
      <c r="F56" s="23"/>
      <c r="G56" s="23"/>
      <c r="H56" s="23"/>
      <c r="I56" s="23"/>
      <c r="J56" s="23"/>
      <c r="K56" s="23">
        <v>3</v>
      </c>
      <c r="L56" s="23">
        <v>3</v>
      </c>
      <c r="M56" s="23"/>
      <c r="N56" s="23"/>
      <c r="O56" s="23"/>
      <c r="P56" s="23"/>
      <c r="Q56" s="23">
        <v>3</v>
      </c>
      <c r="R56" s="23"/>
      <c r="S56" s="23"/>
      <c r="T56" s="23"/>
      <c r="U56" s="23"/>
      <c r="V56" s="23"/>
      <c r="W56" s="23">
        <v>3</v>
      </c>
      <c r="X56" s="23">
        <v>3</v>
      </c>
      <c r="Y56" s="23"/>
      <c r="Z56" s="23">
        <v>3</v>
      </c>
      <c r="AA56" s="23"/>
      <c r="AB56" s="23"/>
      <c r="AC56" s="23"/>
      <c r="AD56" s="23"/>
      <c r="AE56" s="23"/>
      <c r="AF56" s="23"/>
      <c r="AG56" s="23"/>
      <c r="AH56" s="23"/>
      <c r="AI56" s="23">
        <v>3</v>
      </c>
      <c r="AJ56" s="23"/>
      <c r="AK56" s="23"/>
      <c r="AL56" s="23">
        <v>3</v>
      </c>
      <c r="AM56" s="23"/>
      <c r="AN56" s="23">
        <v>3</v>
      </c>
      <c r="AO56" s="23"/>
      <c r="AP56" s="23"/>
      <c r="AQ56" s="23">
        <v>3</v>
      </c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3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</row>
    <row r="57" spans="1:91" s="27" customFormat="1" ht="16.5" x14ac:dyDescent="0.3">
      <c r="A57" s="59" t="s">
        <v>146</v>
      </c>
      <c r="B57" s="23"/>
      <c r="C57" s="23"/>
      <c r="D57" s="72">
        <v>3</v>
      </c>
      <c r="E57" s="23"/>
      <c r="F57" s="23"/>
      <c r="G57" s="23"/>
      <c r="H57" s="23"/>
      <c r="I57" s="23">
        <v>3</v>
      </c>
      <c r="J57" s="23">
        <v>3</v>
      </c>
      <c r="K57" s="23">
        <v>3</v>
      </c>
      <c r="L57" s="23">
        <v>3</v>
      </c>
      <c r="M57" s="23"/>
      <c r="N57" s="23"/>
      <c r="O57" s="23">
        <v>3</v>
      </c>
      <c r="P57" s="23"/>
      <c r="Q57" s="23"/>
      <c r="R57" s="23"/>
      <c r="S57" s="23">
        <v>3</v>
      </c>
      <c r="T57" s="23"/>
      <c r="U57" s="23"/>
      <c r="V57" s="23"/>
      <c r="W57" s="23">
        <v>3</v>
      </c>
      <c r="X57" s="23">
        <v>3</v>
      </c>
      <c r="Y57" s="23"/>
      <c r="Z57" s="23"/>
      <c r="AA57" s="23"/>
      <c r="AB57" s="23"/>
      <c r="AC57" s="23"/>
      <c r="AD57" s="23"/>
      <c r="AE57" s="23">
        <v>3</v>
      </c>
      <c r="AF57" s="23">
        <v>3</v>
      </c>
      <c r="AG57" s="23"/>
      <c r="AH57" s="23"/>
      <c r="AI57" s="23"/>
      <c r="AJ57" s="23"/>
      <c r="AK57" s="23"/>
      <c r="AL57" s="23"/>
      <c r="AM57" s="23"/>
      <c r="AN57" s="23"/>
      <c r="AO57" s="23"/>
      <c r="AP57" s="23">
        <v>3</v>
      </c>
      <c r="AQ57" s="23"/>
      <c r="AR57" s="23"/>
      <c r="AS57" s="23"/>
      <c r="AT57" s="23"/>
      <c r="AU57" s="23"/>
      <c r="AV57" s="23"/>
      <c r="AW57" s="23">
        <v>3</v>
      </c>
      <c r="AX57" s="23"/>
      <c r="AY57" s="23"/>
      <c r="AZ57" s="23"/>
      <c r="BA57" s="23"/>
      <c r="BB57" s="3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</row>
    <row r="58" spans="1:91" ht="30" x14ac:dyDescent="0.3">
      <c r="A58" s="48" t="s">
        <v>130</v>
      </c>
      <c r="B58" s="23"/>
      <c r="C58" s="23"/>
      <c r="D58" s="69">
        <v>2</v>
      </c>
      <c r="E58" s="23"/>
      <c r="F58" s="23"/>
      <c r="G58" s="23"/>
      <c r="H58" s="23"/>
      <c r="I58" s="23">
        <v>2</v>
      </c>
      <c r="J58" s="23"/>
      <c r="K58" s="23">
        <v>2</v>
      </c>
      <c r="L58" s="23"/>
      <c r="M58" s="23"/>
      <c r="N58" s="23"/>
      <c r="O58" s="23"/>
      <c r="P58" s="23"/>
      <c r="Q58" s="23">
        <v>2</v>
      </c>
      <c r="R58" s="23"/>
      <c r="S58" s="23"/>
      <c r="T58" s="23"/>
      <c r="U58" s="23"/>
      <c r="V58" s="23"/>
      <c r="W58" s="23">
        <v>2</v>
      </c>
      <c r="X58" s="23">
        <v>2</v>
      </c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>
        <v>2</v>
      </c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3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</row>
    <row r="59" spans="1:91" thickBot="1" x14ac:dyDescent="0.35">
      <c r="A59" s="61" t="s">
        <v>131</v>
      </c>
      <c r="B59" s="23"/>
      <c r="C59" s="23"/>
      <c r="D59" s="69">
        <v>2</v>
      </c>
      <c r="E59" s="24"/>
      <c r="F59" s="24"/>
      <c r="G59" s="24"/>
      <c r="H59" s="24"/>
      <c r="I59" s="24"/>
      <c r="J59" s="24"/>
      <c r="K59" s="24">
        <v>2</v>
      </c>
      <c r="L59" s="24">
        <v>2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>
        <v>2</v>
      </c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>
        <v>2</v>
      </c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>
        <v>2</v>
      </c>
      <c r="AX59" s="24"/>
      <c r="AY59" s="24">
        <v>2</v>
      </c>
      <c r="AZ59" s="24"/>
      <c r="BA59" s="24"/>
      <c r="BB59" s="34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</row>
    <row r="60" spans="1:91" ht="16.5" x14ac:dyDescent="0.3">
      <c r="A60" s="54" t="s">
        <v>148</v>
      </c>
      <c r="B60" s="23"/>
      <c r="C60" s="23"/>
      <c r="D60" s="23"/>
      <c r="E60" s="20">
        <f>SUM(E55:E59)</f>
        <v>0</v>
      </c>
      <c r="F60" s="20">
        <f t="shared" ref="F60:BB60" si="19">SUM(F55:F59)</f>
        <v>0</v>
      </c>
      <c r="G60" s="20">
        <f t="shared" si="19"/>
        <v>0</v>
      </c>
      <c r="H60" s="20">
        <f t="shared" si="19"/>
        <v>0</v>
      </c>
      <c r="I60" s="20">
        <f t="shared" si="19"/>
        <v>8</v>
      </c>
      <c r="J60" s="20">
        <f t="shared" si="19"/>
        <v>3</v>
      </c>
      <c r="K60" s="20">
        <f t="shared" si="19"/>
        <v>10</v>
      </c>
      <c r="L60" s="20">
        <f t="shared" si="19"/>
        <v>8</v>
      </c>
      <c r="M60" s="20">
        <f t="shared" si="19"/>
        <v>0</v>
      </c>
      <c r="N60" s="20">
        <f t="shared" si="19"/>
        <v>0</v>
      </c>
      <c r="O60" s="20">
        <f t="shared" si="19"/>
        <v>3</v>
      </c>
      <c r="P60" s="20">
        <f t="shared" si="19"/>
        <v>0</v>
      </c>
      <c r="Q60" s="20">
        <f t="shared" si="19"/>
        <v>5</v>
      </c>
      <c r="R60" s="20">
        <f t="shared" si="19"/>
        <v>0</v>
      </c>
      <c r="S60" s="20">
        <f t="shared" si="19"/>
        <v>3</v>
      </c>
      <c r="T60" s="20">
        <f t="shared" si="19"/>
        <v>0</v>
      </c>
      <c r="U60" s="20">
        <f t="shared" si="19"/>
        <v>0</v>
      </c>
      <c r="V60" s="20">
        <f t="shared" si="19"/>
        <v>0</v>
      </c>
      <c r="W60" s="20">
        <f t="shared" si="19"/>
        <v>10</v>
      </c>
      <c r="X60" s="20">
        <f t="shared" si="19"/>
        <v>11</v>
      </c>
      <c r="Y60" s="20">
        <f t="shared" si="19"/>
        <v>0</v>
      </c>
      <c r="Z60" s="20">
        <f t="shared" si="19"/>
        <v>3</v>
      </c>
      <c r="AA60" s="20">
        <f t="shared" si="19"/>
        <v>0</v>
      </c>
      <c r="AB60" s="20">
        <f t="shared" si="19"/>
        <v>0</v>
      </c>
      <c r="AC60" s="20">
        <f t="shared" si="19"/>
        <v>0</v>
      </c>
      <c r="AD60" s="20">
        <f t="shared" si="19"/>
        <v>0</v>
      </c>
      <c r="AE60" s="20">
        <f t="shared" si="19"/>
        <v>3</v>
      </c>
      <c r="AF60" s="20">
        <f t="shared" si="19"/>
        <v>3</v>
      </c>
      <c r="AG60" s="20">
        <f t="shared" si="19"/>
        <v>0</v>
      </c>
      <c r="AH60" s="20">
        <f t="shared" si="19"/>
        <v>0</v>
      </c>
      <c r="AI60" s="20">
        <f t="shared" si="19"/>
        <v>8</v>
      </c>
      <c r="AJ60" s="20">
        <f t="shared" si="19"/>
        <v>0</v>
      </c>
      <c r="AK60" s="20">
        <f t="shared" si="19"/>
        <v>0</v>
      </c>
      <c r="AL60" s="20">
        <f t="shared" si="19"/>
        <v>5</v>
      </c>
      <c r="AM60" s="20">
        <f t="shared" si="19"/>
        <v>0</v>
      </c>
      <c r="AN60" s="20">
        <f t="shared" si="19"/>
        <v>3</v>
      </c>
      <c r="AO60" s="20">
        <f t="shared" si="19"/>
        <v>0</v>
      </c>
      <c r="AP60" s="20">
        <f t="shared" si="19"/>
        <v>3</v>
      </c>
      <c r="AQ60" s="20">
        <f t="shared" si="19"/>
        <v>3</v>
      </c>
      <c r="AR60" s="20">
        <f t="shared" si="19"/>
        <v>0</v>
      </c>
      <c r="AS60" s="20">
        <f t="shared" si="19"/>
        <v>0</v>
      </c>
      <c r="AT60" s="20">
        <f t="shared" si="19"/>
        <v>0</v>
      </c>
      <c r="AU60" s="20">
        <f t="shared" si="19"/>
        <v>0</v>
      </c>
      <c r="AV60" s="20">
        <f t="shared" si="19"/>
        <v>0</v>
      </c>
      <c r="AW60" s="20">
        <f t="shared" si="19"/>
        <v>5</v>
      </c>
      <c r="AX60" s="20">
        <f t="shared" si="19"/>
        <v>0</v>
      </c>
      <c r="AY60" s="20">
        <f t="shared" si="19"/>
        <v>2</v>
      </c>
      <c r="AZ60" s="20">
        <f t="shared" si="19"/>
        <v>0</v>
      </c>
      <c r="BA60" s="20">
        <f t="shared" si="19"/>
        <v>0</v>
      </c>
      <c r="BB60" s="20">
        <f t="shared" si="19"/>
        <v>0</v>
      </c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</row>
    <row r="61" spans="1:91" ht="16.5" x14ac:dyDescent="0.3">
      <c r="A61" s="23"/>
      <c r="B61" s="23"/>
      <c r="C61" s="23"/>
      <c r="D61" s="2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</row>
    <row r="62" spans="1:91" ht="30.75" thickBot="1" x14ac:dyDescent="0.35">
      <c r="A62" s="10" t="s">
        <v>86</v>
      </c>
      <c r="B62" s="11">
        <v>20</v>
      </c>
      <c r="C62" s="23"/>
      <c r="D62" s="23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</row>
    <row r="63" spans="1:91" thickBot="1" x14ac:dyDescent="0.35">
      <c r="A63" s="12" t="s">
        <v>4</v>
      </c>
      <c r="B63" s="68"/>
      <c r="C63" s="66">
        <v>10</v>
      </c>
      <c r="D63" s="66" t="s">
        <v>3</v>
      </c>
      <c r="E63" s="88" t="s">
        <v>73</v>
      </c>
      <c r="F63" s="82" t="s">
        <v>72</v>
      </c>
      <c r="G63" s="82" t="s">
        <v>74</v>
      </c>
      <c r="H63" s="82" t="s">
        <v>59</v>
      </c>
      <c r="I63" s="82" t="s">
        <v>52</v>
      </c>
      <c r="J63" s="82" t="s">
        <v>97</v>
      </c>
      <c r="K63" s="82" t="s">
        <v>53</v>
      </c>
      <c r="L63" s="82" t="s">
        <v>98</v>
      </c>
      <c r="M63" s="82" t="s">
        <v>51</v>
      </c>
      <c r="N63" s="82" t="s">
        <v>79</v>
      </c>
      <c r="O63" s="82" t="s">
        <v>99</v>
      </c>
      <c r="P63" s="82" t="s">
        <v>95</v>
      </c>
      <c r="Q63" s="82" t="s">
        <v>58</v>
      </c>
      <c r="R63" s="82" t="s">
        <v>81</v>
      </c>
      <c r="S63" s="82" t="s">
        <v>100</v>
      </c>
      <c r="T63" s="82" t="s">
        <v>96</v>
      </c>
      <c r="U63" s="82" t="s">
        <v>77</v>
      </c>
      <c r="V63" s="82" t="s">
        <v>60</v>
      </c>
      <c r="W63" s="82" t="s">
        <v>57</v>
      </c>
      <c r="X63" s="82" t="s">
        <v>56</v>
      </c>
      <c r="Y63" s="82" t="s">
        <v>101</v>
      </c>
      <c r="Z63" s="82" t="s">
        <v>102</v>
      </c>
      <c r="AA63" s="82" t="s">
        <v>103</v>
      </c>
      <c r="AB63" s="82" t="s">
        <v>94</v>
      </c>
      <c r="AC63" s="82" t="s">
        <v>75</v>
      </c>
      <c r="AD63" s="82" t="s">
        <v>68</v>
      </c>
      <c r="AE63" s="82" t="s">
        <v>106</v>
      </c>
      <c r="AF63" s="82" t="s">
        <v>107</v>
      </c>
      <c r="AG63" s="82" t="s">
        <v>104</v>
      </c>
      <c r="AH63" s="82" t="s">
        <v>105</v>
      </c>
      <c r="AI63" s="82" t="s">
        <v>55</v>
      </c>
      <c r="AJ63" s="82" t="s">
        <v>91</v>
      </c>
      <c r="AK63" s="82" t="s">
        <v>78</v>
      </c>
      <c r="AL63" s="82" t="s">
        <v>54</v>
      </c>
      <c r="AM63" s="82" t="s">
        <v>93</v>
      </c>
      <c r="AN63" s="82" t="s">
        <v>108</v>
      </c>
      <c r="AO63" s="82" t="s">
        <v>109</v>
      </c>
      <c r="AP63" s="82" t="s">
        <v>110</v>
      </c>
      <c r="AQ63" s="82" t="s">
        <v>111</v>
      </c>
      <c r="AR63" s="82" t="s">
        <v>69</v>
      </c>
      <c r="AS63" s="82" t="s">
        <v>112</v>
      </c>
      <c r="AT63" s="82" t="s">
        <v>92</v>
      </c>
      <c r="AU63" s="82" t="s">
        <v>113</v>
      </c>
      <c r="AV63" s="82" t="s">
        <v>80</v>
      </c>
      <c r="AW63" s="82" t="s">
        <v>76</v>
      </c>
      <c r="AX63" s="82" t="s">
        <v>114</v>
      </c>
      <c r="AY63" s="82" t="s">
        <v>115</v>
      </c>
      <c r="AZ63" s="82" t="s">
        <v>116</v>
      </c>
      <c r="BA63" s="82" t="s">
        <v>71</v>
      </c>
      <c r="BB63" s="89" t="s">
        <v>70</v>
      </c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</row>
    <row r="64" spans="1:91" ht="16.5" x14ac:dyDescent="0.3">
      <c r="A64" s="44" t="s">
        <v>15</v>
      </c>
      <c r="B64" s="23"/>
      <c r="C64" s="23"/>
      <c r="D64" s="69">
        <v>10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32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spans="1:67" ht="16.5" x14ac:dyDescent="0.3">
      <c r="A65" s="44" t="s">
        <v>16</v>
      </c>
      <c r="B65" s="23"/>
      <c r="C65" s="23"/>
      <c r="D65" s="69">
        <v>9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3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 ht="16.5" x14ac:dyDescent="0.3">
      <c r="A66" s="44" t="s">
        <v>17</v>
      </c>
      <c r="B66" s="23"/>
      <c r="C66" s="23"/>
      <c r="D66" s="69">
        <v>8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>
        <v>8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3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 ht="16.5" x14ac:dyDescent="0.3">
      <c r="A67" s="44" t="s">
        <v>18</v>
      </c>
      <c r="B67" s="23"/>
      <c r="C67" s="23"/>
      <c r="D67" s="69">
        <v>7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 t="s">
        <v>3</v>
      </c>
      <c r="P67" s="23"/>
      <c r="Q67" s="23"/>
      <c r="R67" s="23"/>
      <c r="S67" s="23"/>
      <c r="T67" s="23"/>
      <c r="U67" s="23"/>
      <c r="V67" s="23"/>
      <c r="W67" s="23">
        <v>7</v>
      </c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 t="s">
        <v>3</v>
      </c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3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 ht="16.5" x14ac:dyDescent="0.3">
      <c r="A68" s="44" t="s">
        <v>19</v>
      </c>
      <c r="B68" s="23"/>
      <c r="C68" s="23"/>
      <c r="D68" s="69">
        <v>6</v>
      </c>
      <c r="E68" s="23"/>
      <c r="F68" s="23"/>
      <c r="G68" s="23"/>
      <c r="H68" s="23"/>
      <c r="I68" s="23"/>
      <c r="J68" s="23"/>
      <c r="K68" s="23">
        <v>6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 t="s">
        <v>3</v>
      </c>
      <c r="AJ68" s="23"/>
      <c r="AK68" s="23"/>
      <c r="AL68" s="23">
        <v>6</v>
      </c>
      <c r="AM68" s="23"/>
      <c r="AN68" s="23"/>
      <c r="AO68" s="23"/>
      <c r="AP68" s="23"/>
      <c r="AQ68" s="23" t="s">
        <v>3</v>
      </c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3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 ht="16.5" x14ac:dyDescent="0.3">
      <c r="A69" s="44" t="s">
        <v>20</v>
      </c>
      <c r="B69" s="23"/>
      <c r="C69" s="23"/>
      <c r="D69" s="69">
        <v>5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>
        <v>5</v>
      </c>
      <c r="AJ69" s="23"/>
      <c r="AK69" s="23"/>
      <c r="AL69" s="23"/>
      <c r="AM69" s="23"/>
      <c r="AN69" s="23"/>
      <c r="AO69" s="23"/>
      <c r="AP69" s="23"/>
      <c r="AQ69" s="23">
        <v>5</v>
      </c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3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 ht="16.5" x14ac:dyDescent="0.3">
      <c r="A70" s="44" t="s">
        <v>21</v>
      </c>
      <c r="B70" s="23"/>
      <c r="C70" s="23"/>
      <c r="D70" s="69">
        <v>4</v>
      </c>
      <c r="E70" s="23"/>
      <c r="F70" s="23"/>
      <c r="G70" s="23"/>
      <c r="H70" s="23"/>
      <c r="I70" s="23"/>
      <c r="J70" s="23"/>
      <c r="K70" s="23" t="s">
        <v>3</v>
      </c>
      <c r="L70" s="23"/>
      <c r="M70" s="23"/>
      <c r="N70" s="23"/>
      <c r="O70" s="23"/>
      <c r="P70" s="23"/>
      <c r="Q70" s="23"/>
      <c r="R70" s="23"/>
      <c r="S70" s="23" t="s">
        <v>3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3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 ht="16.5" x14ac:dyDescent="0.3">
      <c r="A71" s="44" t="s">
        <v>22</v>
      </c>
      <c r="B71" s="23"/>
      <c r="C71" s="23"/>
      <c r="D71" s="69">
        <v>3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 t="s">
        <v>3</v>
      </c>
      <c r="T71" s="23"/>
      <c r="U71" s="23"/>
      <c r="V71" s="23"/>
      <c r="W71" s="23"/>
      <c r="X71" s="23"/>
      <c r="Y71" s="23"/>
      <c r="Z71" s="23"/>
      <c r="AA71" s="23">
        <v>3</v>
      </c>
      <c r="AB71" s="23"/>
      <c r="AC71" s="23"/>
      <c r="AD71" s="23"/>
      <c r="AE71" s="23"/>
      <c r="AF71" s="23"/>
      <c r="AG71" s="23"/>
      <c r="AH71" s="23">
        <v>3</v>
      </c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3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 ht="16.5" x14ac:dyDescent="0.3">
      <c r="A72" s="44" t="s">
        <v>23</v>
      </c>
      <c r="B72" s="23"/>
      <c r="C72" s="23"/>
      <c r="D72" s="69">
        <v>2</v>
      </c>
      <c r="E72" s="23"/>
      <c r="F72" s="23"/>
      <c r="G72" s="23"/>
      <c r="H72" s="23"/>
      <c r="I72" s="23">
        <v>3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>
        <v>2</v>
      </c>
      <c r="AH72" s="23" t="s">
        <v>3</v>
      </c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 t="s">
        <v>3</v>
      </c>
      <c r="AY72" s="23"/>
      <c r="AZ72" s="23" t="s">
        <v>3</v>
      </c>
      <c r="BA72" s="23"/>
      <c r="BB72" s="3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</row>
    <row r="73" spans="1:67" ht="16.5" x14ac:dyDescent="0.3">
      <c r="A73" s="44" t="s">
        <v>24</v>
      </c>
      <c r="B73" s="23"/>
      <c r="C73" s="23"/>
      <c r="D73" s="69">
        <v>1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>
        <v>2</v>
      </c>
      <c r="R73" s="23"/>
      <c r="S73" s="23">
        <v>2</v>
      </c>
      <c r="T73" s="23"/>
      <c r="U73" s="23"/>
      <c r="V73" s="23"/>
      <c r="W73" s="23"/>
      <c r="X73" s="23" t="s">
        <v>3</v>
      </c>
      <c r="Y73" s="23" t="s">
        <v>3</v>
      </c>
      <c r="Z73" s="23"/>
      <c r="AA73" s="23"/>
      <c r="AB73" s="23"/>
      <c r="AC73" s="23"/>
      <c r="AD73" s="23"/>
      <c r="AE73" s="23"/>
      <c r="AF73" s="23"/>
      <c r="AG73" s="23" t="s">
        <v>3</v>
      </c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>
        <v>1</v>
      </c>
      <c r="AT73" s="23"/>
      <c r="AU73" s="23"/>
      <c r="AV73" s="23"/>
      <c r="AW73" s="23"/>
      <c r="AX73" s="23"/>
      <c r="AY73" s="23">
        <v>1</v>
      </c>
      <c r="AZ73" s="23">
        <v>1</v>
      </c>
      <c r="BA73" s="23"/>
      <c r="BB73" s="3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</row>
    <row r="74" spans="1:67" ht="16.5" x14ac:dyDescent="0.3">
      <c r="A74" s="44" t="s">
        <v>25</v>
      </c>
      <c r="B74" s="23"/>
      <c r="C74" s="23"/>
      <c r="D74" s="69">
        <v>0</v>
      </c>
      <c r="E74" s="23"/>
      <c r="F74" s="23"/>
      <c r="G74" s="23"/>
      <c r="H74" s="23"/>
      <c r="I74" s="23"/>
      <c r="J74" s="23"/>
      <c r="K74" s="23"/>
      <c r="L74" s="23">
        <v>0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>
        <v>1</v>
      </c>
      <c r="Y74" s="23"/>
      <c r="Z74" s="23"/>
      <c r="AA74" s="23"/>
      <c r="AB74" s="23"/>
      <c r="AC74" s="23"/>
      <c r="AD74" s="23"/>
      <c r="AE74" s="23"/>
      <c r="AF74" s="23" t="s">
        <v>3</v>
      </c>
      <c r="AG74" s="23"/>
      <c r="AH74" s="23"/>
      <c r="AI74" s="23"/>
      <c r="AJ74" s="23"/>
      <c r="AK74" s="23"/>
      <c r="AL74" s="23"/>
      <c r="AM74" s="23"/>
      <c r="AN74" s="23" t="s">
        <v>3</v>
      </c>
      <c r="AO74" s="23"/>
      <c r="AP74" s="23"/>
      <c r="AQ74" s="23"/>
      <c r="AR74" s="23"/>
      <c r="AS74" s="23" t="s">
        <v>3</v>
      </c>
      <c r="AT74" s="23"/>
      <c r="AU74" s="23">
        <v>0</v>
      </c>
      <c r="AV74" s="23"/>
      <c r="AW74" s="23">
        <v>0</v>
      </c>
      <c r="AX74" s="23">
        <v>0</v>
      </c>
      <c r="AY74" s="23"/>
      <c r="AZ74" s="23"/>
      <c r="BA74" s="23"/>
      <c r="BB74" s="3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</row>
    <row r="75" spans="1:67" ht="16.5" x14ac:dyDescent="0.3">
      <c r="A75" s="44" t="s">
        <v>26</v>
      </c>
      <c r="B75" s="23"/>
      <c r="C75" s="23"/>
      <c r="D75" s="69">
        <v>-1</v>
      </c>
      <c r="E75" s="23"/>
      <c r="F75" s="23"/>
      <c r="G75" s="23"/>
      <c r="H75" s="23"/>
      <c r="I75" s="23"/>
      <c r="J75" s="23">
        <v>-1</v>
      </c>
      <c r="K75" s="23"/>
      <c r="L75" s="23"/>
      <c r="M75" s="23"/>
      <c r="N75" s="23"/>
      <c r="O75" s="23"/>
      <c r="P75" s="23"/>
      <c r="Q75" s="23"/>
      <c r="R75" s="23"/>
      <c r="S75" s="23"/>
      <c r="T75" s="23">
        <v>-1</v>
      </c>
      <c r="U75" s="23"/>
      <c r="V75" s="23"/>
      <c r="W75" s="23"/>
      <c r="X75" s="23"/>
      <c r="Y75" s="23">
        <v>-1</v>
      </c>
      <c r="Z75" s="23"/>
      <c r="AA75" s="23"/>
      <c r="AB75" s="23"/>
      <c r="AC75" s="23"/>
      <c r="AD75" s="23"/>
      <c r="AE75" s="23"/>
      <c r="AF75" s="23">
        <v>-1</v>
      </c>
      <c r="AG75" s="23"/>
      <c r="AH75" s="23"/>
      <c r="AI75" s="23"/>
      <c r="AJ75" s="23"/>
      <c r="AK75" s="23"/>
      <c r="AL75" s="23"/>
      <c r="AM75" s="23"/>
      <c r="AN75" s="23">
        <v>-1</v>
      </c>
      <c r="AO75" s="23">
        <v>-1</v>
      </c>
      <c r="AP75" s="23">
        <v>-1</v>
      </c>
      <c r="AQ75" s="23"/>
      <c r="AR75" s="23"/>
      <c r="AS75" s="23"/>
      <c r="AT75" s="23"/>
      <c r="AU75" s="23"/>
      <c r="AV75" s="23">
        <v>-1</v>
      </c>
      <c r="AW75" s="23"/>
      <c r="AX75" s="23"/>
      <c r="AY75" s="23"/>
      <c r="AZ75" s="23"/>
      <c r="BA75" s="23"/>
      <c r="BB75" s="3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</row>
    <row r="76" spans="1:67" ht="16.5" x14ac:dyDescent="0.3">
      <c r="A76" s="44" t="s">
        <v>27</v>
      </c>
      <c r="B76" s="23"/>
      <c r="C76" s="23"/>
      <c r="D76" s="69">
        <v>-2</v>
      </c>
      <c r="E76" s="23"/>
      <c r="F76" s="23"/>
      <c r="G76" s="23"/>
      <c r="H76" s="23"/>
      <c r="I76" s="23"/>
      <c r="J76" s="23" t="s">
        <v>3</v>
      </c>
      <c r="K76" s="23"/>
      <c r="L76" s="23"/>
      <c r="M76" s="23">
        <v>-2</v>
      </c>
      <c r="N76" s="23">
        <v>-2</v>
      </c>
      <c r="O76" s="23"/>
      <c r="P76" s="23" t="s">
        <v>3</v>
      </c>
      <c r="Q76" s="23"/>
      <c r="R76" s="23" t="s">
        <v>3</v>
      </c>
      <c r="S76" s="23"/>
      <c r="T76" s="23" t="s">
        <v>3</v>
      </c>
      <c r="U76" s="23"/>
      <c r="V76" s="23"/>
      <c r="W76" s="23"/>
      <c r="X76" s="23"/>
      <c r="Y76" s="23"/>
      <c r="Z76" s="23">
        <v>-2</v>
      </c>
      <c r="AA76" s="23"/>
      <c r="AB76" s="23"/>
      <c r="AC76" s="23"/>
      <c r="AD76" s="23"/>
      <c r="AE76" s="23">
        <v>-2</v>
      </c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3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</row>
    <row r="77" spans="1:67" ht="16.5" x14ac:dyDescent="0.3">
      <c r="A77" s="44" t="s">
        <v>28</v>
      </c>
      <c r="B77" s="23"/>
      <c r="C77" s="23"/>
      <c r="D77" s="69">
        <v>-3</v>
      </c>
      <c r="E77" s="23"/>
      <c r="F77" s="23"/>
      <c r="G77" s="23"/>
      <c r="H77" s="23" t="s">
        <v>3</v>
      </c>
      <c r="I77" s="23"/>
      <c r="J77" s="23"/>
      <c r="K77" s="23"/>
      <c r="L77" s="23"/>
      <c r="M77" s="23"/>
      <c r="N77" s="23"/>
      <c r="O77" s="23"/>
      <c r="P77" s="23" t="s">
        <v>3</v>
      </c>
      <c r="Q77" s="23"/>
      <c r="R77" s="23">
        <v>-3</v>
      </c>
      <c r="S77" s="23"/>
      <c r="T77" s="23" t="s">
        <v>3</v>
      </c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 t="s">
        <v>3</v>
      </c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 t="s">
        <v>3</v>
      </c>
      <c r="AW77" s="23"/>
      <c r="AX77" s="23"/>
      <c r="AY77" s="23"/>
      <c r="AZ77" s="23"/>
      <c r="BA77" s="23"/>
      <c r="BB77" s="3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</row>
    <row r="78" spans="1:67" ht="16.5" x14ac:dyDescent="0.3">
      <c r="A78" s="44" t="s">
        <v>29</v>
      </c>
      <c r="B78" s="23"/>
      <c r="C78" s="23"/>
      <c r="D78" s="69">
        <v>-4</v>
      </c>
      <c r="E78" s="23"/>
      <c r="F78" s="23"/>
      <c r="G78" s="23"/>
      <c r="H78" s="23">
        <v>-4</v>
      </c>
      <c r="I78" s="23"/>
      <c r="J78" s="23"/>
      <c r="K78" s="23"/>
      <c r="L78" s="23"/>
      <c r="M78" s="23"/>
      <c r="N78" s="23"/>
      <c r="O78" s="23"/>
      <c r="P78" s="23">
        <v>-4</v>
      </c>
      <c r="Q78" s="23"/>
      <c r="R78" s="23"/>
      <c r="S78" s="23"/>
      <c r="T78" s="23"/>
      <c r="U78" s="23">
        <v>-4</v>
      </c>
      <c r="V78" s="23"/>
      <c r="W78" s="23"/>
      <c r="X78" s="23"/>
      <c r="Y78" s="23"/>
      <c r="Z78" s="23"/>
      <c r="AA78" s="23"/>
      <c r="AB78" s="23">
        <v>-4</v>
      </c>
      <c r="AC78" s="23"/>
      <c r="AD78" s="23"/>
      <c r="AE78" s="23"/>
      <c r="AF78" s="23"/>
      <c r="AG78" s="23"/>
      <c r="AH78" s="23"/>
      <c r="AI78" s="23"/>
      <c r="AJ78" s="23" t="s">
        <v>3</v>
      </c>
      <c r="AK78" s="23">
        <v>-4</v>
      </c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 t="s">
        <v>3</v>
      </c>
      <c r="BB78" s="3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67" ht="16.5" x14ac:dyDescent="0.3">
      <c r="A79" s="44" t="s">
        <v>30</v>
      </c>
      <c r="B79" s="23"/>
      <c r="C79" s="23"/>
      <c r="D79" s="69">
        <v>-5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>
        <v>-5</v>
      </c>
      <c r="AK79" s="23"/>
      <c r="AL79" s="23"/>
      <c r="AM79" s="23"/>
      <c r="AN79" s="23"/>
      <c r="AO79" s="23"/>
      <c r="AP79" s="23"/>
      <c r="AQ79" s="23"/>
      <c r="AR79" s="23">
        <v>-5</v>
      </c>
      <c r="AS79" s="23"/>
      <c r="AT79" s="23">
        <v>-5</v>
      </c>
      <c r="AU79" s="23"/>
      <c r="AV79" s="23"/>
      <c r="AW79" s="23"/>
      <c r="AX79" s="23"/>
      <c r="AY79" s="23"/>
      <c r="AZ79" s="23"/>
      <c r="BA79" s="23">
        <v>-5</v>
      </c>
      <c r="BB79" s="3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</row>
    <row r="80" spans="1:67" ht="16.5" x14ac:dyDescent="0.3">
      <c r="A80" s="44" t="s">
        <v>31</v>
      </c>
      <c r="B80" s="23"/>
      <c r="C80" s="23"/>
      <c r="D80" s="69">
        <v>-6</v>
      </c>
      <c r="E80" s="23"/>
      <c r="F80" s="23"/>
      <c r="G80" s="23">
        <v>-6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>
        <v>-6</v>
      </c>
      <c r="AD80" s="23"/>
      <c r="AE80" s="23"/>
      <c r="AF80" s="23"/>
      <c r="AG80" s="23"/>
      <c r="AH80" s="23"/>
      <c r="AI80" s="23"/>
      <c r="AJ80" s="23"/>
      <c r="AK80" s="23"/>
      <c r="AL80" s="23"/>
      <c r="AM80" s="23">
        <v>-6</v>
      </c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3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</row>
    <row r="81" spans="1:67" ht="16.5" x14ac:dyDescent="0.3">
      <c r="A81" s="44" t="s">
        <v>32</v>
      </c>
      <c r="B81" s="23"/>
      <c r="C81" s="23"/>
      <c r="D81" s="69">
        <v>-7</v>
      </c>
      <c r="E81" s="23">
        <v>-7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 t="s">
        <v>3</v>
      </c>
      <c r="AD81" s="23">
        <v>-7</v>
      </c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33">
        <v>-7</v>
      </c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</row>
    <row r="82" spans="1:67" ht="16.5" x14ac:dyDescent="0.3">
      <c r="A82" s="62" t="s">
        <v>33</v>
      </c>
      <c r="B82" s="23"/>
      <c r="C82" s="23"/>
      <c r="D82" s="69">
        <v>-8</v>
      </c>
      <c r="E82" s="23"/>
      <c r="F82" s="23" t="s">
        <v>3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 t="s">
        <v>3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3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</row>
    <row r="83" spans="1:67" ht="16.5" x14ac:dyDescent="0.3">
      <c r="A83" s="44" t="s">
        <v>35</v>
      </c>
      <c r="B83" s="23"/>
      <c r="C83" s="23"/>
      <c r="D83" s="69">
        <v>-9</v>
      </c>
      <c r="E83" s="23"/>
      <c r="F83" s="23">
        <v>-9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>
        <v>-9</v>
      </c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3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</row>
    <row r="84" spans="1:67" thickBot="1" x14ac:dyDescent="0.35">
      <c r="A84" s="44" t="s">
        <v>34</v>
      </c>
      <c r="B84" s="23"/>
      <c r="C84" s="23"/>
      <c r="D84" s="69">
        <v>-10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 t="s">
        <v>3</v>
      </c>
      <c r="BB84" s="34" t="s">
        <v>3</v>
      </c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</row>
    <row r="85" spans="1:67" ht="16.5" x14ac:dyDescent="0.3">
      <c r="A85" s="49" t="s">
        <v>134</v>
      </c>
      <c r="B85" s="23"/>
      <c r="C85" s="23"/>
      <c r="D85" s="23"/>
      <c r="E85" s="20">
        <f>SUM(E64:E84)</f>
        <v>-7</v>
      </c>
      <c r="F85" s="20">
        <f t="shared" ref="F85:BB85" si="20">SUM(F64:F84)</f>
        <v>-9</v>
      </c>
      <c r="G85" s="20">
        <f t="shared" si="20"/>
        <v>-6</v>
      </c>
      <c r="H85" s="20">
        <f t="shared" si="20"/>
        <v>-4</v>
      </c>
      <c r="I85" s="20">
        <f t="shared" si="20"/>
        <v>3</v>
      </c>
      <c r="J85" s="20">
        <f t="shared" si="20"/>
        <v>-1</v>
      </c>
      <c r="K85" s="20">
        <f t="shared" si="20"/>
        <v>6</v>
      </c>
      <c r="L85" s="20">
        <f t="shared" si="20"/>
        <v>0</v>
      </c>
      <c r="M85" s="20">
        <f t="shared" si="20"/>
        <v>-2</v>
      </c>
      <c r="N85" s="20">
        <f t="shared" si="20"/>
        <v>-2</v>
      </c>
      <c r="O85" s="20">
        <f t="shared" si="20"/>
        <v>8</v>
      </c>
      <c r="P85" s="20">
        <f t="shared" si="20"/>
        <v>-4</v>
      </c>
      <c r="Q85" s="20">
        <f t="shared" si="20"/>
        <v>2</v>
      </c>
      <c r="R85" s="20">
        <f t="shared" si="20"/>
        <v>-3</v>
      </c>
      <c r="S85" s="20">
        <f t="shared" si="20"/>
        <v>2</v>
      </c>
      <c r="T85" s="20">
        <f t="shared" si="20"/>
        <v>-1</v>
      </c>
      <c r="U85" s="20">
        <f t="shared" si="20"/>
        <v>-4</v>
      </c>
      <c r="V85" s="20">
        <f t="shared" si="20"/>
        <v>-9</v>
      </c>
      <c r="W85" s="20">
        <f t="shared" si="20"/>
        <v>7</v>
      </c>
      <c r="X85" s="20">
        <f t="shared" si="20"/>
        <v>1</v>
      </c>
      <c r="Y85" s="20">
        <f t="shared" si="20"/>
        <v>-1</v>
      </c>
      <c r="Z85" s="20">
        <f t="shared" si="20"/>
        <v>-2</v>
      </c>
      <c r="AA85" s="20">
        <f t="shared" si="20"/>
        <v>3</v>
      </c>
      <c r="AB85" s="20">
        <f t="shared" si="20"/>
        <v>-4</v>
      </c>
      <c r="AC85" s="20">
        <f t="shared" si="20"/>
        <v>-6</v>
      </c>
      <c r="AD85" s="20">
        <f t="shared" si="20"/>
        <v>-7</v>
      </c>
      <c r="AE85" s="20">
        <f t="shared" si="20"/>
        <v>-2</v>
      </c>
      <c r="AF85" s="20">
        <f t="shared" si="20"/>
        <v>-1</v>
      </c>
      <c r="AG85" s="20">
        <f t="shared" si="20"/>
        <v>2</v>
      </c>
      <c r="AH85" s="20">
        <f t="shared" si="20"/>
        <v>3</v>
      </c>
      <c r="AI85" s="20">
        <f t="shared" si="20"/>
        <v>5</v>
      </c>
      <c r="AJ85" s="20">
        <f t="shared" si="20"/>
        <v>-5</v>
      </c>
      <c r="AK85" s="20">
        <f t="shared" si="20"/>
        <v>-4</v>
      </c>
      <c r="AL85" s="20">
        <f t="shared" si="20"/>
        <v>6</v>
      </c>
      <c r="AM85" s="20">
        <f t="shared" si="20"/>
        <v>-6</v>
      </c>
      <c r="AN85" s="20">
        <f t="shared" si="20"/>
        <v>-1</v>
      </c>
      <c r="AO85" s="20">
        <f t="shared" si="20"/>
        <v>-1</v>
      </c>
      <c r="AP85" s="20">
        <f t="shared" si="20"/>
        <v>-1</v>
      </c>
      <c r="AQ85" s="20">
        <f t="shared" si="20"/>
        <v>5</v>
      </c>
      <c r="AR85" s="20">
        <f t="shared" si="20"/>
        <v>-5</v>
      </c>
      <c r="AS85" s="20">
        <f t="shared" si="20"/>
        <v>1</v>
      </c>
      <c r="AT85" s="20">
        <f t="shared" si="20"/>
        <v>-5</v>
      </c>
      <c r="AU85" s="20">
        <f t="shared" si="20"/>
        <v>0</v>
      </c>
      <c r="AV85" s="20">
        <f t="shared" si="20"/>
        <v>-1</v>
      </c>
      <c r="AW85" s="20">
        <f t="shared" si="20"/>
        <v>0</v>
      </c>
      <c r="AX85" s="20">
        <f t="shared" si="20"/>
        <v>0</v>
      </c>
      <c r="AY85" s="20">
        <f t="shared" si="20"/>
        <v>1</v>
      </c>
      <c r="AZ85" s="20">
        <f t="shared" si="20"/>
        <v>1</v>
      </c>
      <c r="BA85" s="20">
        <f t="shared" si="20"/>
        <v>-5</v>
      </c>
      <c r="BB85" s="20">
        <f t="shared" si="20"/>
        <v>-7</v>
      </c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</row>
    <row r="86" spans="1:67" thickBot="1" x14ac:dyDescent="0.35">
      <c r="A86" s="23"/>
      <c r="B86" s="23"/>
      <c r="C86" s="23"/>
      <c r="D86" s="23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</row>
    <row r="87" spans="1:67" thickBot="1" x14ac:dyDescent="0.35">
      <c r="A87" s="12" t="s">
        <v>36</v>
      </c>
      <c r="B87" s="63"/>
      <c r="C87" s="14">
        <v>10</v>
      </c>
      <c r="D87" s="14" t="s">
        <v>3</v>
      </c>
      <c r="E87" s="88" t="s">
        <v>73</v>
      </c>
      <c r="F87" s="82" t="s">
        <v>72</v>
      </c>
      <c r="G87" s="82" t="s">
        <v>74</v>
      </c>
      <c r="H87" s="82" t="s">
        <v>59</v>
      </c>
      <c r="I87" s="82" t="s">
        <v>52</v>
      </c>
      <c r="J87" s="82" t="s">
        <v>97</v>
      </c>
      <c r="K87" s="82" t="s">
        <v>53</v>
      </c>
      <c r="L87" s="82" t="s">
        <v>98</v>
      </c>
      <c r="M87" s="82" t="s">
        <v>51</v>
      </c>
      <c r="N87" s="82" t="s">
        <v>79</v>
      </c>
      <c r="O87" s="82" t="s">
        <v>99</v>
      </c>
      <c r="P87" s="82" t="s">
        <v>95</v>
      </c>
      <c r="Q87" s="82" t="s">
        <v>58</v>
      </c>
      <c r="R87" s="82" t="s">
        <v>81</v>
      </c>
      <c r="S87" s="82" t="s">
        <v>100</v>
      </c>
      <c r="T87" s="82" t="s">
        <v>96</v>
      </c>
      <c r="U87" s="82" t="s">
        <v>77</v>
      </c>
      <c r="V87" s="82" t="s">
        <v>60</v>
      </c>
      <c r="W87" s="82" t="s">
        <v>57</v>
      </c>
      <c r="X87" s="82" t="s">
        <v>56</v>
      </c>
      <c r="Y87" s="82" t="s">
        <v>101</v>
      </c>
      <c r="Z87" s="82" t="s">
        <v>102</v>
      </c>
      <c r="AA87" s="82" t="s">
        <v>103</v>
      </c>
      <c r="AB87" s="82" t="s">
        <v>94</v>
      </c>
      <c r="AC87" s="82" t="s">
        <v>75</v>
      </c>
      <c r="AD87" s="82" t="s">
        <v>68</v>
      </c>
      <c r="AE87" s="82" t="s">
        <v>106</v>
      </c>
      <c r="AF87" s="82" t="s">
        <v>107</v>
      </c>
      <c r="AG87" s="82" t="s">
        <v>104</v>
      </c>
      <c r="AH87" s="82" t="s">
        <v>105</v>
      </c>
      <c r="AI87" s="82" t="s">
        <v>55</v>
      </c>
      <c r="AJ87" s="82" t="s">
        <v>91</v>
      </c>
      <c r="AK87" s="82" t="s">
        <v>78</v>
      </c>
      <c r="AL87" s="82" t="s">
        <v>54</v>
      </c>
      <c r="AM87" s="82" t="s">
        <v>93</v>
      </c>
      <c r="AN87" s="82" t="s">
        <v>108</v>
      </c>
      <c r="AO87" s="82" t="s">
        <v>109</v>
      </c>
      <c r="AP87" s="82" t="s">
        <v>110</v>
      </c>
      <c r="AQ87" s="82" t="s">
        <v>111</v>
      </c>
      <c r="AR87" s="82" t="s">
        <v>69</v>
      </c>
      <c r="AS87" s="82" t="s">
        <v>112</v>
      </c>
      <c r="AT87" s="82" t="s">
        <v>92</v>
      </c>
      <c r="AU87" s="82" t="s">
        <v>113</v>
      </c>
      <c r="AV87" s="82" t="s">
        <v>80</v>
      </c>
      <c r="AW87" s="82" t="s">
        <v>76</v>
      </c>
      <c r="AX87" s="82" t="s">
        <v>114</v>
      </c>
      <c r="AY87" s="82" t="s">
        <v>115</v>
      </c>
      <c r="AZ87" s="82" t="s">
        <v>116</v>
      </c>
      <c r="BA87" s="82" t="s">
        <v>71</v>
      </c>
      <c r="BB87" s="89" t="s">
        <v>70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</row>
    <row r="88" spans="1:67" ht="16.5" x14ac:dyDescent="0.3">
      <c r="A88" s="44" t="s">
        <v>37</v>
      </c>
      <c r="B88" s="23"/>
      <c r="C88" s="23"/>
      <c r="D88" s="69">
        <v>10</v>
      </c>
      <c r="E88" s="39"/>
      <c r="F88" s="22"/>
      <c r="G88" s="22"/>
      <c r="H88" s="22"/>
      <c r="I88" s="22" t="s">
        <v>3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32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</row>
    <row r="89" spans="1:67" ht="16.5" x14ac:dyDescent="0.3">
      <c r="A89" s="44" t="s">
        <v>38</v>
      </c>
      <c r="B89" s="23"/>
      <c r="C89" s="23"/>
      <c r="D89" s="69">
        <v>9</v>
      </c>
      <c r="E89" s="40"/>
      <c r="F89" s="23"/>
      <c r="G89" s="23"/>
      <c r="H89" s="23"/>
      <c r="I89" s="23"/>
      <c r="J89" s="23"/>
      <c r="K89" s="23"/>
      <c r="L89" s="23"/>
      <c r="M89" s="23"/>
      <c r="N89" s="23"/>
      <c r="O89" s="23">
        <v>9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3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</row>
    <row r="90" spans="1:67" ht="16.5" x14ac:dyDescent="0.3">
      <c r="A90" s="44" t="s">
        <v>39</v>
      </c>
      <c r="B90" s="23"/>
      <c r="C90" s="23"/>
      <c r="D90" s="69">
        <v>8</v>
      </c>
      <c r="E90" s="40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>
        <v>8</v>
      </c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>
        <v>8</v>
      </c>
      <c r="AJ90" s="23"/>
      <c r="AK90" s="23"/>
      <c r="AL90" s="23">
        <v>8</v>
      </c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3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</row>
    <row r="91" spans="1:67" ht="16.5" x14ac:dyDescent="0.3">
      <c r="A91" s="44" t="s">
        <v>40</v>
      </c>
      <c r="B91" s="23"/>
      <c r="C91" s="23"/>
      <c r="D91" s="69">
        <v>7</v>
      </c>
      <c r="E91" s="40"/>
      <c r="F91" s="23"/>
      <c r="G91" s="23"/>
      <c r="H91" s="23"/>
      <c r="I91" s="23">
        <v>7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 t="s">
        <v>3</v>
      </c>
      <c r="AJ91" s="23"/>
      <c r="AK91" s="23"/>
      <c r="AL91" s="23" t="s">
        <v>3</v>
      </c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3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</row>
    <row r="92" spans="1:67" ht="16.5" x14ac:dyDescent="0.3">
      <c r="A92" s="44" t="s">
        <v>41</v>
      </c>
      <c r="B92" s="23"/>
      <c r="C92" s="23"/>
      <c r="D92" s="69">
        <v>6</v>
      </c>
      <c r="E92" s="40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3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</row>
    <row r="93" spans="1:67" ht="16.5" x14ac:dyDescent="0.3">
      <c r="A93" s="44" t="s">
        <v>42</v>
      </c>
      <c r="B93" s="23"/>
      <c r="C93" s="23"/>
      <c r="D93" s="69">
        <v>5</v>
      </c>
      <c r="E93" s="40"/>
      <c r="F93" s="23"/>
      <c r="G93" s="23"/>
      <c r="H93" s="23"/>
      <c r="I93" s="23"/>
      <c r="J93" s="23"/>
      <c r="K93" s="23">
        <v>5</v>
      </c>
      <c r="L93" s="23"/>
      <c r="M93" s="23"/>
      <c r="N93" s="23"/>
      <c r="O93" s="23"/>
      <c r="P93" s="23"/>
      <c r="Q93" s="23">
        <v>5</v>
      </c>
      <c r="R93" s="23"/>
      <c r="S93" s="23"/>
      <c r="T93" s="23"/>
      <c r="U93" s="23"/>
      <c r="V93" s="23"/>
      <c r="W93" s="23"/>
      <c r="X93" s="23"/>
      <c r="Y93" s="23"/>
      <c r="Z93" s="23">
        <v>5</v>
      </c>
      <c r="AA93" s="23">
        <v>5</v>
      </c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>
        <v>5</v>
      </c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3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</row>
    <row r="94" spans="1:67" ht="16.5" x14ac:dyDescent="0.3">
      <c r="A94" s="44" t="s">
        <v>43</v>
      </c>
      <c r="B94" s="23"/>
      <c r="C94" s="23"/>
      <c r="D94" s="69">
        <v>4</v>
      </c>
      <c r="E94" s="40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3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</row>
    <row r="95" spans="1:67" ht="16.5" x14ac:dyDescent="0.3">
      <c r="A95" s="44" t="s">
        <v>44</v>
      </c>
      <c r="B95" s="23"/>
      <c r="C95" s="23"/>
      <c r="D95" s="69">
        <v>3</v>
      </c>
      <c r="E95" s="40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>
        <v>3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>
        <v>3</v>
      </c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>
        <v>3</v>
      </c>
      <c r="AV95" s="23"/>
      <c r="AW95" s="23"/>
      <c r="AX95" s="23"/>
      <c r="AY95" s="23"/>
      <c r="AZ95" s="23"/>
      <c r="BA95" s="23"/>
      <c r="BB95" s="3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</row>
    <row r="96" spans="1:67" ht="21" customHeight="1" x14ac:dyDescent="0.3">
      <c r="A96" s="44" t="s">
        <v>45</v>
      </c>
      <c r="B96" s="23"/>
      <c r="C96" s="23"/>
      <c r="D96" s="69">
        <v>2</v>
      </c>
      <c r="E96" s="40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>
        <v>2</v>
      </c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>
        <v>2</v>
      </c>
      <c r="BA96" s="23"/>
      <c r="BB96" s="3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</row>
    <row r="97" spans="1:67" ht="16.5" x14ac:dyDescent="0.3">
      <c r="A97" s="44" t="s">
        <v>46</v>
      </c>
      <c r="B97" s="23"/>
      <c r="C97" s="23"/>
      <c r="D97" s="69">
        <v>1</v>
      </c>
      <c r="E97" s="40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>
        <v>1</v>
      </c>
      <c r="Y97" s="23"/>
      <c r="Z97" s="23"/>
      <c r="AA97" s="23"/>
      <c r="AB97" s="23"/>
      <c r="AC97" s="23"/>
      <c r="AD97" s="23"/>
      <c r="AE97" s="23"/>
      <c r="AF97" s="23">
        <v>1</v>
      </c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>
        <v>1</v>
      </c>
      <c r="AZ97" s="23"/>
      <c r="BA97" s="23"/>
      <c r="BB97" s="3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</row>
    <row r="98" spans="1:67" ht="16.5" x14ac:dyDescent="0.3">
      <c r="A98" s="44" t="s">
        <v>47</v>
      </c>
      <c r="B98" s="23"/>
      <c r="C98" s="23"/>
      <c r="D98" s="69">
        <v>0</v>
      </c>
      <c r="E98" s="40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3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</row>
    <row r="99" spans="1:67" ht="16.5" x14ac:dyDescent="0.3">
      <c r="A99" s="44" t="s">
        <v>48</v>
      </c>
      <c r="B99" s="23"/>
      <c r="C99" s="23"/>
      <c r="D99" s="69">
        <v>-1</v>
      </c>
      <c r="E99" s="40"/>
      <c r="F99" s="23"/>
      <c r="G99" s="23"/>
      <c r="H99" s="23"/>
      <c r="I99" s="23"/>
      <c r="J99" s="23">
        <v>-1</v>
      </c>
      <c r="K99" s="23"/>
      <c r="L99" s="23"/>
      <c r="M99" s="23">
        <v>-1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>
        <v>-1</v>
      </c>
      <c r="AQ99" s="23"/>
      <c r="AR99" s="23"/>
      <c r="AS99" s="23"/>
      <c r="AT99" s="23"/>
      <c r="AU99" s="23"/>
      <c r="AV99" s="23">
        <v>-1</v>
      </c>
      <c r="AW99" s="23"/>
      <c r="AX99" s="23"/>
      <c r="AY99" s="23"/>
      <c r="AZ99" s="23"/>
      <c r="BA99" s="23"/>
      <c r="BB99" s="3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</row>
    <row r="100" spans="1:67" ht="16.5" x14ac:dyDescent="0.3">
      <c r="A100" s="44" t="s">
        <v>49</v>
      </c>
      <c r="B100" s="23"/>
      <c r="C100" s="23"/>
      <c r="D100" s="69">
        <v>-2</v>
      </c>
      <c r="E100" s="40"/>
      <c r="F100" s="23"/>
      <c r="G100" s="23"/>
      <c r="H100" s="23" t="s">
        <v>3</v>
      </c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>
        <v>-2</v>
      </c>
      <c r="AO100" s="23"/>
      <c r="AP100" s="23"/>
      <c r="AQ100" s="23"/>
      <c r="AR100" s="23"/>
      <c r="AS100" s="23">
        <v>-2</v>
      </c>
      <c r="AT100" s="23"/>
      <c r="AU100" s="23"/>
      <c r="AV100" s="23"/>
      <c r="AW100" s="23"/>
      <c r="AX100" s="23"/>
      <c r="AY100" s="23"/>
      <c r="AZ100" s="23"/>
      <c r="BA100" s="23"/>
      <c r="BB100" s="3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</row>
    <row r="101" spans="1:67" ht="16.5" x14ac:dyDescent="0.3">
      <c r="A101" s="44" t="s">
        <v>61</v>
      </c>
      <c r="B101" s="23"/>
      <c r="C101" s="23"/>
      <c r="D101" s="69">
        <v>-3</v>
      </c>
      <c r="E101" s="40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3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</row>
    <row r="102" spans="1:67" ht="16.5" x14ac:dyDescent="0.3">
      <c r="A102" s="44" t="s">
        <v>62</v>
      </c>
      <c r="B102" s="23"/>
      <c r="C102" s="23"/>
      <c r="D102" s="69">
        <v>-4</v>
      </c>
      <c r="E102" s="40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>
        <v>-4</v>
      </c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 t="s">
        <v>3</v>
      </c>
      <c r="AO102" s="23">
        <v>-4</v>
      </c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3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</row>
    <row r="103" spans="1:67" ht="16.5" x14ac:dyDescent="0.3">
      <c r="A103" s="44" t="s">
        <v>63</v>
      </c>
      <c r="B103" s="23"/>
      <c r="C103" s="23"/>
      <c r="D103" s="69">
        <v>-5</v>
      </c>
      <c r="E103" s="40"/>
      <c r="F103" s="23"/>
      <c r="G103" s="23"/>
      <c r="H103" s="23"/>
      <c r="I103" s="23"/>
      <c r="J103" s="23"/>
      <c r="K103" s="23"/>
      <c r="L103" s="23">
        <v>-5</v>
      </c>
      <c r="M103" s="23"/>
      <c r="N103" s="23"/>
      <c r="O103" s="23"/>
      <c r="P103" s="23"/>
      <c r="Q103" s="23"/>
      <c r="R103" s="23"/>
      <c r="S103" s="23"/>
      <c r="T103" s="23">
        <v>-5</v>
      </c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>
        <v>-5</v>
      </c>
      <c r="AF103" s="23"/>
      <c r="AG103" s="23"/>
      <c r="AH103" s="23">
        <v>-5</v>
      </c>
      <c r="AI103" s="23"/>
      <c r="AJ103" s="23"/>
      <c r="AK103" s="23"/>
      <c r="AL103" s="23"/>
      <c r="AM103" s="23">
        <v>-5</v>
      </c>
      <c r="AN103" s="23"/>
      <c r="AO103" s="23"/>
      <c r="AP103" s="23"/>
      <c r="AQ103" s="23"/>
      <c r="AR103" s="23"/>
      <c r="AS103" s="23"/>
      <c r="AT103" s="23">
        <v>-5</v>
      </c>
      <c r="AU103" s="23"/>
      <c r="AV103" s="23"/>
      <c r="AW103" s="23"/>
      <c r="AX103" s="23"/>
      <c r="AY103" s="23"/>
      <c r="AZ103" s="23"/>
      <c r="BA103" s="23"/>
      <c r="BB103" s="3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 ht="16.5" x14ac:dyDescent="0.3">
      <c r="A104" s="44" t="s">
        <v>64</v>
      </c>
      <c r="B104" s="23"/>
      <c r="C104" s="23"/>
      <c r="D104" s="69">
        <v>-6</v>
      </c>
      <c r="E104" s="40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>
        <v>-6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3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</row>
    <row r="105" spans="1:67" ht="16.5" x14ac:dyDescent="0.3">
      <c r="A105" s="90" t="s">
        <v>65</v>
      </c>
      <c r="B105" s="23"/>
      <c r="C105" s="23"/>
      <c r="D105" s="69">
        <v>-7</v>
      </c>
      <c r="E105" s="40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3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</row>
    <row r="106" spans="1:67" ht="16.5" x14ac:dyDescent="0.3">
      <c r="A106" s="44" t="s">
        <v>66</v>
      </c>
      <c r="B106" s="23"/>
      <c r="C106" s="23"/>
      <c r="D106" s="69">
        <v>-8</v>
      </c>
      <c r="E106" s="40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>
        <v>-8</v>
      </c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>
        <v>-8</v>
      </c>
      <c r="AY106" s="23"/>
      <c r="AZ106" s="23"/>
      <c r="BA106" s="23"/>
      <c r="BB106" s="3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</row>
    <row r="107" spans="1:67" ht="16.5" x14ac:dyDescent="0.3">
      <c r="A107" s="44" t="s">
        <v>67</v>
      </c>
      <c r="B107" s="23"/>
      <c r="C107" s="23"/>
      <c r="D107" s="69">
        <v>-9</v>
      </c>
      <c r="E107" s="40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>
        <v>-9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3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</row>
    <row r="108" spans="1:67" thickBot="1" x14ac:dyDescent="0.35">
      <c r="A108" s="44" t="s">
        <v>50</v>
      </c>
      <c r="B108" s="23"/>
      <c r="C108" s="23"/>
      <c r="D108" s="69">
        <v>-10</v>
      </c>
      <c r="E108" s="41">
        <v>-10</v>
      </c>
      <c r="F108" s="24">
        <v>-10</v>
      </c>
      <c r="G108" s="24">
        <v>-10</v>
      </c>
      <c r="H108" s="24">
        <v>-10</v>
      </c>
      <c r="I108" s="24"/>
      <c r="J108" s="24"/>
      <c r="K108" s="24"/>
      <c r="L108" s="24"/>
      <c r="M108" s="24"/>
      <c r="N108" s="24">
        <v>-10</v>
      </c>
      <c r="O108" s="24"/>
      <c r="P108" s="24"/>
      <c r="Q108" s="24"/>
      <c r="R108" s="24">
        <v>-10</v>
      </c>
      <c r="S108" s="24"/>
      <c r="T108" s="24"/>
      <c r="U108" s="24">
        <v>-10</v>
      </c>
      <c r="V108" s="24"/>
      <c r="W108" s="24"/>
      <c r="X108" s="24"/>
      <c r="Y108" s="24"/>
      <c r="Z108" s="24"/>
      <c r="AA108" s="24"/>
      <c r="AB108" s="24"/>
      <c r="AC108" s="24">
        <v>-10</v>
      </c>
      <c r="AD108" s="24">
        <v>-10</v>
      </c>
      <c r="AE108" s="24"/>
      <c r="AF108" s="24"/>
      <c r="AG108" s="24"/>
      <c r="AH108" s="24"/>
      <c r="AI108" s="24"/>
      <c r="AJ108" s="24"/>
      <c r="AK108" s="24">
        <v>-10</v>
      </c>
      <c r="AL108" s="24"/>
      <c r="AM108" s="24"/>
      <c r="AN108" s="24"/>
      <c r="AO108" s="24"/>
      <c r="AP108" s="24"/>
      <c r="AQ108" s="24"/>
      <c r="AR108" s="24">
        <v>-10</v>
      </c>
      <c r="AS108" s="24"/>
      <c r="AT108" s="24"/>
      <c r="AU108" s="24"/>
      <c r="AV108" s="24"/>
      <c r="AW108" s="24">
        <v>-10</v>
      </c>
      <c r="AX108" s="24"/>
      <c r="AY108" s="24"/>
      <c r="AZ108" s="24"/>
      <c r="BA108" s="24">
        <v>-10</v>
      </c>
      <c r="BB108" s="34">
        <v>-10</v>
      </c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</row>
    <row r="109" spans="1:67" ht="16.5" x14ac:dyDescent="0.3">
      <c r="A109" s="91" t="s">
        <v>134</v>
      </c>
      <c r="B109" s="20"/>
      <c r="C109" s="19"/>
      <c r="D109" s="19"/>
      <c r="E109" s="20">
        <f>SUM(E88:E108)</f>
        <v>-10</v>
      </c>
      <c r="F109" s="20">
        <f t="shared" ref="F109:BB109" si="21">SUM(F88:F108)</f>
        <v>-10</v>
      </c>
      <c r="G109" s="20">
        <f t="shared" si="21"/>
        <v>-10</v>
      </c>
      <c r="H109" s="20">
        <f t="shared" si="21"/>
        <v>-10</v>
      </c>
      <c r="I109" s="20">
        <f t="shared" si="21"/>
        <v>7</v>
      </c>
      <c r="J109" s="20">
        <f t="shared" si="21"/>
        <v>-1</v>
      </c>
      <c r="K109" s="20">
        <f t="shared" si="21"/>
        <v>5</v>
      </c>
      <c r="L109" s="20">
        <f t="shared" si="21"/>
        <v>-5</v>
      </c>
      <c r="M109" s="20">
        <f t="shared" si="21"/>
        <v>-1</v>
      </c>
      <c r="N109" s="20">
        <f t="shared" si="21"/>
        <v>-10</v>
      </c>
      <c r="O109" s="20">
        <f t="shared" si="21"/>
        <v>9</v>
      </c>
      <c r="P109" s="20">
        <f t="shared" si="21"/>
        <v>-6</v>
      </c>
      <c r="Q109" s="20">
        <f t="shared" si="21"/>
        <v>5</v>
      </c>
      <c r="R109" s="20">
        <f t="shared" si="21"/>
        <v>-10</v>
      </c>
      <c r="S109" s="20">
        <f t="shared" si="21"/>
        <v>3</v>
      </c>
      <c r="T109" s="20">
        <f t="shared" si="21"/>
        <v>-5</v>
      </c>
      <c r="U109" s="20">
        <f t="shared" si="21"/>
        <v>-10</v>
      </c>
      <c r="V109" s="20">
        <f t="shared" si="21"/>
        <v>-9</v>
      </c>
      <c r="W109" s="20">
        <f t="shared" si="21"/>
        <v>8</v>
      </c>
      <c r="X109" s="20">
        <f t="shared" si="21"/>
        <v>1</v>
      </c>
      <c r="Y109" s="20">
        <f t="shared" si="21"/>
        <v>-4</v>
      </c>
      <c r="Z109" s="20">
        <f t="shared" si="21"/>
        <v>5</v>
      </c>
      <c r="AA109" s="20">
        <f t="shared" si="21"/>
        <v>5</v>
      </c>
      <c r="AB109" s="20">
        <f t="shared" si="21"/>
        <v>2</v>
      </c>
      <c r="AC109" s="20">
        <f t="shared" si="21"/>
        <v>-10</v>
      </c>
      <c r="AD109" s="20">
        <f t="shared" si="21"/>
        <v>-10</v>
      </c>
      <c r="AE109" s="20">
        <f t="shared" si="21"/>
        <v>-5</v>
      </c>
      <c r="AF109" s="20">
        <f t="shared" si="21"/>
        <v>1</v>
      </c>
      <c r="AG109" s="20">
        <f t="shared" si="21"/>
        <v>3</v>
      </c>
      <c r="AH109" s="20">
        <f t="shared" si="21"/>
        <v>-5</v>
      </c>
      <c r="AI109" s="20">
        <f t="shared" si="21"/>
        <v>8</v>
      </c>
      <c r="AJ109" s="20">
        <f t="shared" si="21"/>
        <v>-8</v>
      </c>
      <c r="AK109" s="20">
        <f t="shared" si="21"/>
        <v>-10</v>
      </c>
      <c r="AL109" s="20">
        <f t="shared" si="21"/>
        <v>8</v>
      </c>
      <c r="AM109" s="20">
        <f t="shared" si="21"/>
        <v>-5</v>
      </c>
      <c r="AN109" s="20">
        <f t="shared" si="21"/>
        <v>-2</v>
      </c>
      <c r="AO109" s="20">
        <f t="shared" si="21"/>
        <v>-4</v>
      </c>
      <c r="AP109" s="20">
        <f t="shared" si="21"/>
        <v>-1</v>
      </c>
      <c r="AQ109" s="20">
        <f t="shared" si="21"/>
        <v>5</v>
      </c>
      <c r="AR109" s="20">
        <f t="shared" si="21"/>
        <v>-10</v>
      </c>
      <c r="AS109" s="20">
        <f t="shared" si="21"/>
        <v>-2</v>
      </c>
      <c r="AT109" s="20">
        <f t="shared" si="21"/>
        <v>-5</v>
      </c>
      <c r="AU109" s="20">
        <f t="shared" si="21"/>
        <v>3</v>
      </c>
      <c r="AV109" s="20">
        <f t="shared" si="21"/>
        <v>-1</v>
      </c>
      <c r="AW109" s="20">
        <f t="shared" si="21"/>
        <v>-10</v>
      </c>
      <c r="AX109" s="20">
        <f t="shared" si="21"/>
        <v>-8</v>
      </c>
      <c r="AY109" s="20">
        <f t="shared" si="21"/>
        <v>1</v>
      </c>
      <c r="AZ109" s="20">
        <f t="shared" si="21"/>
        <v>2</v>
      </c>
      <c r="BA109" s="20">
        <f t="shared" si="21"/>
        <v>-10</v>
      </c>
      <c r="BB109" s="20">
        <f t="shared" si="21"/>
        <v>-10</v>
      </c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</row>
    <row r="110" spans="1:67" thickBot="1" x14ac:dyDescent="0.35">
      <c r="A110" s="64"/>
      <c r="B110" s="20"/>
      <c r="C110" s="19"/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</row>
    <row r="111" spans="1:67" thickBot="1" x14ac:dyDescent="0.35">
      <c r="A111" s="64"/>
      <c r="B111" s="20"/>
      <c r="C111" s="19"/>
      <c r="D111" s="19"/>
      <c r="E111" s="88" t="s">
        <v>73</v>
      </c>
      <c r="F111" s="82" t="s">
        <v>72</v>
      </c>
      <c r="G111" s="82" t="s">
        <v>74</v>
      </c>
      <c r="H111" s="82" t="s">
        <v>59</v>
      </c>
      <c r="I111" s="82" t="s">
        <v>52</v>
      </c>
      <c r="J111" s="82" t="s">
        <v>97</v>
      </c>
      <c r="K111" s="82" t="s">
        <v>53</v>
      </c>
      <c r="L111" s="82" t="s">
        <v>98</v>
      </c>
      <c r="M111" s="82" t="s">
        <v>51</v>
      </c>
      <c r="N111" s="82" t="s">
        <v>79</v>
      </c>
      <c r="O111" s="82" t="s">
        <v>99</v>
      </c>
      <c r="P111" s="82" t="s">
        <v>95</v>
      </c>
      <c r="Q111" s="82" t="s">
        <v>58</v>
      </c>
      <c r="R111" s="82" t="s">
        <v>81</v>
      </c>
      <c r="S111" s="82" t="s">
        <v>100</v>
      </c>
      <c r="T111" s="82" t="s">
        <v>96</v>
      </c>
      <c r="U111" s="82" t="s">
        <v>77</v>
      </c>
      <c r="V111" s="82" t="s">
        <v>60</v>
      </c>
      <c r="W111" s="82" t="s">
        <v>57</v>
      </c>
      <c r="X111" s="82" t="s">
        <v>56</v>
      </c>
      <c r="Y111" s="82" t="s">
        <v>101</v>
      </c>
      <c r="Z111" s="82" t="s">
        <v>102</v>
      </c>
      <c r="AA111" s="82" t="s">
        <v>103</v>
      </c>
      <c r="AB111" s="82" t="s">
        <v>94</v>
      </c>
      <c r="AC111" s="82" t="s">
        <v>75</v>
      </c>
      <c r="AD111" s="82" t="s">
        <v>68</v>
      </c>
      <c r="AE111" s="82" t="s">
        <v>106</v>
      </c>
      <c r="AF111" s="82" t="s">
        <v>107</v>
      </c>
      <c r="AG111" s="82" t="s">
        <v>104</v>
      </c>
      <c r="AH111" s="82" t="s">
        <v>105</v>
      </c>
      <c r="AI111" s="82" t="s">
        <v>55</v>
      </c>
      <c r="AJ111" s="82" t="s">
        <v>91</v>
      </c>
      <c r="AK111" s="82" t="s">
        <v>78</v>
      </c>
      <c r="AL111" s="82" t="s">
        <v>54</v>
      </c>
      <c r="AM111" s="82" t="s">
        <v>93</v>
      </c>
      <c r="AN111" s="82" t="s">
        <v>108</v>
      </c>
      <c r="AO111" s="82" t="s">
        <v>109</v>
      </c>
      <c r="AP111" s="82" t="s">
        <v>110</v>
      </c>
      <c r="AQ111" s="82" t="s">
        <v>111</v>
      </c>
      <c r="AR111" s="82" t="s">
        <v>69</v>
      </c>
      <c r="AS111" s="82" t="s">
        <v>112</v>
      </c>
      <c r="AT111" s="82" t="s">
        <v>92</v>
      </c>
      <c r="AU111" s="82" t="s">
        <v>113</v>
      </c>
      <c r="AV111" s="82" t="s">
        <v>80</v>
      </c>
      <c r="AW111" s="82" t="s">
        <v>76</v>
      </c>
      <c r="AX111" s="82" t="s">
        <v>114</v>
      </c>
      <c r="AY111" s="82" t="s">
        <v>115</v>
      </c>
      <c r="AZ111" s="82" t="s">
        <v>116</v>
      </c>
      <c r="BA111" s="82" t="s">
        <v>71</v>
      </c>
      <c r="BB111" s="89" t="s">
        <v>70</v>
      </c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 s="31" customFormat="1" ht="16.5" x14ac:dyDescent="0.3">
      <c r="A112" s="92" t="s">
        <v>132</v>
      </c>
      <c r="B112" s="93">
        <f>SUM(B3:B109)</f>
        <v>100</v>
      </c>
      <c r="C112" s="94">
        <f>SUM(C3:C109)</f>
        <v>100</v>
      </c>
      <c r="D112" s="65"/>
      <c r="E112" s="95">
        <f t="shared" ref="E112:AJ112" si="22">+E109+E85+E9+E20+E32+E39+E52+E60</f>
        <v>-18</v>
      </c>
      <c r="F112" s="95">
        <f t="shared" si="22"/>
        <v>-30</v>
      </c>
      <c r="G112" s="95">
        <f t="shared" si="22"/>
        <v>-24</v>
      </c>
      <c r="H112" s="95">
        <f t="shared" si="22"/>
        <v>-39</v>
      </c>
      <c r="I112" s="95">
        <f t="shared" si="22"/>
        <v>76</v>
      </c>
      <c r="J112" s="95">
        <f t="shared" si="22"/>
        <v>22</v>
      </c>
      <c r="K112" s="95">
        <f t="shared" si="22"/>
        <v>73</v>
      </c>
      <c r="L112" s="95">
        <f t="shared" si="22"/>
        <v>41</v>
      </c>
      <c r="M112" s="95">
        <f t="shared" si="22"/>
        <v>-20.5</v>
      </c>
      <c r="N112" s="95">
        <f t="shared" si="22"/>
        <v>-18</v>
      </c>
      <c r="O112" s="95">
        <f t="shared" si="22"/>
        <v>62</v>
      </c>
      <c r="P112" s="95">
        <f t="shared" si="22"/>
        <v>-19</v>
      </c>
      <c r="Q112" s="95">
        <f t="shared" si="22"/>
        <v>40.5</v>
      </c>
      <c r="R112" s="95">
        <f t="shared" si="22"/>
        <v>-14.5</v>
      </c>
      <c r="S112" s="95">
        <f t="shared" si="22"/>
        <v>8</v>
      </c>
      <c r="T112" s="95">
        <f t="shared" si="22"/>
        <v>-12</v>
      </c>
      <c r="U112" s="95">
        <f t="shared" si="22"/>
        <v>-22</v>
      </c>
      <c r="V112" s="95">
        <f t="shared" si="22"/>
        <v>-27</v>
      </c>
      <c r="W112" s="95">
        <f t="shared" si="22"/>
        <v>70</v>
      </c>
      <c r="X112" s="95">
        <f t="shared" si="22"/>
        <v>56</v>
      </c>
      <c r="Y112" s="95">
        <f t="shared" si="22"/>
        <v>-20</v>
      </c>
      <c r="Z112" s="95">
        <f t="shared" si="22"/>
        <v>3</v>
      </c>
      <c r="AA112" s="95">
        <f t="shared" si="22"/>
        <v>12.5</v>
      </c>
      <c r="AB112" s="95">
        <f t="shared" si="22"/>
        <v>-9</v>
      </c>
      <c r="AC112" s="95">
        <f t="shared" si="22"/>
        <v>-25</v>
      </c>
      <c r="AD112" s="95">
        <f t="shared" si="22"/>
        <v>-19.5</v>
      </c>
      <c r="AE112" s="95">
        <f t="shared" si="22"/>
        <v>-2.5</v>
      </c>
      <c r="AF112" s="95">
        <f t="shared" si="22"/>
        <v>-3</v>
      </c>
      <c r="AG112" s="95">
        <f t="shared" si="22"/>
        <v>3</v>
      </c>
      <c r="AH112" s="95">
        <f t="shared" si="22"/>
        <v>-7</v>
      </c>
      <c r="AI112" s="95">
        <f t="shared" si="22"/>
        <v>69</v>
      </c>
      <c r="AJ112" s="95">
        <f t="shared" si="22"/>
        <v>-19</v>
      </c>
      <c r="AK112" s="95">
        <f t="shared" ref="AK112:BB112" si="23">+AK109+AK85+AK9+AK20+AK32+AK39+AK52+AK60</f>
        <v>-20.5</v>
      </c>
      <c r="AL112" s="95">
        <f t="shared" si="23"/>
        <v>65.5</v>
      </c>
      <c r="AM112" s="95">
        <f t="shared" si="23"/>
        <v>-17</v>
      </c>
      <c r="AN112" s="95">
        <f t="shared" si="23"/>
        <v>-5</v>
      </c>
      <c r="AO112" s="95">
        <f t="shared" si="23"/>
        <v>0</v>
      </c>
      <c r="AP112" s="95">
        <f t="shared" si="23"/>
        <v>23</v>
      </c>
      <c r="AQ112" s="95">
        <f t="shared" si="23"/>
        <v>55</v>
      </c>
      <c r="AR112" s="95">
        <f t="shared" si="23"/>
        <v>-16</v>
      </c>
      <c r="AS112" s="95">
        <f t="shared" si="23"/>
        <v>-9</v>
      </c>
      <c r="AT112" s="95">
        <f t="shared" si="23"/>
        <v>-11</v>
      </c>
      <c r="AU112" s="95">
        <f t="shared" si="23"/>
        <v>-3</v>
      </c>
      <c r="AV112" s="95">
        <f t="shared" si="23"/>
        <v>-8.5</v>
      </c>
      <c r="AW112" s="95">
        <f t="shared" si="23"/>
        <v>-22.5</v>
      </c>
      <c r="AX112" s="95">
        <f t="shared" si="23"/>
        <v>-17</v>
      </c>
      <c r="AY112" s="95">
        <f t="shared" si="23"/>
        <v>33</v>
      </c>
      <c r="AZ112" s="95">
        <f t="shared" si="23"/>
        <v>6</v>
      </c>
      <c r="BA112" s="95">
        <f t="shared" si="23"/>
        <v>-15</v>
      </c>
      <c r="BB112" s="95">
        <f t="shared" si="23"/>
        <v>-28</v>
      </c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</row>
    <row r="113" spans="1:70" s="97" customFormat="1" ht="16.5" x14ac:dyDescent="0.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</row>
    <row r="114" spans="1:70" s="97" customFormat="1" ht="16.5" x14ac:dyDescent="0.3">
      <c r="A114" s="103" t="s">
        <v>153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</row>
    <row r="115" spans="1:70" s="97" customFormat="1" ht="45.75" thickBot="1" x14ac:dyDescent="0.35">
      <c r="A115" s="102" t="s">
        <v>154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</row>
    <row r="116" spans="1:70" s="97" customFormat="1" ht="45" x14ac:dyDescent="0.3">
      <c r="A116" s="104" t="s">
        <v>156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</row>
    <row r="117" spans="1:70" s="97" customFormat="1" ht="45" x14ac:dyDescent="0.3">
      <c r="A117" s="105" t="s">
        <v>155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</row>
    <row r="118" spans="1:70" s="97" customFormat="1" ht="16.5" x14ac:dyDescent="0.3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</row>
    <row r="119" spans="1:70" s="97" customFormat="1" ht="16.5" x14ac:dyDescent="0.3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</row>
    <row r="120" spans="1:70" s="97" customFormat="1" ht="16.5" x14ac:dyDescent="0.3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</row>
    <row r="121" spans="1:70" s="97" customFormat="1" ht="16.5" x14ac:dyDescent="0.3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</row>
    <row r="122" spans="1:70" s="97" customFormat="1" ht="16.5" x14ac:dyDescent="0.3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</row>
    <row r="123" spans="1:70" s="97" customFormat="1" ht="16.5" x14ac:dyDescent="0.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</row>
    <row r="124" spans="1:70" s="97" customFormat="1" x14ac:dyDescent="0.35">
      <c r="A124" s="98"/>
      <c r="B124" s="99"/>
      <c r="C124" s="100"/>
      <c r="D124" s="100"/>
      <c r="E124" s="99"/>
      <c r="F124" s="99"/>
      <c r="G124" s="99"/>
      <c r="H124" s="99"/>
      <c r="I124" s="99"/>
      <c r="J124" s="99"/>
      <c r="K124" s="99"/>
      <c r="L124" s="99"/>
      <c r="M124" s="101"/>
      <c r="N124" s="99"/>
      <c r="O124" s="99"/>
      <c r="P124" s="101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101"/>
      <c r="AK124" s="99"/>
      <c r="AL124" s="99"/>
      <c r="AM124" s="99"/>
      <c r="AN124" s="99"/>
      <c r="AO124" s="99"/>
      <c r="AP124" s="99"/>
      <c r="AQ124" s="99"/>
      <c r="AR124" s="101"/>
      <c r="AS124" s="99"/>
      <c r="AT124" s="99"/>
      <c r="AU124" s="99"/>
      <c r="AV124" s="101"/>
      <c r="AW124" s="99"/>
      <c r="AX124" s="99"/>
      <c r="AY124" s="101"/>
      <c r="AZ124" s="99"/>
      <c r="BA124" s="99"/>
      <c r="BB124" s="99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</row>
    <row r="125" spans="1:70" x14ac:dyDescent="0.35"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</row>
    <row r="126" spans="1:70" x14ac:dyDescent="0.35"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</row>
    <row r="127" spans="1:70" x14ac:dyDescent="0.35"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</row>
    <row r="128" spans="1:70" x14ac:dyDescent="0.35"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</row>
    <row r="129" spans="55:67" x14ac:dyDescent="0.35"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</row>
    <row r="130" spans="55:67" x14ac:dyDescent="0.35"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</row>
    <row r="131" spans="55:67" x14ac:dyDescent="0.35"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</row>
    <row r="132" spans="55:67" x14ac:dyDescent="0.35"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</row>
    <row r="133" spans="55:67" x14ac:dyDescent="0.35"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</row>
    <row r="134" spans="55:67" x14ac:dyDescent="0.35"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</row>
    <row r="135" spans="55:67" x14ac:dyDescent="0.35"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55:67" x14ac:dyDescent="0.35"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</row>
    <row r="137" spans="55:67" x14ac:dyDescent="0.35"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</row>
    <row r="138" spans="55:67" x14ac:dyDescent="0.35"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</row>
    <row r="139" spans="55:67" x14ac:dyDescent="0.35"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</row>
    <row r="140" spans="55:67" x14ac:dyDescent="0.35"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</row>
    <row r="141" spans="55:67" x14ac:dyDescent="0.35"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</row>
    <row r="142" spans="55:67" x14ac:dyDescent="0.35"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</row>
    <row r="143" spans="55:67" x14ac:dyDescent="0.35"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</row>
    <row r="144" spans="55:67" x14ac:dyDescent="0.35"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</row>
    <row r="145" spans="55:67" x14ac:dyDescent="0.35"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</row>
    <row r="146" spans="55:67" x14ac:dyDescent="0.35"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</row>
    <row r="147" spans="55:67" x14ac:dyDescent="0.35"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</row>
    <row r="148" spans="55:67" x14ac:dyDescent="0.35"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</row>
    <row r="149" spans="55:67" x14ac:dyDescent="0.35"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</row>
    <row r="150" spans="55:67" x14ac:dyDescent="0.35"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</row>
    <row r="151" spans="55:67" x14ac:dyDescent="0.35"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</row>
    <row r="152" spans="55:67" x14ac:dyDescent="0.35"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</row>
    <row r="153" spans="55:67" x14ac:dyDescent="0.35"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</row>
    <row r="154" spans="55:67" x14ac:dyDescent="0.35"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</row>
    <row r="155" spans="55:67" x14ac:dyDescent="0.35"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</row>
    <row r="156" spans="55:67" x14ac:dyDescent="0.35"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</row>
    <row r="157" spans="55:67" x14ac:dyDescent="0.35"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</row>
    <row r="158" spans="55:67" x14ac:dyDescent="0.35"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</row>
    <row r="159" spans="55:67" x14ac:dyDescent="0.35"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</row>
    <row r="160" spans="55:67" x14ac:dyDescent="0.35"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</row>
    <row r="161" spans="55:67" x14ac:dyDescent="0.35"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</row>
    <row r="162" spans="55:67" x14ac:dyDescent="0.35"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</row>
    <row r="163" spans="55:67" x14ac:dyDescent="0.35"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</row>
    <row r="164" spans="55:67" x14ac:dyDescent="0.35"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</row>
    <row r="165" spans="55:67" x14ac:dyDescent="0.35"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</row>
    <row r="166" spans="55:67" x14ac:dyDescent="0.35"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</row>
    <row r="167" spans="55:67" x14ac:dyDescent="0.35"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</row>
    <row r="168" spans="55:67" x14ac:dyDescent="0.35"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</row>
    <row r="169" spans="55:67" x14ac:dyDescent="0.35"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</row>
    <row r="170" spans="55:67" x14ac:dyDescent="0.35"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</row>
    <row r="171" spans="55:67" x14ac:dyDescent="0.35"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</row>
    <row r="172" spans="55:67" x14ac:dyDescent="0.35"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</row>
    <row r="173" spans="55:67" x14ac:dyDescent="0.35"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</row>
    <row r="174" spans="55:67" x14ac:dyDescent="0.35"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</row>
    <row r="175" spans="55:67" x14ac:dyDescent="0.35"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</row>
    <row r="176" spans="55:67" x14ac:dyDescent="0.35"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</row>
    <row r="177" spans="55:67" x14ac:dyDescent="0.35"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</row>
    <row r="178" spans="55:67" x14ac:dyDescent="0.35"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</row>
    <row r="179" spans="55:67" x14ac:dyDescent="0.35"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</row>
    <row r="180" spans="55:67" x14ac:dyDescent="0.35"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</row>
    <row r="181" spans="55:67" x14ac:dyDescent="0.35"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</row>
    <row r="182" spans="55:67" x14ac:dyDescent="0.35"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</row>
    <row r="183" spans="55:67" x14ac:dyDescent="0.35"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</row>
    <row r="184" spans="55:67" x14ac:dyDescent="0.35"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</row>
    <row r="185" spans="55:67" x14ac:dyDescent="0.35"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</row>
    <row r="186" spans="55:67" x14ac:dyDescent="0.35"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</row>
    <row r="187" spans="55:67" x14ac:dyDescent="0.35"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</row>
    <row r="188" spans="55:67" x14ac:dyDescent="0.35"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</row>
    <row r="189" spans="55:67" x14ac:dyDescent="0.35"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</row>
    <row r="190" spans="55:67" x14ac:dyDescent="0.35"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</row>
    <row r="191" spans="55:67" x14ac:dyDescent="0.35"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</row>
    <row r="192" spans="55:67" x14ac:dyDescent="0.35"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</row>
    <row r="193" spans="55:67" x14ac:dyDescent="0.35"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</row>
    <row r="194" spans="55:67" x14ac:dyDescent="0.35"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</row>
    <row r="195" spans="55:67" x14ac:dyDescent="0.35"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</row>
    <row r="196" spans="55:67" x14ac:dyDescent="0.35"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</row>
    <row r="197" spans="55:67" x14ac:dyDescent="0.35"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</row>
    <row r="198" spans="55:67" x14ac:dyDescent="0.35"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</row>
    <row r="199" spans="55:67" x14ac:dyDescent="0.35"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</row>
    <row r="200" spans="55:67" x14ac:dyDescent="0.35"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</row>
    <row r="201" spans="55:67" x14ac:dyDescent="0.35"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</row>
    <row r="202" spans="55:67" x14ac:dyDescent="0.35"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</row>
    <row r="203" spans="55:67" x14ac:dyDescent="0.35"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</row>
    <row r="204" spans="55:67" x14ac:dyDescent="0.35"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</row>
    <row r="205" spans="55:67" x14ac:dyDescent="0.35"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</row>
    <row r="206" spans="55:67" x14ac:dyDescent="0.35"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</row>
    <row r="207" spans="55:67" x14ac:dyDescent="0.35"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</row>
    <row r="208" spans="55:67" x14ac:dyDescent="0.35"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</row>
    <row r="209" spans="55:67" x14ac:dyDescent="0.35"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</row>
    <row r="210" spans="55:67" x14ac:dyDescent="0.35"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</row>
    <row r="211" spans="55:67" x14ac:dyDescent="0.35"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</row>
    <row r="212" spans="55:67" x14ac:dyDescent="0.35"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</row>
    <row r="213" spans="55:67" x14ac:dyDescent="0.35"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</row>
    <row r="214" spans="55:67" x14ac:dyDescent="0.35"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</row>
    <row r="215" spans="55:67" x14ac:dyDescent="0.35"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</row>
    <row r="216" spans="55:67" x14ac:dyDescent="0.35"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</row>
    <row r="217" spans="55:67" x14ac:dyDescent="0.35"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</row>
    <row r="218" spans="55:67" x14ac:dyDescent="0.35"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</row>
    <row r="219" spans="55:67" x14ac:dyDescent="0.35"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</row>
    <row r="220" spans="55:67" x14ac:dyDescent="0.35"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</row>
    <row r="221" spans="55:67" x14ac:dyDescent="0.35"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</row>
    <row r="222" spans="55:67" x14ac:dyDescent="0.35"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</row>
    <row r="223" spans="55:67" x14ac:dyDescent="0.35"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</row>
    <row r="224" spans="55:67" x14ac:dyDescent="0.35"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</row>
    <row r="225" spans="55:67" x14ac:dyDescent="0.35"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</row>
    <row r="226" spans="55:67" x14ac:dyDescent="0.35"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55:67" x14ac:dyDescent="0.35"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</row>
    <row r="228" spans="55:67" x14ac:dyDescent="0.35"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</row>
    <row r="229" spans="55:67" x14ac:dyDescent="0.35"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</row>
    <row r="230" spans="55:67" x14ac:dyDescent="0.35"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</row>
    <row r="231" spans="55:67" x14ac:dyDescent="0.35"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</row>
    <row r="232" spans="55:67" x14ac:dyDescent="0.35"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</row>
    <row r="233" spans="55:67" x14ac:dyDescent="0.35"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</row>
    <row r="234" spans="55:67" x14ac:dyDescent="0.35"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</row>
    <row r="235" spans="55:67" x14ac:dyDescent="0.35"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</row>
    <row r="236" spans="55:67" x14ac:dyDescent="0.35"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</row>
    <row r="237" spans="55:67" x14ac:dyDescent="0.35"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</row>
    <row r="238" spans="55:67" x14ac:dyDescent="0.35"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</row>
    <row r="239" spans="55:67" x14ac:dyDescent="0.35"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</row>
    <row r="240" spans="55:67" x14ac:dyDescent="0.35"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</row>
    <row r="241" spans="55:67" x14ac:dyDescent="0.35"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</row>
    <row r="242" spans="55:67" x14ac:dyDescent="0.35"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</row>
    <row r="243" spans="55:67" x14ac:dyDescent="0.35"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</row>
    <row r="244" spans="55:67" x14ac:dyDescent="0.35"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</row>
    <row r="245" spans="55:67" x14ac:dyDescent="0.35"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</row>
    <row r="246" spans="55:67" x14ac:dyDescent="0.35"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</row>
    <row r="247" spans="55:67" x14ac:dyDescent="0.35"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</row>
    <row r="248" spans="55:67" x14ac:dyDescent="0.35"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</row>
    <row r="249" spans="55:67" x14ac:dyDescent="0.35"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</row>
    <row r="250" spans="55:67" x14ac:dyDescent="0.35"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</row>
    <row r="251" spans="55:67" x14ac:dyDescent="0.35"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</row>
    <row r="252" spans="55:67" x14ac:dyDescent="0.35"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</row>
    <row r="253" spans="55:67" x14ac:dyDescent="0.35"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</row>
    <row r="254" spans="55:67" x14ac:dyDescent="0.35"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</row>
    <row r="255" spans="55:67" x14ac:dyDescent="0.35"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</row>
    <row r="256" spans="55:67" x14ac:dyDescent="0.35"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</row>
    <row r="257" spans="55:67" x14ac:dyDescent="0.35"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</row>
    <row r="258" spans="55:67" x14ac:dyDescent="0.35"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</row>
    <row r="259" spans="55:67" x14ac:dyDescent="0.35"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</row>
    <row r="260" spans="55:67" x14ac:dyDescent="0.35"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</row>
    <row r="261" spans="55:67" x14ac:dyDescent="0.35"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</row>
    <row r="262" spans="55:67" x14ac:dyDescent="0.35"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</row>
    <row r="263" spans="55:67" x14ac:dyDescent="0.35"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</row>
    <row r="264" spans="55:67" x14ac:dyDescent="0.35"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</row>
    <row r="265" spans="55:67" x14ac:dyDescent="0.35"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</row>
    <row r="266" spans="55:67" x14ac:dyDescent="0.35"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</row>
    <row r="267" spans="55:67" x14ac:dyDescent="0.35"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</row>
    <row r="268" spans="55:67" x14ac:dyDescent="0.35"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</row>
    <row r="269" spans="55:67" x14ac:dyDescent="0.35"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</row>
    <row r="270" spans="55:67" x14ac:dyDescent="0.35"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</row>
    <row r="271" spans="55:67" x14ac:dyDescent="0.35"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</row>
    <row r="272" spans="55:67" x14ac:dyDescent="0.35"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</row>
    <row r="273" spans="55:67" x14ac:dyDescent="0.35"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</row>
    <row r="274" spans="55:67" x14ac:dyDescent="0.35"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</row>
    <row r="275" spans="55:67" x14ac:dyDescent="0.35"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</row>
    <row r="276" spans="55:67" x14ac:dyDescent="0.35"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</row>
    <row r="277" spans="55:67" x14ac:dyDescent="0.35"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</row>
    <row r="278" spans="55:67" x14ac:dyDescent="0.35"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</row>
    <row r="279" spans="55:67" x14ac:dyDescent="0.35"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</row>
    <row r="280" spans="55:67" x14ac:dyDescent="0.35"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</row>
    <row r="281" spans="55:67" x14ac:dyDescent="0.35"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</row>
    <row r="282" spans="55:67" x14ac:dyDescent="0.35"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</row>
    <row r="283" spans="55:67" x14ac:dyDescent="0.35"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</row>
    <row r="284" spans="55:67" x14ac:dyDescent="0.35"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</row>
    <row r="285" spans="55:67" x14ac:dyDescent="0.35"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</row>
    <row r="286" spans="55:67" x14ac:dyDescent="0.35"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</row>
    <row r="287" spans="55:67" x14ac:dyDescent="0.35"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</row>
    <row r="288" spans="55:67" x14ac:dyDescent="0.35"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</row>
    <row r="289" spans="55:67" x14ac:dyDescent="0.35"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</row>
    <row r="290" spans="55:67" x14ac:dyDescent="0.35"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</row>
    <row r="291" spans="55:67" x14ac:dyDescent="0.35"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</row>
    <row r="292" spans="55:67" x14ac:dyDescent="0.35"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</row>
    <row r="293" spans="55:67" x14ac:dyDescent="0.35"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</row>
    <row r="294" spans="55:67" x14ac:dyDescent="0.35"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</row>
    <row r="295" spans="55:67" x14ac:dyDescent="0.35"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</row>
    <row r="296" spans="55:67" x14ac:dyDescent="0.35"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</row>
    <row r="297" spans="55:67" x14ac:dyDescent="0.35"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</row>
    <row r="298" spans="55:67" x14ac:dyDescent="0.35"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</row>
    <row r="299" spans="55:67" x14ac:dyDescent="0.35"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</row>
    <row r="300" spans="55:67" x14ac:dyDescent="0.35"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55:67" x14ac:dyDescent="0.35"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</row>
    <row r="302" spans="55:67" x14ac:dyDescent="0.35"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</row>
    <row r="303" spans="55:67" x14ac:dyDescent="0.35"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</row>
    <row r="304" spans="55:67" x14ac:dyDescent="0.35"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</row>
    <row r="305" spans="55:67" x14ac:dyDescent="0.35"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</row>
    <row r="306" spans="55:67" x14ac:dyDescent="0.35"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</row>
    <row r="307" spans="55:67" x14ac:dyDescent="0.35"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</row>
    <row r="308" spans="55:67" x14ac:dyDescent="0.35"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</row>
    <row r="309" spans="55:67" x14ac:dyDescent="0.35"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</row>
  </sheetData>
  <sheetProtection password="CC7F" sheet="1" objects="1" scenarios="1"/>
  <sortState ref="BC92:BD108">
    <sortCondition ref="BD92:BD108"/>
  </sortState>
  <customSheetViews>
    <customSheetView guid="{6DD6A00B-09BB-4F45-A906-F02000549D81}" showPageBreaks="1" hiddenColumns="1">
      <pane ySplit="1" topLeftCell="A4" activePane="bottomLeft" state="frozen"/>
      <selection pane="bottomLeft" activeCell="A14" sqref="A14"/>
      <rowBreaks count="3" manualBreakCount="3">
        <brk id="39" max="16383" man="1"/>
        <brk id="58" max="16383" man="1"/>
        <brk id="83" max="16383" man="1"/>
      </rowBreaks>
      <pageMargins left="0.25" right="0.25" top="0.75" bottom="0.75" header="0.3" footer="0.3"/>
      <printOptions gridLines="1"/>
      <pageSetup orientation="landscape" r:id="rId1"/>
    </customSheetView>
    <customSheetView guid="{171472EB-6498-462F-A2AE-1FCEEB56EAFD}" scale="125">
      <pane ySplit="1" topLeftCell="A2" activePane="bottomLeft" state="frozen"/>
      <selection pane="bottomLeft" activeCell="A6" sqref="A6"/>
      <pageMargins left="0.7" right="0.7" top="0.5" bottom="0.5" header="0.3" footer="0.3"/>
      <printOptions gridLines="1"/>
      <pageSetup orientation="landscape"/>
    </customSheetView>
    <customSheetView guid="{D231126C-833D-47A1-A897-1CE3E31909E2}" topLeftCell="C1">
      <pane ySplit="1" topLeftCell="A2" activePane="bottomLeft" state="frozenSplit"/>
      <selection pane="bottomLeft" activeCell="AI1" sqref="AI1:AI1048576"/>
      <pageMargins left="0.7" right="0.7" top="0.75" bottom="0.75" header="0.3" footer="0.3"/>
      <printOptions gridLines="1"/>
      <pageSetup orientation="landscape"/>
    </customSheetView>
    <customSheetView guid="{5A7C742B-8030-4775-A6C3-01696618BBBF}">
      <pane ySplit="1" topLeftCell="A2" activePane="bottomLeft" state="frozenSplit"/>
      <selection pane="bottomLeft" activeCell="A50" sqref="A50"/>
      <pageMargins left="0.7" right="0.7" top="0.75" bottom="0.75" header="0.3" footer="0.3"/>
      <printOptions gridLines="1"/>
      <pageSetup orientation="landscape"/>
    </customSheetView>
    <customSheetView guid="{A4043E72-9022-CF46-B03F-0C3D87095749}" scale="125">
      <pane ySplit="1.0163934426229508" topLeftCell="A2" activePane="bottomLeft" state="frozenSplit"/>
      <selection pane="bottomLeft" activeCell="A6" sqref="A6"/>
      <pageMargins left="0.7" right="0.7" top="0.75" bottom="0.75" header="0.3" footer="0.3"/>
      <printOptions gridLines="1"/>
      <pageSetup orientation="landscape"/>
    </customSheetView>
    <customSheetView guid="{B2C68A63-B95E-434D-98A8-F65E5773C661}" showPageBreaks="1" hiddenColumns="1">
      <pane ySplit="1" topLeftCell="A38" activePane="bottomLeft" state="frozenSplit"/>
      <selection pane="bottomLeft" activeCell="A43" sqref="A43"/>
      <rowBreaks count="3" manualBreakCount="3">
        <brk id="38" max="16383" man="1"/>
        <brk id="56" max="16383" man="1"/>
        <brk id="81" max="16383" man="1"/>
      </rowBreaks>
      <pageMargins left="0.25" right="0.25" top="0.75" bottom="0.75" header="0.3" footer="0.3"/>
      <printOptions gridLines="1"/>
      <pageSetup orientation="landscape" r:id="rId2"/>
    </customSheetView>
  </customSheetViews>
  <printOptions gridLines="1"/>
  <pageMargins left="0.25" right="0.25" top="0.75" bottom="0.75" header="0.3" footer="0.3"/>
  <pageSetup orientation="landscape" r:id="rId3"/>
  <rowBreaks count="3" manualBreakCount="3">
    <brk id="39" max="16383" man="1"/>
    <brk id="57" max="16383" man="1"/>
    <brk id="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70" workbookViewId="0">
      <selection activeCell="G8" sqref="G8"/>
    </sheetView>
  </sheetViews>
  <sheetFormatPr defaultColWidth="8.875" defaultRowHeight="16.5" x14ac:dyDescent="0.3"/>
  <cols>
    <col min="1" max="1" width="14.25" style="3" bestFit="1" customWidth="1"/>
  </cols>
  <sheetData>
    <row r="1" spans="1:4" x14ac:dyDescent="0.3">
      <c r="B1" t="s">
        <v>135</v>
      </c>
      <c r="C1" t="s">
        <v>136</v>
      </c>
    </row>
    <row r="2" spans="1:4" x14ac:dyDescent="0.3">
      <c r="A2" s="35">
        <v>1</v>
      </c>
      <c r="B2" s="4" t="s">
        <v>59</v>
      </c>
      <c r="C2" s="4">
        <v>-39</v>
      </c>
      <c r="D2" t="s">
        <v>3</v>
      </c>
    </row>
    <row r="3" spans="1:4" x14ac:dyDescent="0.3">
      <c r="A3" s="35">
        <f>1+A2</f>
        <v>2</v>
      </c>
      <c r="B3" s="4" t="s">
        <v>72</v>
      </c>
      <c r="C3" s="4">
        <v>-30</v>
      </c>
      <c r="D3" t="s">
        <v>3</v>
      </c>
    </row>
    <row r="4" spans="1:4" x14ac:dyDescent="0.3">
      <c r="A4" s="35">
        <f t="shared" ref="A4:A51" si="0">1+A3</f>
        <v>3</v>
      </c>
      <c r="B4" s="4" t="s">
        <v>70</v>
      </c>
      <c r="C4" s="4">
        <v>-28</v>
      </c>
    </row>
    <row r="5" spans="1:4" x14ac:dyDescent="0.3">
      <c r="A5" s="35">
        <f t="shared" si="0"/>
        <v>4</v>
      </c>
      <c r="B5" s="4" t="s">
        <v>60</v>
      </c>
      <c r="C5" s="4">
        <v>-27</v>
      </c>
    </row>
    <row r="6" spans="1:4" x14ac:dyDescent="0.3">
      <c r="A6" s="35">
        <f t="shared" si="0"/>
        <v>5</v>
      </c>
      <c r="B6" s="4" t="s">
        <v>75</v>
      </c>
      <c r="C6" s="4">
        <v>-25</v>
      </c>
    </row>
    <row r="7" spans="1:4" x14ac:dyDescent="0.3">
      <c r="A7" s="35">
        <f t="shared" si="0"/>
        <v>6</v>
      </c>
      <c r="B7" s="4" t="s">
        <v>74</v>
      </c>
      <c r="C7" s="4">
        <v>-24</v>
      </c>
    </row>
    <row r="8" spans="1:4" x14ac:dyDescent="0.3">
      <c r="A8" s="35">
        <f t="shared" si="0"/>
        <v>7</v>
      </c>
      <c r="B8" s="4" t="s">
        <v>76</v>
      </c>
      <c r="C8" s="4">
        <v>-22.5</v>
      </c>
    </row>
    <row r="9" spans="1:4" x14ac:dyDescent="0.3">
      <c r="A9" s="35">
        <f t="shared" si="0"/>
        <v>8</v>
      </c>
      <c r="B9" s="4" t="s">
        <v>77</v>
      </c>
      <c r="C9" s="4">
        <v>-22</v>
      </c>
      <c r="D9" t="s">
        <v>3</v>
      </c>
    </row>
    <row r="10" spans="1:4" x14ac:dyDescent="0.3">
      <c r="A10" s="35">
        <f t="shared" si="0"/>
        <v>9</v>
      </c>
      <c r="B10" s="4" t="s">
        <v>51</v>
      </c>
      <c r="C10" s="4">
        <v>-20.5</v>
      </c>
    </row>
    <row r="11" spans="1:4" x14ac:dyDescent="0.3">
      <c r="A11" s="35">
        <f t="shared" si="0"/>
        <v>10</v>
      </c>
      <c r="B11" s="4" t="s">
        <v>78</v>
      </c>
      <c r="C11" s="4">
        <v>-20.5</v>
      </c>
    </row>
    <row r="12" spans="1:4" x14ac:dyDescent="0.3">
      <c r="A12" s="35">
        <f t="shared" si="0"/>
        <v>11</v>
      </c>
      <c r="B12" s="4" t="s">
        <v>101</v>
      </c>
      <c r="C12" s="4">
        <v>-20</v>
      </c>
    </row>
    <row r="13" spans="1:4" x14ac:dyDescent="0.3">
      <c r="A13" s="35">
        <f t="shared" si="0"/>
        <v>12</v>
      </c>
      <c r="B13" s="4" t="s">
        <v>68</v>
      </c>
      <c r="C13" s="4">
        <v>-19.5</v>
      </c>
    </row>
    <row r="14" spans="1:4" x14ac:dyDescent="0.3">
      <c r="A14" s="35">
        <f t="shared" si="0"/>
        <v>13</v>
      </c>
      <c r="B14" s="4" t="s">
        <v>95</v>
      </c>
      <c r="C14" s="4">
        <v>-19</v>
      </c>
    </row>
    <row r="15" spans="1:4" x14ac:dyDescent="0.3">
      <c r="A15" s="35">
        <f t="shared" si="0"/>
        <v>14</v>
      </c>
      <c r="B15" s="4" t="s">
        <v>91</v>
      </c>
      <c r="C15" s="4">
        <v>-19</v>
      </c>
    </row>
    <row r="16" spans="1:4" x14ac:dyDescent="0.3">
      <c r="A16" s="35">
        <f t="shared" si="0"/>
        <v>15</v>
      </c>
      <c r="B16" s="4" t="s">
        <v>73</v>
      </c>
      <c r="C16" s="4">
        <v>-18</v>
      </c>
    </row>
    <row r="17" spans="1:3" x14ac:dyDescent="0.3">
      <c r="A17" s="3">
        <f t="shared" si="0"/>
        <v>16</v>
      </c>
      <c r="B17" s="4" t="s">
        <v>79</v>
      </c>
      <c r="C17" s="4">
        <v>-18</v>
      </c>
    </row>
    <row r="18" spans="1:3" x14ac:dyDescent="0.3">
      <c r="A18" s="3">
        <f t="shared" si="0"/>
        <v>17</v>
      </c>
      <c r="B18" s="4" t="s">
        <v>93</v>
      </c>
      <c r="C18" s="4">
        <v>-17</v>
      </c>
    </row>
    <row r="19" spans="1:3" x14ac:dyDescent="0.3">
      <c r="A19" s="3">
        <f t="shared" si="0"/>
        <v>18</v>
      </c>
      <c r="B19" s="4" t="s">
        <v>114</v>
      </c>
      <c r="C19" s="4">
        <v>-17</v>
      </c>
    </row>
    <row r="20" spans="1:3" x14ac:dyDescent="0.3">
      <c r="A20" s="3">
        <f t="shared" si="0"/>
        <v>19</v>
      </c>
      <c r="B20" s="4" t="s">
        <v>69</v>
      </c>
      <c r="C20" s="4">
        <v>-16</v>
      </c>
    </row>
    <row r="21" spans="1:3" x14ac:dyDescent="0.3">
      <c r="A21" s="3">
        <f t="shared" si="0"/>
        <v>20</v>
      </c>
      <c r="B21" s="4" t="s">
        <v>71</v>
      </c>
      <c r="C21" s="4">
        <v>-15</v>
      </c>
    </row>
    <row r="22" spans="1:3" x14ac:dyDescent="0.3">
      <c r="A22" s="3">
        <f t="shared" si="0"/>
        <v>21</v>
      </c>
      <c r="B22" s="4" t="s">
        <v>81</v>
      </c>
      <c r="C22" s="4">
        <v>-14.5</v>
      </c>
    </row>
    <row r="23" spans="1:3" x14ac:dyDescent="0.3">
      <c r="A23" s="3">
        <f t="shared" si="0"/>
        <v>22</v>
      </c>
      <c r="B23" s="4" t="s">
        <v>96</v>
      </c>
      <c r="C23" s="4">
        <v>-12</v>
      </c>
    </row>
    <row r="24" spans="1:3" x14ac:dyDescent="0.3">
      <c r="A24" s="3">
        <f t="shared" si="0"/>
        <v>23</v>
      </c>
      <c r="B24" s="4" t="s">
        <v>92</v>
      </c>
      <c r="C24" s="4">
        <v>-11</v>
      </c>
    </row>
    <row r="25" spans="1:3" x14ac:dyDescent="0.3">
      <c r="A25" s="3">
        <f t="shared" si="0"/>
        <v>24</v>
      </c>
      <c r="B25" s="4" t="s">
        <v>94</v>
      </c>
      <c r="C25" s="4">
        <v>-9</v>
      </c>
    </row>
    <row r="26" spans="1:3" x14ac:dyDescent="0.3">
      <c r="A26" s="3">
        <f t="shared" si="0"/>
        <v>25</v>
      </c>
      <c r="B26" s="4" t="s">
        <v>112</v>
      </c>
      <c r="C26" s="4">
        <v>-9</v>
      </c>
    </row>
    <row r="27" spans="1:3" x14ac:dyDescent="0.3">
      <c r="A27" s="3">
        <f t="shared" si="0"/>
        <v>26</v>
      </c>
      <c r="B27" s="4" t="s">
        <v>80</v>
      </c>
      <c r="C27" s="4">
        <v>-8.5</v>
      </c>
    </row>
    <row r="28" spans="1:3" x14ac:dyDescent="0.3">
      <c r="A28" s="3">
        <f t="shared" si="0"/>
        <v>27</v>
      </c>
      <c r="B28" s="4" t="s">
        <v>105</v>
      </c>
      <c r="C28" s="4">
        <v>-7</v>
      </c>
    </row>
    <row r="29" spans="1:3" x14ac:dyDescent="0.3">
      <c r="A29" s="3">
        <f t="shared" si="0"/>
        <v>28</v>
      </c>
      <c r="B29" s="4" t="s">
        <v>108</v>
      </c>
      <c r="C29" s="4">
        <v>-5</v>
      </c>
    </row>
    <row r="30" spans="1:3" x14ac:dyDescent="0.3">
      <c r="A30" s="3">
        <f t="shared" si="0"/>
        <v>29</v>
      </c>
      <c r="B30" s="4" t="s">
        <v>107</v>
      </c>
      <c r="C30" s="4">
        <v>-3</v>
      </c>
    </row>
    <row r="31" spans="1:3" x14ac:dyDescent="0.3">
      <c r="A31" s="3">
        <f t="shared" si="0"/>
        <v>30</v>
      </c>
      <c r="B31" s="4" t="s">
        <v>113</v>
      </c>
      <c r="C31" s="4">
        <v>-3</v>
      </c>
    </row>
    <row r="32" spans="1:3" x14ac:dyDescent="0.3">
      <c r="A32" s="3">
        <f t="shared" si="0"/>
        <v>31</v>
      </c>
      <c r="B32" s="4" t="s">
        <v>106</v>
      </c>
      <c r="C32" s="4">
        <v>-2.5</v>
      </c>
    </row>
    <row r="33" spans="1:4" x14ac:dyDescent="0.3">
      <c r="A33" s="3">
        <f t="shared" si="0"/>
        <v>32</v>
      </c>
      <c r="B33" s="4" t="s">
        <v>109</v>
      </c>
      <c r="C33" s="4">
        <v>0</v>
      </c>
    </row>
    <row r="34" spans="1:4" x14ac:dyDescent="0.3">
      <c r="A34" s="3">
        <f t="shared" si="0"/>
        <v>33</v>
      </c>
      <c r="B34" s="4" t="s">
        <v>102</v>
      </c>
      <c r="C34" s="4">
        <v>3</v>
      </c>
    </row>
    <row r="35" spans="1:4" x14ac:dyDescent="0.3">
      <c r="A35" s="3">
        <f t="shared" si="0"/>
        <v>34</v>
      </c>
      <c r="B35" s="4" t="s">
        <v>104</v>
      </c>
      <c r="C35" s="4">
        <v>3</v>
      </c>
    </row>
    <row r="36" spans="1:4" x14ac:dyDescent="0.3">
      <c r="A36" s="3">
        <f t="shared" si="0"/>
        <v>35</v>
      </c>
      <c r="B36" s="4" t="s">
        <v>116</v>
      </c>
      <c r="C36" s="4">
        <v>6</v>
      </c>
    </row>
    <row r="37" spans="1:4" x14ac:dyDescent="0.3">
      <c r="A37" s="3">
        <f t="shared" si="0"/>
        <v>36</v>
      </c>
      <c r="B37" s="4" t="s">
        <v>100</v>
      </c>
      <c r="C37" s="4">
        <v>8</v>
      </c>
    </row>
    <row r="38" spans="1:4" x14ac:dyDescent="0.3">
      <c r="A38" s="3">
        <f t="shared" si="0"/>
        <v>37</v>
      </c>
      <c r="B38" s="4" t="s">
        <v>103</v>
      </c>
      <c r="C38" s="4">
        <v>12.5</v>
      </c>
    </row>
    <row r="39" spans="1:4" x14ac:dyDescent="0.3">
      <c r="A39" s="3">
        <f t="shared" si="0"/>
        <v>38</v>
      </c>
      <c r="B39" s="4" t="s">
        <v>97</v>
      </c>
      <c r="C39" s="4">
        <v>22</v>
      </c>
    </row>
    <row r="40" spans="1:4" x14ac:dyDescent="0.3">
      <c r="A40" s="3">
        <f t="shared" si="0"/>
        <v>39</v>
      </c>
      <c r="B40" s="4" t="s">
        <v>110</v>
      </c>
      <c r="C40" s="4">
        <v>23</v>
      </c>
    </row>
    <row r="41" spans="1:4" x14ac:dyDescent="0.3">
      <c r="A41" s="3">
        <f t="shared" si="0"/>
        <v>40</v>
      </c>
      <c r="B41" s="4" t="s">
        <v>115</v>
      </c>
      <c r="C41" s="4">
        <v>33</v>
      </c>
    </row>
    <row r="42" spans="1:4" ht="17.25" x14ac:dyDescent="0.35">
      <c r="A42" s="3">
        <f t="shared" si="0"/>
        <v>41</v>
      </c>
      <c r="B42" s="4" t="s">
        <v>58</v>
      </c>
      <c r="C42" s="4">
        <v>40.5</v>
      </c>
      <c r="D42" s="36">
        <v>10</v>
      </c>
    </row>
    <row r="43" spans="1:4" ht="17.25" x14ac:dyDescent="0.35">
      <c r="A43" s="3">
        <f t="shared" si="0"/>
        <v>42</v>
      </c>
      <c r="B43" s="4" t="s">
        <v>98</v>
      </c>
      <c r="C43" s="4">
        <v>41</v>
      </c>
      <c r="D43" s="36">
        <v>9</v>
      </c>
    </row>
    <row r="44" spans="1:4" ht="17.25" x14ac:dyDescent="0.35">
      <c r="A44" s="3">
        <f t="shared" si="0"/>
        <v>43</v>
      </c>
      <c r="B44" s="4" t="s">
        <v>111</v>
      </c>
      <c r="C44" s="4">
        <v>55</v>
      </c>
      <c r="D44" s="36">
        <v>8</v>
      </c>
    </row>
    <row r="45" spans="1:4" ht="17.25" x14ac:dyDescent="0.35">
      <c r="A45" s="3">
        <f t="shared" si="0"/>
        <v>44</v>
      </c>
      <c r="B45" s="4" t="s">
        <v>56</v>
      </c>
      <c r="C45" s="4">
        <v>56</v>
      </c>
      <c r="D45" s="36">
        <v>7</v>
      </c>
    </row>
    <row r="46" spans="1:4" ht="17.25" x14ac:dyDescent="0.35">
      <c r="A46" s="3">
        <f t="shared" si="0"/>
        <v>45</v>
      </c>
      <c r="B46" s="4" t="s">
        <v>99</v>
      </c>
      <c r="C46" s="4">
        <v>62</v>
      </c>
      <c r="D46" s="36">
        <v>6</v>
      </c>
    </row>
    <row r="47" spans="1:4" ht="17.25" x14ac:dyDescent="0.35">
      <c r="A47" s="3">
        <f t="shared" si="0"/>
        <v>46</v>
      </c>
      <c r="B47" s="4" t="s">
        <v>54</v>
      </c>
      <c r="C47" s="4">
        <v>65.5</v>
      </c>
      <c r="D47" s="36">
        <v>5</v>
      </c>
    </row>
    <row r="48" spans="1:4" ht="17.25" x14ac:dyDescent="0.35">
      <c r="A48" s="3">
        <f t="shared" si="0"/>
        <v>47</v>
      </c>
      <c r="B48" s="4" t="s">
        <v>55</v>
      </c>
      <c r="C48" s="4">
        <v>69</v>
      </c>
      <c r="D48" s="36">
        <v>4</v>
      </c>
    </row>
    <row r="49" spans="1:4" ht="17.25" x14ac:dyDescent="0.35">
      <c r="A49" s="3">
        <f t="shared" si="0"/>
        <v>48</v>
      </c>
      <c r="B49" s="4" t="s">
        <v>57</v>
      </c>
      <c r="C49" s="4">
        <v>70</v>
      </c>
      <c r="D49" s="36">
        <v>3</v>
      </c>
    </row>
    <row r="50" spans="1:4" ht="17.25" x14ac:dyDescent="0.35">
      <c r="A50" s="3">
        <f t="shared" si="0"/>
        <v>49</v>
      </c>
      <c r="B50" s="4" t="s">
        <v>53</v>
      </c>
      <c r="C50" s="4">
        <v>73</v>
      </c>
      <c r="D50" s="36">
        <v>2</v>
      </c>
    </row>
    <row r="51" spans="1:4" ht="17.25" x14ac:dyDescent="0.35">
      <c r="A51" s="3">
        <f t="shared" si="0"/>
        <v>50</v>
      </c>
      <c r="B51" s="4" t="s">
        <v>52</v>
      </c>
      <c r="C51" s="4">
        <v>76</v>
      </c>
      <c r="D51" s="36">
        <v>1</v>
      </c>
    </row>
  </sheetData>
  <sheetProtection password="CC7F" sheet="1" objects="1" scenarios="1"/>
  <sortState ref="B2:C51">
    <sortCondition ref="C2:C51"/>
  </sortState>
  <customSheetViews>
    <customSheetView guid="{6DD6A00B-09BB-4F45-A906-F02000549D81}" topLeftCell="A31">
      <selection activeCell="D43" sqref="D43"/>
      <pageMargins left="0.7" right="0.7" top="0.75" bottom="0.75" header="0.3" footer="0.3"/>
    </customSheetView>
    <customSheetView guid="{171472EB-6498-462F-A2AE-1FCEEB56EAFD}">
      <pageMargins left="0.7" right="0.7" top="0.75" bottom="0.75" header="0.3" footer="0.3"/>
    </customSheetView>
    <customSheetView guid="{D231126C-833D-47A1-A897-1CE3E31909E2}">
      <pageMargins left="0.7" right="0.7" top="0.75" bottom="0.75" header="0.3" footer="0.3"/>
    </customSheetView>
    <customSheetView guid="{5A7C742B-8030-4775-A6C3-01696618BBBF}">
      <pageMargins left="0.7" right="0.7" top="0.75" bottom="0.75" header="0.3" footer="0.3"/>
    </customSheetView>
    <customSheetView guid="{A4043E72-9022-CF46-B03F-0C3D87095749}">
      <pageMargins left="0.7" right="0.7" top="0.75" bottom="0.75" header="0.3" footer="0.3"/>
    </customSheetView>
    <customSheetView guid="{B2C68A63-B95E-434D-98A8-F65E5773C661}"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6.5" x14ac:dyDescent="0.3"/>
  <cols>
    <col min="1" max="1" width="19.75" customWidth="1"/>
  </cols>
  <sheetData/>
  <customSheetViews>
    <customSheetView guid="{6DD6A00B-09BB-4F45-A906-F02000549D81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98:XFD117" count="19">
    <row newVal="97" oldVal="105"/>
    <row newVal="98" oldVal="97"/>
    <row newVal="99" oldVal="103"/>
    <row newVal="100" oldVal="98"/>
    <row newVal="101" oldVal="99"/>
    <row newVal="102" oldVal="100"/>
    <row newVal="103" oldVal="101"/>
    <row newVal="104" oldVal="108"/>
    <row newVal="105" oldVal="102"/>
    <row newVal="106" oldVal="110"/>
    <row newVal="107" oldVal="104"/>
    <row newVal="108" oldVal="111"/>
    <row newVal="110" oldVal="114"/>
    <row newVal="111" oldVal="106"/>
    <row newVal="112" oldVal="107"/>
    <row newVal="113" oldVal="112"/>
    <row newVal="114" oldVal="116"/>
    <row newVal="115" oldVal="113"/>
    <row newVal="116" oldVal="115"/>
  </rowSortMap>
</worksheetSortMap>
</file>

<file path=xl/worksheets/wsSortMap2.xml><?xml version="1.0" encoding="utf-8"?>
<worksheetSortMap xmlns="http://schemas.microsoft.com/office/excel/2006/main">
  <rowSortMap ref="A2:XFD51" count="50">
    <row newVal="1" oldVal="16"/>
    <row newVal="2" oldVal="5"/>
    <row newVal="3" oldVal="21"/>
    <row newVal="4" oldVal="2"/>
    <row newVal="5" oldVal="22"/>
    <row newVal="6" oldVal="24"/>
    <row newVal="7" oldVal="1"/>
    <row newVal="8" oldVal="4"/>
    <row newVal="9" oldVal="39"/>
    <row newVal="10" oldVal="36"/>
    <row newVal="11" oldVal="7"/>
    <row newVal="12" oldVal="29"/>
    <row newVal="13" oldVal="10"/>
    <row newVal="14" oldVal="43"/>
    <row newVal="15" oldVal="26"/>
    <row newVal="16" oldVal="49"/>
    <row newVal="17" oldVal="48"/>
    <row newVal="18" oldVal="14"/>
    <row newVal="19" oldVal="33"/>
    <row newVal="20" oldVal="34"/>
    <row newVal="21" oldVal="28"/>
    <row newVal="22" oldVal="42"/>
    <row newVal="23" oldVal="9"/>
    <row newVal="24" oldVal="23"/>
    <row newVal="25" oldVal="6"/>
    <row newVal="26" oldVal="50"/>
    <row newVal="27" oldVal="8"/>
    <row newVal="28" oldVal="27"/>
    <row newVal="29" oldVal="18"/>
    <row newVal="30" oldVal="41"/>
    <row newVal="31" oldVal="40"/>
    <row newVal="32" oldVal="20"/>
    <row newVal="33" oldVal="13"/>
    <row newVal="34" oldVal="30"/>
    <row newVal="35" oldVal="46"/>
    <row newVal="36" oldVal="32"/>
    <row newVal="37" oldVal="12"/>
    <row newVal="38" oldVal="25"/>
    <row newVal="39" oldVal="35"/>
    <row newVal="40" oldVal="19"/>
    <row newVal="41" oldVal="15"/>
    <row newVal="42" oldVal="45"/>
    <row newVal="43" oldVal="38"/>
    <row newVal="44" oldVal="37"/>
    <row newVal="45" oldVal="3"/>
    <row newVal="46" oldVal="31"/>
    <row newVal="47" oldVal="44"/>
    <row newVal="48" oldVal="17"/>
    <row newVal="49" oldVal="11"/>
    <row newVal="50" oldVal="47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scores rank</vt:lpstr>
      <vt:lpstr>Sheet1</vt:lpstr>
      <vt:lpstr>'raw data'!Print_Titles</vt:lpstr>
    </vt:vector>
  </TitlesOfParts>
  <Company>Non Profit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Malte</dc:creator>
  <cp:lastModifiedBy>Mike Naple</cp:lastModifiedBy>
  <cp:lastPrinted>2015-01-14T16:20:11Z</cp:lastPrinted>
  <dcterms:created xsi:type="dcterms:W3CDTF">2014-12-02T14:24:38Z</dcterms:created>
  <dcterms:modified xsi:type="dcterms:W3CDTF">2015-03-10T21:40:47Z</dcterms:modified>
</cp:coreProperties>
</file>