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Stores" sheetId="1" r:id="rId4"/>
    <sheet state="visible" name="Managers" sheetId="2" r:id="rId5"/>
    <sheet state="visible" name="New Store" sheetId="3" r:id="rId6"/>
  </sheets>
  <definedNames>
    <definedName name="TeamC_Wk1_Total">'New Store'!$J$6</definedName>
    <definedName name="TeamA_Wk1_Total">'New Store'!$J$4</definedName>
    <definedName name="TeamB_Wk1_Total">'New Store'!$J$5</definedName>
  </definedNames>
  <calcPr/>
  <extLst>
    <ext uri="GoogleSheetsCustomDataVersion2">
      <go:sheetsCustomData xmlns:go="http://customooxmlschemas.google.com/" r:id="rId7" roundtripDataChecksum="ku7ruaSO1FWYCtpgrjxlLUaW9QY19etMak0T5Tvohko="/>
    </ext>
  </extLst>
</workbook>
</file>

<file path=xl/sharedStrings.xml><?xml version="1.0" encoding="utf-8"?>
<sst xmlns="http://schemas.openxmlformats.org/spreadsheetml/2006/main" count="80" uniqueCount="63">
  <si>
    <t>Store ID</t>
  </si>
  <si>
    <t>Sales</t>
  </si>
  <si>
    <t>Sales Goal</t>
  </si>
  <si>
    <t>Sales Goal Met</t>
  </si>
  <si>
    <t>Store #</t>
  </si>
  <si>
    <t>Manager</t>
  </si>
  <si>
    <t>Shannon Carlson</t>
  </si>
  <si>
    <t>Jacquelyn Suarez</t>
  </si>
  <si>
    <t>Curtis Lu</t>
  </si>
  <si>
    <t>Lauren Walker</t>
  </si>
  <si>
    <t>Ian Jenkins</t>
  </si>
  <si>
    <t>Sydney Bennett</t>
  </si>
  <si>
    <t>Chloe Young</t>
  </si>
  <si>
    <t>Wyatt Hill</t>
  </si>
  <si>
    <t>Rob Verhoff</t>
  </si>
  <si>
    <t>Shannon Wang</t>
  </si>
  <si>
    <t>Clarence Rai</t>
  </si>
  <si>
    <t>Luke Lal</t>
  </si>
  <si>
    <t>Alex King</t>
  </si>
  <si>
    <t>Destiny Wilson</t>
  </si>
  <si>
    <t>Ethan Zhang</t>
  </si>
  <si>
    <t>Seth Edwards</t>
  </si>
  <si>
    <t>Russell Xie</t>
  </si>
  <si>
    <t>Alejandro Beck</t>
  </si>
  <si>
    <t>Harold Sai</t>
  </si>
  <si>
    <t>Jessie Zhao</t>
  </si>
  <si>
    <t>Jill Jimenez</t>
  </si>
  <si>
    <t>Jimmy Moreno</t>
  </si>
  <si>
    <t>Bethany Yuan</t>
  </si>
  <si>
    <t>Theresa Ramos</t>
  </si>
  <si>
    <t>Week One Figures</t>
  </si>
  <si>
    <t>Assigned To</t>
  </si>
  <si>
    <t>Week</t>
  </si>
  <si>
    <t>First Name</t>
  </si>
  <si>
    <t>Last Name</t>
  </si>
  <si>
    <t xml:space="preserve">Weekly Sales </t>
  </si>
  <si>
    <t>Weekly Goal</t>
  </si>
  <si>
    <t>Team Totals</t>
  </si>
  <si>
    <t>Team A</t>
  </si>
  <si>
    <t>Isabella</t>
  </si>
  <si>
    <t>Flores</t>
  </si>
  <si>
    <t>Lucas</t>
  </si>
  <si>
    <t>Bressan</t>
  </si>
  <si>
    <t>Team B</t>
  </si>
  <si>
    <t>Stanley</t>
  </si>
  <si>
    <t>Prestwick</t>
  </si>
  <si>
    <t>Team C</t>
  </si>
  <si>
    <t xml:space="preserve">Alex </t>
  </si>
  <si>
    <t>Lee</t>
  </si>
  <si>
    <t>Felipe</t>
  </si>
  <si>
    <t>Rameriez</t>
  </si>
  <si>
    <t>Leah</t>
  </si>
  <si>
    <t>Thompson</t>
  </si>
  <si>
    <t>Robyn</t>
  </si>
  <si>
    <t>Fletcher</t>
  </si>
  <si>
    <t>Jenny</t>
  </si>
  <si>
    <t>Chao</t>
  </si>
  <si>
    <t>Steven</t>
  </si>
  <si>
    <t>Stone</t>
  </si>
  <si>
    <t>Devon</t>
  </si>
  <si>
    <t>Lawrence</t>
  </si>
  <si>
    <t>Lisa</t>
  </si>
  <si>
    <t>McCain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</si>
</sst>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theme="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9">
    <border/>
    <border>
      <left/>
      <top style="thin">
        <color rgb="FF95B3D7"/>
      </top>
      <bottom style="thin">
        <color rgb="FF95B3D7"/>
      </bottom>
    </border>
    <border>
      <right style="thin">
        <color rgb="FF95B3D7"/>
      </right>
      <top style="thin">
        <color rgb="FF95B3D7"/>
      </top>
      <bottom style="thin">
        <color rgb="FF95B3D7"/>
      </bottom>
    </border>
    <border>
      <left style="thin">
        <color rgb="FF95B3D7"/>
      </left>
    </border>
    <border>
      <left/>
      <top/>
      <bottom/>
    </border>
    <border>
      <right/>
      <top/>
      <bottom/>
    </border>
    <border>
      <left style="thin">
        <color rgb="FF95B3D7"/>
      </left>
      <top style="thin">
        <color rgb="FF95B3D7"/>
      </top>
    </border>
    <border>
      <top style="thin">
        <color rgb="FF95B3D7"/>
      </top>
    </border>
    <border>
      <left style="thin">
        <color theme="8"/>
      </left>
      <top style="thin">
        <color rgb="FF95B3D7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4" numFmtId="0" xfId="0" applyBorder="1" applyFont="1"/>
    <xf borderId="0" fillId="0" fontId="4" numFmtId="0" xfId="0" applyFont="1"/>
    <xf borderId="4" fillId="2" fontId="4" numFmtId="0" xfId="0" applyAlignment="1" applyBorder="1" applyFont="1">
      <alignment horizontal="center"/>
    </xf>
    <xf borderId="5" fillId="0" fontId="5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Border="1" applyFont="1"/>
    <xf borderId="7" fillId="0" fontId="1" numFmtId="164" xfId="0" applyBorder="1" applyFont="1" applyNumberFormat="1"/>
    <xf borderId="0" fillId="0" fontId="1" numFmtId="165" xfId="0" applyFont="1" applyNumberFormat="1"/>
    <xf borderId="8" fillId="0" fontId="1" numFmtId="0" xfId="0" applyAlignment="1" applyBorder="1" applyFont="1">
      <alignment horizontal="left"/>
    </xf>
    <xf borderId="8" fillId="0" fontId="1" numFmtId="0" xfId="0" applyBorder="1" applyFont="1"/>
    <xf borderId="6" fillId="0" fontId="1" numFmtId="0" xfId="0" applyAlignment="1" applyBorder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New Store-style">
      <tableStyleElement dxfId="1" type="headerRow"/>
      <tableStyleElement dxfId="2" type="firstRowStripe"/>
      <tableStyleElement dxfId="2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16" displayName="Table_1" id="1">
  <tableColumns count="6">
    <tableColumn name="Assigned To" id="1"/>
    <tableColumn name="Week" id="2"/>
    <tableColumn name="First Name" id="3"/>
    <tableColumn name="Last Name" id="4"/>
    <tableColumn name="Weekly Sales " id="5"/>
    <tableColumn name="Weekly Goal" id="6"/>
  </tableColumns>
  <tableStyleInfo name="New Sto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6.29"/>
    <col customWidth="1" min="4" max="4" width="15.29"/>
    <col customWidth="1" min="5" max="5" width="14.43"/>
    <col customWidth="1" min="6" max="6" width="17.71"/>
    <col customWidth="1" min="7" max="26" width="8.71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>
      <c r="A2" s="1">
        <v>280.0</v>
      </c>
      <c r="B2" s="2"/>
      <c r="C2" s="3">
        <v>4648789.0</v>
      </c>
      <c r="D2" s="3">
        <v>2156789.0</v>
      </c>
      <c r="E2" s="1" t="str">
        <f t="shared" ref="E2:E28" si="1">IF(C2&gt;D2, "Yes", "No")</f>
        <v>Yes</v>
      </c>
    </row>
    <row r="3">
      <c r="A3" s="1">
        <v>280.0</v>
      </c>
      <c r="B3" s="2"/>
      <c r="C3" s="3">
        <v>4648789.0</v>
      </c>
      <c r="D3" s="3">
        <v>2156789.0</v>
      </c>
      <c r="E3" s="1" t="str">
        <f t="shared" si="1"/>
        <v>Yes</v>
      </c>
    </row>
    <row r="4">
      <c r="A4" s="1">
        <v>280.0</v>
      </c>
      <c r="B4" s="2"/>
      <c r="C4" s="3">
        <v>4648789.0</v>
      </c>
      <c r="D4" s="3">
        <v>2156789.0</v>
      </c>
      <c r="E4" s="1" t="str">
        <f t="shared" si="1"/>
        <v>Yes</v>
      </c>
    </row>
    <row r="5">
      <c r="A5" s="1">
        <v>280.0</v>
      </c>
      <c r="B5" s="2"/>
      <c r="C5" s="3">
        <v>4648800.0</v>
      </c>
      <c r="D5" s="3">
        <v>2156789.0</v>
      </c>
      <c r="E5" s="1" t="str">
        <f t="shared" si="1"/>
        <v>Yes</v>
      </c>
    </row>
    <row r="6">
      <c r="A6" s="1">
        <v>122.0</v>
      </c>
      <c r="B6" s="2"/>
      <c r="C6" s="3">
        <v>1447889.0</v>
      </c>
      <c r="D6" s="3">
        <v>2547462.0</v>
      </c>
      <c r="E6" s="1" t="str">
        <f t="shared" si="1"/>
        <v>No</v>
      </c>
    </row>
    <row r="7">
      <c r="A7" s="1">
        <v>126.0</v>
      </c>
      <c r="B7" s="2"/>
      <c r="C7" s="3">
        <v>6747874.0</v>
      </c>
      <c r="D7" s="3">
        <v>5478965.0</v>
      </c>
      <c r="E7" s="1" t="str">
        <f t="shared" si="1"/>
        <v>Yes</v>
      </c>
    </row>
    <row r="8">
      <c r="A8" s="1">
        <v>133.0</v>
      </c>
      <c r="B8" s="2"/>
      <c r="C8" s="3">
        <v>388456.0</v>
      </c>
      <c r="D8" s="3">
        <v>484596.0</v>
      </c>
      <c r="E8" s="1" t="str">
        <f t="shared" si="1"/>
        <v>No</v>
      </c>
    </row>
    <row r="9">
      <c r="A9" s="1">
        <v>139.0</v>
      </c>
      <c r="B9" s="2"/>
      <c r="C9" s="3">
        <v>2567813.0</v>
      </c>
      <c r="D9" s="3">
        <v>1756879.0</v>
      </c>
      <c r="E9" s="1" t="str">
        <f t="shared" si="1"/>
        <v>Yes</v>
      </c>
    </row>
    <row r="10">
      <c r="A10" s="1">
        <v>166.0</v>
      </c>
      <c r="B10" s="2"/>
      <c r="C10" s="3">
        <v>245687.0</v>
      </c>
      <c r="D10" s="3">
        <v>114358.0</v>
      </c>
      <c r="E10" s="1" t="str">
        <f t="shared" si="1"/>
        <v>Yes</v>
      </c>
    </row>
    <row r="11">
      <c r="A11" s="1">
        <v>194.0</v>
      </c>
      <c r="B11" s="2"/>
      <c r="C11" s="3">
        <v>135795.0</v>
      </c>
      <c r="D11" s="3">
        <v>75687.0</v>
      </c>
      <c r="E11" s="1" t="str">
        <f t="shared" si="1"/>
        <v>Yes</v>
      </c>
    </row>
    <row r="12">
      <c r="A12" s="1">
        <v>263.0</v>
      </c>
      <c r="B12" s="2"/>
      <c r="C12" s="3">
        <v>1189446.0</v>
      </c>
      <c r="D12" s="3">
        <v>789456.0</v>
      </c>
      <c r="E12" s="1" t="str">
        <f t="shared" si="1"/>
        <v>Yes</v>
      </c>
    </row>
    <row r="13">
      <c r="A13" s="1">
        <v>278.0</v>
      </c>
      <c r="B13" s="2"/>
      <c r="C13" s="3">
        <v>489464.0</v>
      </c>
      <c r="D13" s="3">
        <v>456241.0</v>
      </c>
      <c r="E13" s="1" t="str">
        <f t="shared" si="1"/>
        <v>Yes</v>
      </c>
    </row>
    <row r="14">
      <c r="A14" s="1">
        <v>294.0</v>
      </c>
      <c r="B14" s="2"/>
      <c r="C14" s="3">
        <v>456487.0</v>
      </c>
      <c r="D14" s="3">
        <v>134896.0</v>
      </c>
      <c r="E14" s="1" t="str">
        <f t="shared" si="1"/>
        <v>Yes</v>
      </c>
    </row>
    <row r="15">
      <c r="A15" s="1">
        <v>299.0</v>
      </c>
      <c r="B15" s="2"/>
      <c r="C15" s="3">
        <v>2546687.0</v>
      </c>
      <c r="D15" s="3">
        <v>3123478.0</v>
      </c>
      <c r="E15" s="1" t="str">
        <f t="shared" si="1"/>
        <v>No</v>
      </c>
    </row>
    <row r="16">
      <c r="A16" s="1">
        <v>337.0</v>
      </c>
      <c r="B16" s="2"/>
      <c r="C16" s="3">
        <v>456468.0</v>
      </c>
      <c r="D16" s="3">
        <v>211647.0</v>
      </c>
      <c r="E16" s="1" t="str">
        <f t="shared" si="1"/>
        <v>Yes</v>
      </c>
    </row>
    <row r="17">
      <c r="A17" s="1">
        <v>358.0</v>
      </c>
      <c r="B17" s="2"/>
      <c r="C17" s="3">
        <v>5315615.0</v>
      </c>
      <c r="D17" s="3">
        <v>4658745.0</v>
      </c>
      <c r="E17" s="1" t="str">
        <f t="shared" si="1"/>
        <v>Yes</v>
      </c>
    </row>
    <row r="18">
      <c r="A18" s="1">
        <v>380.0</v>
      </c>
      <c r="B18" s="2"/>
      <c r="C18" s="3">
        <v>4467446.0</v>
      </c>
      <c r="D18" s="3">
        <v>3485689.0</v>
      </c>
      <c r="E18" s="1" t="str">
        <f t="shared" si="1"/>
        <v>Yes</v>
      </c>
    </row>
    <row r="19">
      <c r="A19" s="1">
        <v>401.0</v>
      </c>
      <c r="B19" s="2"/>
      <c r="C19" s="3">
        <v>3648798.0</v>
      </c>
      <c r="D19" s="3">
        <v>1368745.0</v>
      </c>
      <c r="E19" s="1" t="str">
        <f t="shared" si="1"/>
        <v>Yes</v>
      </c>
    </row>
    <row r="20">
      <c r="A20" s="1">
        <v>423.0</v>
      </c>
      <c r="B20" s="2"/>
      <c r="C20" s="3">
        <v>6513184.0</v>
      </c>
      <c r="D20" s="3">
        <v>5564897.0</v>
      </c>
      <c r="E20" s="1" t="str">
        <f t="shared" si="1"/>
        <v>Yes</v>
      </c>
    </row>
    <row r="21" ht="15.75" customHeight="1">
      <c r="A21" s="1">
        <v>444.0</v>
      </c>
      <c r="B21" s="2"/>
      <c r="C21" s="3">
        <v>1031564.0</v>
      </c>
      <c r="D21" s="3">
        <v>800458.0</v>
      </c>
      <c r="E21" s="1" t="str">
        <f t="shared" si="1"/>
        <v>Yes</v>
      </c>
    </row>
    <row r="22" ht="15.75" customHeight="1">
      <c r="A22" s="1">
        <v>466.0</v>
      </c>
      <c r="B22" s="2"/>
      <c r="C22" s="3">
        <v>1561564.0</v>
      </c>
      <c r="D22" s="3">
        <v>1650054.0</v>
      </c>
      <c r="E22" s="1" t="str">
        <f t="shared" si="1"/>
        <v>No</v>
      </c>
    </row>
    <row r="23" ht="15.75" customHeight="1">
      <c r="A23" s="1">
        <v>487.0</v>
      </c>
      <c r="B23" s="2"/>
      <c r="C23" s="3">
        <v>187484.0</v>
      </c>
      <c r="D23" s="3">
        <v>201358.0</v>
      </c>
      <c r="E23" s="1" t="str">
        <f t="shared" si="1"/>
        <v>No</v>
      </c>
    </row>
    <row r="24" ht="15.75" customHeight="1">
      <c r="A24" s="1">
        <v>509.0</v>
      </c>
      <c r="B24" s="2"/>
      <c r="C24" s="3">
        <v>7787984.0</v>
      </c>
      <c r="D24" s="3">
        <v>6785698.0</v>
      </c>
      <c r="E24" s="1" t="str">
        <f t="shared" si="1"/>
        <v>Yes</v>
      </c>
    </row>
    <row r="25" ht="15.75" customHeight="1">
      <c r="A25" s="1">
        <v>530.0</v>
      </c>
      <c r="B25" s="2"/>
      <c r="C25" s="3">
        <v>4487874.0</v>
      </c>
      <c r="D25" s="3">
        <v>2358698.0</v>
      </c>
      <c r="E25" s="1" t="str">
        <f t="shared" si="1"/>
        <v>Yes</v>
      </c>
    </row>
    <row r="26" ht="15.75" customHeight="1">
      <c r="A26" s="1">
        <v>551.0</v>
      </c>
      <c r="B26" s="2"/>
      <c r="C26" s="3">
        <v>3564564.0</v>
      </c>
      <c r="D26" s="3">
        <v>1325687.0</v>
      </c>
      <c r="E26" s="1" t="str">
        <f t="shared" si="1"/>
        <v>Yes</v>
      </c>
    </row>
    <row r="27" ht="15.75" customHeight="1">
      <c r="A27" s="1">
        <v>573.0</v>
      </c>
      <c r="B27" s="2"/>
      <c r="C27" s="3">
        <v>465874.0</v>
      </c>
      <c r="D27" s="3">
        <v>200587.0</v>
      </c>
      <c r="E27" s="1" t="str">
        <f t="shared" si="1"/>
        <v>Yes</v>
      </c>
    </row>
    <row r="28" ht="15.75" customHeight="1">
      <c r="A28" s="1">
        <v>594.0</v>
      </c>
      <c r="B28" s="2"/>
      <c r="C28" s="3">
        <v>456987.0</v>
      </c>
      <c r="D28" s="3">
        <v>210547.0</v>
      </c>
      <c r="E28" s="1" t="str">
        <f t="shared" si="1"/>
        <v>Yes</v>
      </c>
    </row>
    <row r="29" ht="15.75" customHeight="1">
      <c r="A29" s="1"/>
      <c r="B29" s="2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6.14"/>
    <col customWidth="1" min="3" max="26" width="8.71"/>
  </cols>
  <sheetData>
    <row r="1">
      <c r="A1" s="1" t="s">
        <v>4</v>
      </c>
      <c r="B1" s="5" t="s">
        <v>5</v>
      </c>
    </row>
    <row r="2">
      <c r="A2" s="1">
        <v>122.0</v>
      </c>
      <c r="B2" s="5" t="s">
        <v>6</v>
      </c>
    </row>
    <row r="3">
      <c r="A3" s="1">
        <v>126.0</v>
      </c>
      <c r="B3" s="5" t="s">
        <v>7</v>
      </c>
    </row>
    <row r="4">
      <c r="A4" s="1">
        <v>133.0</v>
      </c>
      <c r="B4" s="5" t="s">
        <v>8</v>
      </c>
    </row>
    <row r="5">
      <c r="A5" s="1">
        <v>139.0</v>
      </c>
      <c r="B5" s="5" t="s">
        <v>9</v>
      </c>
    </row>
    <row r="6">
      <c r="A6" s="1">
        <v>166.0</v>
      </c>
      <c r="B6" s="5" t="s">
        <v>10</v>
      </c>
    </row>
    <row r="7">
      <c r="A7" s="1">
        <v>194.0</v>
      </c>
      <c r="B7" s="5" t="s">
        <v>11</v>
      </c>
    </row>
    <row r="8">
      <c r="A8" s="1">
        <v>263.0</v>
      </c>
      <c r="B8" s="5" t="s">
        <v>12</v>
      </c>
    </row>
    <row r="9">
      <c r="A9" s="1">
        <v>278.0</v>
      </c>
      <c r="B9" s="5" t="s">
        <v>13</v>
      </c>
    </row>
    <row r="10">
      <c r="A10" s="1">
        <v>280.0</v>
      </c>
      <c r="B10" s="6" t="s">
        <v>14</v>
      </c>
    </row>
    <row r="11">
      <c r="A11" s="1">
        <v>294.0</v>
      </c>
      <c r="B11" s="5" t="s">
        <v>15</v>
      </c>
    </row>
    <row r="12">
      <c r="A12" s="1">
        <v>299.0</v>
      </c>
      <c r="B12" s="5" t="s">
        <v>16</v>
      </c>
    </row>
    <row r="13">
      <c r="A13" s="1">
        <v>337.0</v>
      </c>
      <c r="B13" s="5" t="s">
        <v>17</v>
      </c>
    </row>
    <row r="14">
      <c r="A14" s="1">
        <v>358.0</v>
      </c>
      <c r="B14" s="5" t="s">
        <v>18</v>
      </c>
    </row>
    <row r="15">
      <c r="A15" s="1">
        <v>380.0</v>
      </c>
      <c r="B15" s="5" t="s">
        <v>19</v>
      </c>
    </row>
    <row r="16">
      <c r="A16" s="1">
        <v>401.0</v>
      </c>
      <c r="B16" s="5" t="s">
        <v>20</v>
      </c>
    </row>
    <row r="17">
      <c r="A17" s="1">
        <v>423.0</v>
      </c>
      <c r="B17" s="5" t="s">
        <v>21</v>
      </c>
    </row>
    <row r="18">
      <c r="A18" s="1">
        <v>444.0</v>
      </c>
      <c r="B18" s="5" t="s">
        <v>22</v>
      </c>
    </row>
    <row r="19">
      <c r="A19" s="1">
        <v>466.0</v>
      </c>
      <c r="B19" s="5" t="s">
        <v>23</v>
      </c>
    </row>
    <row r="20">
      <c r="A20" s="1">
        <v>487.0</v>
      </c>
      <c r="B20" s="5" t="s">
        <v>24</v>
      </c>
    </row>
    <row r="21" ht="15.75" customHeight="1">
      <c r="A21" s="1">
        <v>509.0</v>
      </c>
      <c r="B21" s="5" t="s">
        <v>25</v>
      </c>
    </row>
    <row r="22" ht="15.75" customHeight="1">
      <c r="A22" s="1">
        <v>530.0</v>
      </c>
      <c r="B22" s="5" t="s">
        <v>26</v>
      </c>
    </row>
    <row r="23" ht="15.75" customHeight="1">
      <c r="A23" s="1">
        <v>551.0</v>
      </c>
      <c r="B23" s="5" t="s">
        <v>27</v>
      </c>
    </row>
    <row r="24" ht="15.75" customHeight="1">
      <c r="A24" s="1">
        <v>573.0</v>
      </c>
      <c r="B24" s="5" t="s">
        <v>28</v>
      </c>
    </row>
    <row r="25" ht="15.75" customHeight="1">
      <c r="A25" s="1">
        <v>594.0</v>
      </c>
      <c r="B25" s="5" t="s">
        <v>29</v>
      </c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29"/>
    <col customWidth="1" min="3" max="3" width="12.86"/>
    <col customWidth="1" min="4" max="4" width="17.71"/>
    <col customWidth="1" min="5" max="5" width="15.43"/>
    <col customWidth="1" min="6" max="6" width="14.57"/>
    <col customWidth="1" min="7" max="8" width="8.71"/>
    <col customWidth="1" min="9" max="9" width="11.57"/>
    <col customWidth="1" min="10" max="10" width="12.29"/>
    <col customWidth="1" min="11" max="26" width="8.71"/>
  </cols>
  <sheetData>
    <row r="1">
      <c r="A1" s="7" t="s">
        <v>30</v>
      </c>
      <c r="B1" s="8"/>
    </row>
    <row r="3">
      <c r="A3" s="9" t="s">
        <v>31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36</v>
      </c>
      <c r="I3" s="11" t="s">
        <v>37</v>
      </c>
      <c r="J3" s="12"/>
    </row>
    <row r="4">
      <c r="A4" s="13" t="s">
        <v>38</v>
      </c>
      <c r="B4" s="14">
        <v>1.0</v>
      </c>
      <c r="C4" s="15" t="s">
        <v>39</v>
      </c>
      <c r="D4" s="15" t="s">
        <v>40</v>
      </c>
      <c r="E4" s="16">
        <v>16785.14</v>
      </c>
      <c r="F4" s="16">
        <v>12000.0</v>
      </c>
      <c r="I4" s="5" t="s">
        <v>38</v>
      </c>
      <c r="J4" s="17">
        <f>SUMIF('New Store'!$A$4:$A$16,"Team A",'New Store'!$E$4:$E$16)</f>
        <v>46051.6</v>
      </c>
    </row>
    <row r="5">
      <c r="A5" s="18" t="s">
        <v>38</v>
      </c>
      <c r="B5" s="14">
        <v>1.0</v>
      </c>
      <c r="C5" s="15" t="s">
        <v>41</v>
      </c>
      <c r="D5" s="15" t="s">
        <v>42</v>
      </c>
      <c r="E5" s="16">
        <v>14687.5</v>
      </c>
      <c r="F5" s="16">
        <v>12000.0</v>
      </c>
      <c r="I5" s="5" t="s">
        <v>43</v>
      </c>
      <c r="J5" s="17">
        <f>SUMIF('New Store'!$A$4:$A$16,"Team B",'New Store'!$E$4:$E$16)</f>
        <v>115724.82</v>
      </c>
    </row>
    <row r="6">
      <c r="A6" s="13" t="s">
        <v>38</v>
      </c>
      <c r="B6" s="14">
        <v>1.0</v>
      </c>
      <c r="C6" s="15" t="s">
        <v>44</v>
      </c>
      <c r="D6" s="15" t="s">
        <v>45</v>
      </c>
      <c r="E6" s="16">
        <v>13478.96</v>
      </c>
      <c r="F6" s="16">
        <v>12000.0</v>
      </c>
      <c r="I6" s="5" t="s">
        <v>46</v>
      </c>
      <c r="J6" s="17">
        <f>SUMIF('New Store'!$A$4:$A$16,"Team C",'New Store'!$E$4:$E$16)</f>
        <v>50597.32</v>
      </c>
    </row>
    <row r="7">
      <c r="A7" s="13" t="s">
        <v>38</v>
      </c>
      <c r="B7" s="14">
        <v>1.0</v>
      </c>
      <c r="C7" s="15" t="s">
        <v>47</v>
      </c>
      <c r="D7" s="15" t="s">
        <v>48</v>
      </c>
      <c r="E7" s="16">
        <v>1100.0</v>
      </c>
      <c r="F7" s="16">
        <v>1000.0</v>
      </c>
    </row>
    <row r="8">
      <c r="A8" s="13" t="s">
        <v>43</v>
      </c>
      <c r="B8" s="14">
        <v>1.0</v>
      </c>
      <c r="C8" s="15" t="s">
        <v>49</v>
      </c>
      <c r="D8" s="15" t="s">
        <v>50</v>
      </c>
      <c r="E8" s="16">
        <v>21689.47</v>
      </c>
      <c r="F8" s="16">
        <v>12000.0</v>
      </c>
    </row>
    <row r="9">
      <c r="A9" s="18" t="s">
        <v>43</v>
      </c>
      <c r="B9" s="14">
        <v>1.0</v>
      </c>
      <c r="C9" s="15" t="s">
        <v>51</v>
      </c>
      <c r="D9" s="15" t="s">
        <v>52</v>
      </c>
      <c r="E9" s="16">
        <v>25478.45</v>
      </c>
      <c r="F9" s="16">
        <v>12000.0</v>
      </c>
    </row>
    <row r="10">
      <c r="A10" s="18" t="s">
        <v>43</v>
      </c>
      <c r="B10" s="14">
        <v>1.0</v>
      </c>
      <c r="C10" s="15" t="s">
        <v>51</v>
      </c>
      <c r="D10" s="15" t="s">
        <v>52</v>
      </c>
      <c r="E10" s="16">
        <v>25478.45</v>
      </c>
      <c r="F10" s="16">
        <v>12000.0</v>
      </c>
    </row>
    <row r="11">
      <c r="A11" s="18" t="s">
        <v>43</v>
      </c>
      <c r="B11" s="14">
        <v>1.0</v>
      </c>
      <c r="C11" s="15" t="s">
        <v>51</v>
      </c>
      <c r="D11" s="15" t="s">
        <v>52</v>
      </c>
      <c r="E11" s="16">
        <v>25478.45</v>
      </c>
      <c r="F11" s="16">
        <v>12000.0</v>
      </c>
    </row>
    <row r="12">
      <c r="A12" s="13" t="s">
        <v>43</v>
      </c>
      <c r="B12" s="14">
        <v>1.0</v>
      </c>
      <c r="C12" s="15" t="s">
        <v>53</v>
      </c>
      <c r="D12" s="15" t="s">
        <v>54</v>
      </c>
      <c r="E12" s="16">
        <v>17600.0</v>
      </c>
      <c r="F12" s="16">
        <v>12000.0</v>
      </c>
    </row>
    <row r="13">
      <c r="A13" s="19" t="s">
        <v>46</v>
      </c>
      <c r="B13" s="14">
        <v>1.0</v>
      </c>
      <c r="C13" s="15" t="s">
        <v>55</v>
      </c>
      <c r="D13" s="15" t="s">
        <v>56</v>
      </c>
      <c r="E13" s="16">
        <v>15689.0</v>
      </c>
      <c r="F13" s="16">
        <v>12000.0</v>
      </c>
    </row>
    <row r="14">
      <c r="A14" s="20" t="s">
        <v>46</v>
      </c>
      <c r="B14" s="14">
        <v>1.0</v>
      </c>
      <c r="C14" s="15" t="s">
        <v>57</v>
      </c>
      <c r="D14" s="15" t="s">
        <v>58</v>
      </c>
      <c r="E14" s="16">
        <v>12346.87</v>
      </c>
      <c r="F14" s="16">
        <v>12000.0</v>
      </c>
    </row>
    <row r="15">
      <c r="A15" s="19" t="s">
        <v>46</v>
      </c>
      <c r="B15" s="14">
        <v>1.0</v>
      </c>
      <c r="C15" s="15" t="s">
        <v>59</v>
      </c>
      <c r="D15" s="15" t="s">
        <v>60</v>
      </c>
      <c r="E15" s="16">
        <v>11687.0</v>
      </c>
      <c r="F15" s="16">
        <v>12000.0</v>
      </c>
    </row>
    <row r="16">
      <c r="A16" s="20" t="s">
        <v>46</v>
      </c>
      <c r="B16" s="14">
        <v>1.0</v>
      </c>
      <c r="C16" s="15" t="s">
        <v>61</v>
      </c>
      <c r="D16" s="15" t="s">
        <v>62</v>
      </c>
      <c r="E16" s="16">
        <v>10874.45</v>
      </c>
      <c r="F16" s="16">
        <v>12000.0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I3:J3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