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136" activeTab="2"/>
  </bookViews>
  <sheets>
    <sheet name="Database" sheetId="1" r:id="rId1"/>
    <sheet name="Assumptions" sheetId="2" r:id="rId2"/>
    <sheet name="Registration" sheetId="3" r:id="rId3"/>
    <sheet name="projection" sheetId="4" r:id="rId4"/>
    <sheet name="event dashboard" sheetId="5" r:id="rId5"/>
  </sheets>
  <definedNames>
    <definedName name="_xlnm._FilterDatabase" localSheetId="0" hidden="1">Database!$A$1:$H$101</definedName>
  </definedNames>
  <calcPr calcId="191028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p/lTEf6R25G71rYCdVpbL8ieWXC8BYRzH/GOFNT4iHo="/>
    </ext>
  </extLst>
</workbook>
</file>

<file path=xl/calcChain.xml><?xml version="1.0" encoding="utf-8"?>
<calcChain xmlns="http://schemas.openxmlformats.org/spreadsheetml/2006/main">
  <c r="E29" i="2" l="1"/>
  <c r="D29" i="2"/>
  <c r="F29" i="2"/>
  <c r="G29" i="2"/>
  <c r="H29" i="2"/>
  <c r="C29" i="2"/>
  <c r="B2" i="5"/>
  <c r="B3" i="5" s="1"/>
  <c r="G102" i="1"/>
  <c r="D15" i="2"/>
  <c r="E15" i="2"/>
  <c r="C15" i="2"/>
  <c r="F17" i="4"/>
  <c r="E17" i="4"/>
</calcChain>
</file>

<file path=xl/sharedStrings.xml><?xml version="1.0" encoding="utf-8"?>
<sst xmlns="http://schemas.openxmlformats.org/spreadsheetml/2006/main" count="686" uniqueCount="457">
  <si>
    <t>Column1</t>
  </si>
  <si>
    <t>Name</t>
  </si>
  <si>
    <t>Email</t>
  </si>
  <si>
    <t>Phone Number</t>
  </si>
  <si>
    <t>Attendance Type</t>
  </si>
  <si>
    <t>Session Preference</t>
  </si>
  <si>
    <t>Ticket Price (€)</t>
  </si>
  <si>
    <t>Registration Date</t>
  </si>
  <si>
    <t>A001</t>
  </si>
  <si>
    <t>Participant 1</t>
  </si>
  <si>
    <t>Participant1@example.com</t>
  </si>
  <si>
    <t>555-0001</t>
  </si>
  <si>
    <t>Online</t>
  </si>
  <si>
    <t>Data Analytics</t>
  </si>
  <si>
    <t>A002</t>
  </si>
  <si>
    <t>Participant 2</t>
  </si>
  <si>
    <t>Participant2@example.com</t>
  </si>
  <si>
    <t>555-0002</t>
  </si>
  <si>
    <t>In-Person</t>
  </si>
  <si>
    <t>A003</t>
  </si>
  <si>
    <t>Participant 3</t>
  </si>
  <si>
    <t>Participant3@example.com</t>
  </si>
  <si>
    <t>555-0003</t>
  </si>
  <si>
    <t>Artificial Intelligence</t>
  </si>
  <si>
    <t>A004</t>
  </si>
  <si>
    <t>Participant 4</t>
  </si>
  <si>
    <t>Participant4@example.com</t>
  </si>
  <si>
    <t>555-0004</t>
  </si>
  <si>
    <t>Cybersecurity</t>
  </si>
  <si>
    <t>A005</t>
  </si>
  <si>
    <t>Participant 5</t>
  </si>
  <si>
    <t>Participant5@example.com</t>
  </si>
  <si>
    <t>555-0005</t>
  </si>
  <si>
    <t>A006</t>
  </si>
  <si>
    <t>Participant 6</t>
  </si>
  <si>
    <t>Participant6@example.com</t>
  </si>
  <si>
    <t>555-0006</t>
  </si>
  <si>
    <t>A007</t>
  </si>
  <si>
    <t>Participant 7</t>
  </si>
  <si>
    <t>Participant7@example.com</t>
  </si>
  <si>
    <t>555-0007</t>
  </si>
  <si>
    <t>A008</t>
  </si>
  <si>
    <t>Participant 8</t>
  </si>
  <si>
    <t>Participant8@example.com</t>
  </si>
  <si>
    <t>555-0008</t>
  </si>
  <si>
    <t>A009</t>
  </si>
  <si>
    <t>Participant 9</t>
  </si>
  <si>
    <t>Participant9@example.com</t>
  </si>
  <si>
    <t>555-0009</t>
  </si>
  <si>
    <t>A010</t>
  </si>
  <si>
    <t>Participant 10</t>
  </si>
  <si>
    <t>Participant10@example.com</t>
  </si>
  <si>
    <t>555-0010</t>
  </si>
  <si>
    <t>A011</t>
  </si>
  <si>
    <t>Participant 11</t>
  </si>
  <si>
    <t>Participant11@example.com</t>
  </si>
  <si>
    <t>555-0011</t>
  </si>
  <si>
    <t>A012</t>
  </si>
  <si>
    <t>Participant 12</t>
  </si>
  <si>
    <t>Participant12@example.com</t>
  </si>
  <si>
    <t>555-0012</t>
  </si>
  <si>
    <t>A013</t>
  </si>
  <si>
    <t>Participant 13</t>
  </si>
  <si>
    <t>Participant13@example.com</t>
  </si>
  <si>
    <t>555-0013</t>
  </si>
  <si>
    <t>A014</t>
  </si>
  <si>
    <t>Participant 14</t>
  </si>
  <si>
    <t>Participant14@example.com</t>
  </si>
  <si>
    <t>555-0014</t>
  </si>
  <si>
    <t>A015</t>
  </si>
  <si>
    <t>Participant 15</t>
  </si>
  <si>
    <t>Participant15@example.com</t>
  </si>
  <si>
    <t>555-0015</t>
  </si>
  <si>
    <t>A016</t>
  </si>
  <si>
    <t>Participant 16</t>
  </si>
  <si>
    <t>Participant16@example.com</t>
  </si>
  <si>
    <t>555-0016</t>
  </si>
  <si>
    <t>A017</t>
  </si>
  <si>
    <t>Participant 17</t>
  </si>
  <si>
    <t>Participant17@example.com</t>
  </si>
  <si>
    <t>555-0017</t>
  </si>
  <si>
    <t>A018</t>
  </si>
  <si>
    <t>Participant 18</t>
  </si>
  <si>
    <t>Participant18@example.com</t>
  </si>
  <si>
    <t>555-0018</t>
  </si>
  <si>
    <t>A019</t>
  </si>
  <si>
    <t>Participant 19</t>
  </si>
  <si>
    <t>Participant19@example.com</t>
  </si>
  <si>
    <t>555-0019</t>
  </si>
  <si>
    <t>A020</t>
  </si>
  <si>
    <t>Participant 20</t>
  </si>
  <si>
    <t>Participant20@example.com</t>
  </si>
  <si>
    <t>555-0020</t>
  </si>
  <si>
    <t>A021</t>
  </si>
  <si>
    <t>Participant 21</t>
  </si>
  <si>
    <t>Participant21@example.com</t>
  </si>
  <si>
    <t>555-0021</t>
  </si>
  <si>
    <t>A022</t>
  </si>
  <si>
    <t>Participant 22</t>
  </si>
  <si>
    <t>Participant22@example.com</t>
  </si>
  <si>
    <t>555-0022</t>
  </si>
  <si>
    <t>A023</t>
  </si>
  <si>
    <t>Participant 23</t>
  </si>
  <si>
    <t>Participant23@example.com</t>
  </si>
  <si>
    <t>555-0023</t>
  </si>
  <si>
    <t>A024</t>
  </si>
  <si>
    <t>Participant 24</t>
  </si>
  <si>
    <t>Participant24@example.com</t>
  </si>
  <si>
    <t>555-0024</t>
  </si>
  <si>
    <t>A025</t>
  </si>
  <si>
    <t>Participant 25</t>
  </si>
  <si>
    <t>Participant25@example.com</t>
  </si>
  <si>
    <t>555-0025</t>
  </si>
  <si>
    <t>A026</t>
  </si>
  <si>
    <t>Participant 26</t>
  </si>
  <si>
    <t>Participant26@example.com</t>
  </si>
  <si>
    <t>555-0026</t>
  </si>
  <si>
    <t>A027</t>
  </si>
  <si>
    <t>Participant 27</t>
  </si>
  <si>
    <t>Participant27@example.com</t>
  </si>
  <si>
    <t>555-0027</t>
  </si>
  <si>
    <t>A028</t>
  </si>
  <si>
    <t>Participant 28</t>
  </si>
  <si>
    <t>Participant28@example.com</t>
  </si>
  <si>
    <t>555-0028</t>
  </si>
  <si>
    <t>A029</t>
  </si>
  <si>
    <t>Participant 29</t>
  </si>
  <si>
    <t>Participant29@example.com</t>
  </si>
  <si>
    <t>555-0029</t>
  </si>
  <si>
    <t>A030</t>
  </si>
  <si>
    <t>Participant 30</t>
  </si>
  <si>
    <t>Participant30@example.com</t>
  </si>
  <si>
    <t>555-0030</t>
  </si>
  <si>
    <t>A031</t>
  </si>
  <si>
    <t>Participant 31</t>
  </si>
  <si>
    <t>Participant31@example.com</t>
  </si>
  <si>
    <t>555-0031</t>
  </si>
  <si>
    <t>A032</t>
  </si>
  <si>
    <t>Participant 32</t>
  </si>
  <si>
    <t>Participant32@example.com</t>
  </si>
  <si>
    <t>555-0032</t>
  </si>
  <si>
    <t>A033</t>
  </si>
  <si>
    <t>Participant 33</t>
  </si>
  <si>
    <t>Participant33@example.com</t>
  </si>
  <si>
    <t>555-0033</t>
  </si>
  <si>
    <t>A034</t>
  </si>
  <si>
    <t>Participant 34</t>
  </si>
  <si>
    <t>Participant34@example.com</t>
  </si>
  <si>
    <t>555-0034</t>
  </si>
  <si>
    <t>A035</t>
  </si>
  <si>
    <t>Participant 35</t>
  </si>
  <si>
    <t>Participant35@example.com</t>
  </si>
  <si>
    <t>555-0035</t>
  </si>
  <si>
    <t>A036</t>
  </si>
  <si>
    <t>Participant 36</t>
  </si>
  <si>
    <t>Participant36@example.com</t>
  </si>
  <si>
    <t>555-0036</t>
  </si>
  <si>
    <t>A037</t>
  </si>
  <si>
    <t>Participant 37</t>
  </si>
  <si>
    <t>Participant37@example.com</t>
  </si>
  <si>
    <t>555-0037</t>
  </si>
  <si>
    <t>A038</t>
  </si>
  <si>
    <t>Participant 38</t>
  </si>
  <si>
    <t>Participant38@example.com</t>
  </si>
  <si>
    <t>555-0038</t>
  </si>
  <si>
    <t>A039</t>
  </si>
  <si>
    <t>Participant 39</t>
  </si>
  <si>
    <t>Participant39@example.com</t>
  </si>
  <si>
    <t>555-0039</t>
  </si>
  <si>
    <t>A040</t>
  </si>
  <si>
    <t>Participant 40</t>
  </si>
  <si>
    <t>Participant40@example.com</t>
  </si>
  <si>
    <t>555-0040</t>
  </si>
  <si>
    <t>A041</t>
  </si>
  <si>
    <t>Participant 41</t>
  </si>
  <si>
    <t>Participant41@example.com</t>
  </si>
  <si>
    <t>555-0041</t>
  </si>
  <si>
    <t>A042</t>
  </si>
  <si>
    <t>Participant 42</t>
  </si>
  <si>
    <t>Participant42@example.com</t>
  </si>
  <si>
    <t>555-0042</t>
  </si>
  <si>
    <t>A043</t>
  </si>
  <si>
    <t>Participant 43</t>
  </si>
  <si>
    <t>Participant43@example.com</t>
  </si>
  <si>
    <t>555-0043</t>
  </si>
  <si>
    <t>A044</t>
  </si>
  <si>
    <t>Participant 44</t>
  </si>
  <si>
    <t>Participant44@example.com</t>
  </si>
  <si>
    <t>555-0044</t>
  </si>
  <si>
    <t>A045</t>
  </si>
  <si>
    <t>Participant 45</t>
  </si>
  <si>
    <t>Participant45@example.com</t>
  </si>
  <si>
    <t>555-0045</t>
  </si>
  <si>
    <t>A046</t>
  </si>
  <si>
    <t>Participant 46</t>
  </si>
  <si>
    <t>Participant46@example.com</t>
  </si>
  <si>
    <t>555-0046</t>
  </si>
  <si>
    <t>A047</t>
  </si>
  <si>
    <t>Participant 47</t>
  </si>
  <si>
    <t>Participant47@example.com</t>
  </si>
  <si>
    <t>555-0047</t>
  </si>
  <si>
    <t>A048</t>
  </si>
  <si>
    <t>Participant 48</t>
  </si>
  <si>
    <t>Participant48@example.com</t>
  </si>
  <si>
    <t>555-0048</t>
  </si>
  <si>
    <t>A049</t>
  </si>
  <si>
    <t>Participant 49</t>
  </si>
  <si>
    <t>Participant49@example.com</t>
  </si>
  <si>
    <t>555-0049</t>
  </si>
  <si>
    <t>A050</t>
  </si>
  <si>
    <t>Participant 50</t>
  </si>
  <si>
    <t>Participant50@example.com</t>
  </si>
  <si>
    <t>555-0050</t>
  </si>
  <si>
    <t>A051</t>
  </si>
  <si>
    <t>Participant 51</t>
  </si>
  <si>
    <t>Participant51@example.com</t>
  </si>
  <si>
    <t>555-0051</t>
  </si>
  <si>
    <t>A052</t>
  </si>
  <si>
    <t>Participant 52</t>
  </si>
  <si>
    <t>Participant52@example.com</t>
  </si>
  <si>
    <t>555-0052</t>
  </si>
  <si>
    <t>A053</t>
  </si>
  <si>
    <t>Participant 53</t>
  </si>
  <si>
    <t>Participant53@example.com</t>
  </si>
  <si>
    <t>555-0053</t>
  </si>
  <si>
    <t>A054</t>
  </si>
  <si>
    <t>Participant 54</t>
  </si>
  <si>
    <t>Participant54@example.com</t>
  </si>
  <si>
    <t>555-0054</t>
  </si>
  <si>
    <t>A055</t>
  </si>
  <si>
    <t>Participant 55</t>
  </si>
  <si>
    <t>Participant55@example.com</t>
  </si>
  <si>
    <t>555-0055</t>
  </si>
  <si>
    <t>A056</t>
  </si>
  <si>
    <t>Participant 56</t>
  </si>
  <si>
    <t>Participant56@example.com</t>
  </si>
  <si>
    <t>555-0056</t>
  </si>
  <si>
    <t>A057</t>
  </si>
  <si>
    <t>Participant 57</t>
  </si>
  <si>
    <t>Participant57@example.com</t>
  </si>
  <si>
    <t>555-0057</t>
  </si>
  <si>
    <t>A058</t>
  </si>
  <si>
    <t>Participant 58</t>
  </si>
  <si>
    <t>Participant58@example.com</t>
  </si>
  <si>
    <t>555-0058</t>
  </si>
  <si>
    <t>A059</t>
  </si>
  <si>
    <t>Participant 59</t>
  </si>
  <si>
    <t>Participant59@example.com</t>
  </si>
  <si>
    <t>555-0059</t>
  </si>
  <si>
    <t>A060</t>
  </si>
  <si>
    <t>Participant 60</t>
  </si>
  <si>
    <t>Participant60@example.com</t>
  </si>
  <si>
    <t>555-0060</t>
  </si>
  <si>
    <t>A061</t>
  </si>
  <si>
    <t>Participant 61</t>
  </si>
  <si>
    <t>Participant61@example.com</t>
  </si>
  <si>
    <t>555-0061</t>
  </si>
  <si>
    <t>A062</t>
  </si>
  <si>
    <t>Participant 62</t>
  </si>
  <si>
    <t>Participant62@example.com</t>
  </si>
  <si>
    <t>555-0062</t>
  </si>
  <si>
    <t>A063</t>
  </si>
  <si>
    <t>Participant 63</t>
  </si>
  <si>
    <t>Participant63@example.com</t>
  </si>
  <si>
    <t>555-0063</t>
  </si>
  <si>
    <t>A064</t>
  </si>
  <si>
    <t>Participant 64</t>
  </si>
  <si>
    <t>Participant64@example.com</t>
  </si>
  <si>
    <t>555-0064</t>
  </si>
  <si>
    <t>A065</t>
  </si>
  <si>
    <t>Participant 65</t>
  </si>
  <si>
    <t>Participant65@example.com</t>
  </si>
  <si>
    <t>555-0065</t>
  </si>
  <si>
    <t>A066</t>
  </si>
  <si>
    <t>Participant 66</t>
  </si>
  <si>
    <t>Participant66@example.com</t>
  </si>
  <si>
    <t>555-0066</t>
  </si>
  <si>
    <t>A067</t>
  </si>
  <si>
    <t>Participant 67</t>
  </si>
  <si>
    <t>Participant67@example.com</t>
  </si>
  <si>
    <t>555-0067</t>
  </si>
  <si>
    <t>A068</t>
  </si>
  <si>
    <t>Participant 68</t>
  </si>
  <si>
    <t>Participant68@example.com</t>
  </si>
  <si>
    <t>555-0068</t>
  </si>
  <si>
    <t>A069</t>
  </si>
  <si>
    <t>Participant 69</t>
  </si>
  <si>
    <t>Participant69@example.com</t>
  </si>
  <si>
    <t>555-0069</t>
  </si>
  <si>
    <t>A070</t>
  </si>
  <si>
    <t>Participant 70</t>
  </si>
  <si>
    <t>Participant70@example.com</t>
  </si>
  <si>
    <t>555-0070</t>
  </si>
  <si>
    <t>A071</t>
  </si>
  <si>
    <t>Participant 71</t>
  </si>
  <si>
    <t>Participant71@example.com</t>
  </si>
  <si>
    <t>555-0071</t>
  </si>
  <si>
    <t>A072</t>
  </si>
  <si>
    <t>Participant 72</t>
  </si>
  <si>
    <t>Participant72@example.com</t>
  </si>
  <si>
    <t>555-0072</t>
  </si>
  <si>
    <t>A073</t>
  </si>
  <si>
    <t>Participant 73</t>
  </si>
  <si>
    <t>Participant73@example.com</t>
  </si>
  <si>
    <t>555-0073</t>
  </si>
  <si>
    <t>A074</t>
  </si>
  <si>
    <t>Participant 74</t>
  </si>
  <si>
    <t>Participant74@example.com</t>
  </si>
  <si>
    <t>555-0074</t>
  </si>
  <si>
    <t>A075</t>
  </si>
  <si>
    <t>Participant 75</t>
  </si>
  <si>
    <t>Participant75@example.com</t>
  </si>
  <si>
    <t>555-0075</t>
  </si>
  <si>
    <t>A076</t>
  </si>
  <si>
    <t>Participant 76</t>
  </si>
  <si>
    <t>Participant76@example.com</t>
  </si>
  <si>
    <t>555-0076</t>
  </si>
  <si>
    <t>A077</t>
  </si>
  <si>
    <t>Participant 77</t>
  </si>
  <si>
    <t>Participant77@example.com</t>
  </si>
  <si>
    <t>555-0077</t>
  </si>
  <si>
    <t>A078</t>
  </si>
  <si>
    <t>Participant 78</t>
  </si>
  <si>
    <t>Participant78@example.com</t>
  </si>
  <si>
    <t>555-0078</t>
  </si>
  <si>
    <t>A079</t>
  </si>
  <si>
    <t>Participant 79</t>
  </si>
  <si>
    <t>Participant79@example.com</t>
  </si>
  <si>
    <t>555-0079</t>
  </si>
  <si>
    <t>A080</t>
  </si>
  <si>
    <t>Participant 80</t>
  </si>
  <si>
    <t>Participant80@example.com</t>
  </si>
  <si>
    <t>555-0080</t>
  </si>
  <si>
    <t>A081</t>
  </si>
  <si>
    <t>Participant 81</t>
  </si>
  <si>
    <t>Participant81@example.com</t>
  </si>
  <si>
    <t>555-0081</t>
  </si>
  <si>
    <t>A082</t>
  </si>
  <si>
    <t>Participant 82</t>
  </si>
  <si>
    <t>Participant82@example.com</t>
  </si>
  <si>
    <t>555-0082</t>
  </si>
  <si>
    <t>A083</t>
  </si>
  <si>
    <t>Participant 83</t>
  </si>
  <si>
    <t>Participant83@example.com</t>
  </si>
  <si>
    <t>555-0083</t>
  </si>
  <si>
    <t>A084</t>
  </si>
  <si>
    <t>Participant 84</t>
  </si>
  <si>
    <t>Participant84@example.com</t>
  </si>
  <si>
    <t>555-0084</t>
  </si>
  <si>
    <t>A085</t>
  </si>
  <si>
    <t>Participant 85</t>
  </si>
  <si>
    <t>Participant85@example.com</t>
  </si>
  <si>
    <t>555-0085</t>
  </si>
  <si>
    <t>A086</t>
  </si>
  <si>
    <t>Participant 86</t>
  </si>
  <si>
    <t>Participant86@example.com</t>
  </si>
  <si>
    <t>555-0086</t>
  </si>
  <si>
    <t>A087</t>
  </si>
  <si>
    <t>Participant 87</t>
  </si>
  <si>
    <t>Participant87@example.com</t>
  </si>
  <si>
    <t>555-0087</t>
  </si>
  <si>
    <t>A088</t>
  </si>
  <si>
    <t>Participant 88</t>
  </si>
  <si>
    <t>Participant88@example.com</t>
  </si>
  <si>
    <t>555-0088</t>
  </si>
  <si>
    <t>A089</t>
  </si>
  <si>
    <t>Participant 89</t>
  </si>
  <si>
    <t>Participant89@example.com</t>
  </si>
  <si>
    <t>555-0089</t>
  </si>
  <si>
    <t>A090</t>
  </si>
  <si>
    <t>Participant 90</t>
  </si>
  <si>
    <t>Participant90@example.com</t>
  </si>
  <si>
    <t>555-0090</t>
  </si>
  <si>
    <t>A091</t>
  </si>
  <si>
    <t>Participant 91</t>
  </si>
  <si>
    <t>Participant91@example.com</t>
  </si>
  <si>
    <t>555-0091</t>
  </si>
  <si>
    <t>A092</t>
  </si>
  <si>
    <t>Participant 92</t>
  </si>
  <si>
    <t>Participant92@example.com</t>
  </si>
  <si>
    <t>555-0092</t>
  </si>
  <si>
    <t>A093</t>
  </si>
  <si>
    <t>Participant 93</t>
  </si>
  <si>
    <t>Participant93@example.com</t>
  </si>
  <si>
    <t>555-0093</t>
  </si>
  <si>
    <t>A094</t>
  </si>
  <si>
    <t>Participant 94</t>
  </si>
  <si>
    <t>Participant94@example.com</t>
  </si>
  <si>
    <t>555-0094</t>
  </si>
  <si>
    <t>A095</t>
  </si>
  <si>
    <t>Participant 95</t>
  </si>
  <si>
    <t>Participant95@example.com</t>
  </si>
  <si>
    <t>555-0095</t>
  </si>
  <si>
    <t>A096</t>
  </si>
  <si>
    <t>Participant 96</t>
  </si>
  <si>
    <t>Participant96@example.com</t>
  </si>
  <si>
    <t>555-0096</t>
  </si>
  <si>
    <t>A097</t>
  </si>
  <si>
    <t>Participant 97</t>
  </si>
  <si>
    <t>Participant97@example.com</t>
  </si>
  <si>
    <t>555-0097</t>
  </si>
  <si>
    <t>A098</t>
  </si>
  <si>
    <t>Participant 98</t>
  </si>
  <si>
    <t>Participant98@example.com</t>
  </si>
  <si>
    <t>555-0098</t>
  </si>
  <si>
    <t>A099</t>
  </si>
  <si>
    <t>Participant 99</t>
  </si>
  <si>
    <t>Participant99@example.com</t>
  </si>
  <si>
    <t>555-0099</t>
  </si>
  <si>
    <t>A100</t>
  </si>
  <si>
    <t>Participant 100</t>
  </si>
  <si>
    <t>Participant100@example.com</t>
  </si>
  <si>
    <t>555-0100</t>
  </si>
  <si>
    <t>Target profit</t>
  </si>
  <si>
    <t>Marketing costs</t>
  </si>
  <si>
    <t>Operational costs</t>
  </si>
  <si>
    <t xml:space="preserve">ticket price </t>
  </si>
  <si>
    <t>ticket sold</t>
  </si>
  <si>
    <t>Marketing spend of €10,000</t>
  </si>
  <si>
    <t xml:space="preserve">Operational costs </t>
  </si>
  <si>
    <t xml:space="preserve">Profit target of </t>
  </si>
  <si>
    <t>Years</t>
  </si>
  <si>
    <t>Months</t>
  </si>
  <si>
    <t>Sum of Ticket Price (€)</t>
  </si>
  <si>
    <t>Count of Registration Date</t>
  </si>
  <si>
    <t>2022</t>
  </si>
  <si>
    <t>Nov</t>
  </si>
  <si>
    <t>Dec</t>
  </si>
  <si>
    <t>2022 Total</t>
  </si>
  <si>
    <t>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</si>
  <si>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</si>
  <si>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</si>
  <si>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</si>
  <si>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</si>
  <si>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</si>
  <si>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</si>
  <si>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</si>
  <si>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</si>
  <si>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</si>
  <si>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</si>
  <si>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2023 Total</t>
  </si>
  <si>
    <t>2024</t>
  </si>
  <si>
    <t>2024 Total</t>
  </si>
  <si>
    <t>Grand Total</t>
  </si>
  <si>
    <t>Total Revenue</t>
  </si>
  <si>
    <t>Total costs</t>
  </si>
  <si>
    <t>Profit</t>
  </si>
  <si>
    <t>Count of Rows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</si>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</sst>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_-* #,##0_-;\-* #,##0_-;_-* &quot;-&quot;??_-;_-@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5" fillId="0" borderId="0" xfId="0" applyFont="1" applyAlignment="1">
      <alignment horizontal="left" vertical="center"/>
    </xf>
    <xf numFmtId="0" fontId="0" fillId="0" borderId="0" xfId="0" applyNumberFormat="1" applyFont="1" applyAlignment="1"/>
    <xf numFmtId="0" fontId="0" fillId="0" borderId="0" xfId="0" pivotButton="1" applyFont="1" applyAlignment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3" xfId="0" applyNumberFormat="1" applyFont="1" applyBorder="1" applyAlignment="1"/>
    <xf numFmtId="0" fontId="4" fillId="0" borderId="0" xfId="0" applyFont="1" applyBorder="1"/>
    <xf numFmtId="165" fontId="0" fillId="0" borderId="0" xfId="0" applyNumberFormat="1" applyFont="1" applyAlignment="1"/>
    <xf numFmtId="3" fontId="0" fillId="0" borderId="0" xfId="0" applyNumberFormat="1" applyFont="1" applyAlignme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'event dashboard'!$A$1:$A$3</c:f>
              <c:strCache>
                <c:ptCount val="3"/>
                <c:pt idx="0">
                  <c:v>Total Revenue</c:v>
                </c:pt>
                <c:pt idx="1">
                  <c:v>Total costs</c:v>
                </c:pt>
                <c:pt idx="2">
                  <c:v>Profit</c:v>
                </c:pt>
              </c:strCache>
            </c:strRef>
          </c:cat>
          <c:val>
            <c:numRef>
              <c:f>'event dashboard'!$B$1:$B$3</c:f>
              <c:numCache>
                <c:formatCode>General</c:formatCode>
                <c:ptCount val="3"/>
                <c:pt idx="0">
                  <c:v>48300</c:v>
                </c:pt>
                <c:pt idx="1">
                  <c:v>5200</c:v>
                </c:pt>
                <c:pt idx="2">
                  <c:v>43100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C29-4A3F-97BE-C5F6074B9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6484616"/>
        <c:axId val="236494856"/>
      </c:barChart>
      <c:catAx>
        <c:axId val="236484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494856"/>
        <c:crosses val="autoZero"/>
        <c:auto val="1"/>
        <c:lblAlgn val="ctr"/>
        <c:lblOffset val="100"/>
        <c:noMultiLvlLbl val="0"/>
      </c:catAx>
      <c:valAx>
        <c:axId val="23649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484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'event dashboard'!$B$16</c:f>
              <c:strCache>
                <c:ptCount val="1"/>
                <c:pt idx="0">
                  <c:v>Count of Rows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'event dashboard'!$A$17:$A$25</c:f>
              <c:strCache>
                <c:ptCount val="9"/>
                <c:pt idx="0">
                  <c:v>2022 Q4</c:v>
                </c:pt>
                <c:pt idx="1">
                  <c:v>2023 Q1</c:v>
                </c:pt>
                <c:pt idx="2">
                  <c:v>2023 Q2</c:v>
                </c:pt>
                <c:pt idx="3">
                  <c:v>2023 Q3</c:v>
                </c:pt>
                <c:pt idx="4">
                  <c:v>2023 Q4</c:v>
                </c:pt>
                <c:pt idx="5">
                  <c:v>2024 Q1</c:v>
                </c:pt>
                <c:pt idx="6">
                  <c:v>2024 Q2</c:v>
                </c:pt>
                <c:pt idx="7">
                  <c:v>2024 Q3</c:v>
                </c:pt>
                <c:pt idx="8">
                  <c:v>2024 Q4</c:v>
                </c:pt>
              </c:strCache>
            </c:strRef>
          </c:cat>
          <c:val>
            <c:numRef>
              <c:f>'event dashboard'!$B$17:$B$25</c:f>
              <c:numCache>
                <c:formatCode>General</c:formatCode>
                <c:ptCount val="9"/>
                <c:pt idx="0">
                  <c:v>5</c:v>
                </c:pt>
                <c:pt idx="1">
                  <c:v>12</c:v>
                </c:pt>
                <c:pt idx="2">
                  <c:v>11</c:v>
                </c:pt>
                <c:pt idx="3">
                  <c:v>11</c:v>
                </c:pt>
                <c:pt idx="4">
                  <c:v>8</c:v>
                </c:pt>
                <c:pt idx="5">
                  <c:v>21</c:v>
                </c:pt>
                <c:pt idx="6">
                  <c:v>12</c:v>
                </c:pt>
                <c:pt idx="7">
                  <c:v>12</c:v>
                </c:pt>
                <c:pt idx="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40-4794-91C5-FEC0936AF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1658247"/>
        <c:axId val="692133383"/>
      </c:lineChart>
      <c:catAx>
        <c:axId val="691658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33383"/>
        <c:crosses val="autoZero"/>
        <c:auto val="1"/>
        <c:lblAlgn val="ctr"/>
        <c:lblOffset val="100"/>
        <c:noMultiLvlLbl val="0"/>
      </c:catAx>
      <c:valAx>
        <c:axId val="692133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58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'event dashboard'!$L$5</c:f>
              <c:strCache>
                <c:ptCount val="1"/>
                <c:pt idx="0">
                  <c:v>Count of Rows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A1-4329-A688-0CE3593C95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A1-4329-A688-0CE3593C9584}"/>
              </c:ext>
            </c:extLst>
          </c:dPt>
          <c:cat>
            <c:strRef>
              <c:f>'event dashboard'!$K$6:$K$7</c:f>
              <c:strCache>
                <c:ptCount val="2"/>
                <c:pt idx="0">
                  <c:v>In-Person</c:v>
                </c:pt>
                <c:pt idx="1">
                  <c:v>Online</c:v>
                </c:pt>
              </c:strCache>
            </c:strRef>
          </c:cat>
          <c:val>
            <c:numRef>
              <c:f>'event dashboard'!$L$6:$L$7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FE-4016-9AD9-B2E0399E3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0</xdr:row>
      <xdr:rowOff>47625</xdr:rowOff>
    </xdr:from>
    <xdr:to>
      <xdr:col>8</xdr:col>
      <xdr:colOff>219075</xdr:colOff>
      <xdr:row>14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32FFAD-DAD4-BB8E-F465-E3394752335C}"/>
            </a:ext>
            <a:ext uri="{147F2762-F138-4A5C-976F-8EAC2B608ADB}">
              <a16:predDERef xmlns:a16="http://schemas.microsoft.com/office/drawing/2014/main" pred="{CC4F6304-642D-9612-B2D8-4C8239E3B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228600</xdr:colOff>
      <xdr:row>15</xdr:row>
      <xdr:rowOff>0</xdr:rowOff>
    </xdr:from>
    <xdr:to>
      <xdr:col>8</xdr:col>
      <xdr:colOff>238125</xdr:colOff>
      <xdr:row>29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6E3193-B5ED-B827-497C-CBD7A7A39861}"/>
            </a:ext>
            <a:ext uri="{147F2762-F138-4A5C-976F-8EAC2B608ADB}">
              <a16:predDERef xmlns:a16="http://schemas.microsoft.com/office/drawing/2014/main" pred="{EA32FFAD-DAD4-BB8E-F465-E33947523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266700</xdr:colOff>
      <xdr:row>7</xdr:row>
      <xdr:rowOff>95250</xdr:rowOff>
    </xdr:from>
    <xdr:to>
      <xdr:col>15</xdr:col>
      <xdr:colOff>571500</xdr:colOff>
      <xdr:row>21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D7D550-77AF-A379-3CE7-D81A1D70B298}"/>
            </a:ext>
            <a:ext uri="{147F2762-F138-4A5C-976F-8EAC2B608ADB}">
              <a16:predDERef xmlns:a16="http://schemas.microsoft.com/office/drawing/2014/main" pred="{F66E3193-B5ED-B827-497C-CBD7A7A39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667.695129861109" createdVersion="8" refreshedVersion="8" minRefreshableVersion="3" recordCount="100">
  <cacheSource type="worksheet">
    <worksheetSource ref="A1:H101" sheet="Database"/>
  </cacheSource>
  <cacheFields count="10">
    <cacheField name="Column1" numFmtId="0">
      <sharedItems/>
    </cacheField>
    <cacheField name="Name" numFmtId="0">
      <sharedItems/>
    </cacheField>
    <cacheField name="Email" numFmtId="0">
      <sharedItems/>
    </cacheField>
    <cacheField name="Phone Number" numFmtId="0">
      <sharedItems/>
    </cacheField>
    <cacheField name="Attendance Type" numFmtId="0">
      <sharedItems/>
    </cacheField>
    <cacheField name="Session Preference" numFmtId="0">
      <sharedItems/>
    </cacheField>
    <cacheField name="Ticket Price (€)" numFmtId="0">
      <sharedItems containsSemiMixedTypes="0" containsString="0" containsNumber="1" containsInteger="1" minValue="300" maxValue="700"/>
    </cacheField>
    <cacheField name="Registration Date" numFmtId="164">
      <sharedItems containsSemiMixedTypes="0" containsNonDate="0" containsDate="1" containsString="0" minDate="2022-11-13T00:00:00" maxDate="2024-11-10T00:00:00" count="95">
        <d v="2022-11-13T00:00:00"/>
        <d v="2022-12-14T00:00:00"/>
        <d v="2022-12-20T00:00:00"/>
        <d v="2022-12-26T00:00:00"/>
        <d v="2022-12-31T00:00:00"/>
        <d v="2023-01-11T00:00:00"/>
        <d v="2023-01-15T00:00:00"/>
        <d v="2023-01-17T00:00:00"/>
        <d v="2023-02-05T00:00:00"/>
        <d v="2023-02-09T00:00:00"/>
        <d v="2023-02-14T00:00:00"/>
        <d v="2023-02-18T00:00:00"/>
        <d v="2023-02-19T00:00:00"/>
        <d v="2023-02-21T00:00:00"/>
        <d v="2023-02-22T00:00:00"/>
        <d v="2023-02-25T00:00:00"/>
        <d v="2023-03-14T00:00:00"/>
        <d v="2023-04-03T00:00:00"/>
        <d v="2023-04-10T00:00:00"/>
        <d v="2023-04-12T00:00:00"/>
        <d v="2023-04-20T00:00:00"/>
        <d v="2023-04-24T00:00:00"/>
        <d v="2023-04-25T00:00:00"/>
        <d v="2023-05-02T00:00:00"/>
        <d v="2023-05-25T00:00:00"/>
        <d v="2023-05-26T00:00:00"/>
        <d v="2023-06-17T00:00:00"/>
        <d v="2023-06-24T00:00:00"/>
        <d v="2023-07-06T00:00:00"/>
        <d v="2023-07-07T00:00:00"/>
        <d v="2023-07-24T00:00:00"/>
        <d v="2023-07-26T00:00:00"/>
        <d v="2023-07-31T00:00:00"/>
        <d v="2023-08-04T00:00:00"/>
        <d v="2023-08-17T00:00:00"/>
        <d v="2023-09-09T00:00:00"/>
        <d v="2023-09-11T00:00:00"/>
        <d v="2023-09-30T00:00:00"/>
        <d v="2023-10-14T00:00:00"/>
        <d v="2023-10-16T00:00:00"/>
        <d v="2023-10-25T00:00:00"/>
        <d v="2023-10-31T00:00:00"/>
        <d v="2023-11-03T00:00:00"/>
        <d v="2023-11-30T00:00:00"/>
        <d v="2023-12-03T00:00:00"/>
        <d v="2023-12-09T00:00:00"/>
        <d v="2024-01-08T00:00:00"/>
        <d v="2024-01-16T00:00:00"/>
        <d v="2024-01-22T00:00:00"/>
        <d v="2024-01-24T00:00:00"/>
        <d v="2024-01-31T00:00:00"/>
        <d v="2024-02-08T00:00:00"/>
        <d v="2024-02-09T00:00:00"/>
        <d v="2024-02-11T00:00:00"/>
        <d v="2024-02-16T00:00:00"/>
        <d v="2024-02-21T00:00:00"/>
        <d v="2024-02-23T00:00:00"/>
        <d v="2024-02-27T00:00:00"/>
        <d v="2024-02-28T00:00:00"/>
        <d v="2024-03-02T00:00:00"/>
        <d v="2024-03-17T00:00:00"/>
        <d v="2024-03-22T00:00:00"/>
        <d v="2024-03-24T00:00:00"/>
        <d v="2024-04-09T00:00:00"/>
        <d v="2024-04-17T00:00:00"/>
        <d v="2024-04-28T00:00:00"/>
        <d v="2024-05-04T00:00:00"/>
        <d v="2024-05-13T00:00:00"/>
        <d v="2024-05-25T00:00:00"/>
        <d v="2024-06-13T00:00:00"/>
        <d v="2024-06-16T00:00:00"/>
        <d v="2024-06-18T00:00:00"/>
        <d v="2024-06-23T00:00:00"/>
        <d v="2024-06-27T00:00:00"/>
        <d v="2024-06-28T00:00:00"/>
        <d v="2024-07-01T00:00:00"/>
        <d v="2024-07-03T00:00:00"/>
        <d v="2024-07-11T00:00:00"/>
        <d v="2024-08-02T00:00:00"/>
        <d v="2024-08-09T00:00:00"/>
        <d v="2024-08-14T00:00:00"/>
        <d v="2024-08-22T00:00:00"/>
        <d v="2024-08-26T00:00:00"/>
        <d v="2024-08-29T00:00:00"/>
        <d v="2024-08-30T00:00:00"/>
        <d v="2024-09-25T00:00:00"/>
        <d v="2024-09-27T00:00:00"/>
        <d v="2024-10-01T00:00:00"/>
        <d v="2024-10-06T00:00:00"/>
        <d v="2024-10-16T00:00:00"/>
        <d v="2024-10-23T00:00:00"/>
        <d v="2024-10-25T00:00:00"/>
        <d v="2024-10-28T00:00:00"/>
        <d v="2024-11-02T00:00:00"/>
        <d v="2024-11-09T00:00:00"/>
      </sharedItems>
      <fieldGroup par="9"/>
    </cacheField>
    <cacheField name="Years" numFmtId="0" databaseField="0">
      <fieldGroup base="7">
        <rangePr autoStart="0" autoEnd="0" groupBy="years" startDate="2022-11-13T00:00:00" endDate="2024-11-10T00:00:00"/>
        <groupItems count="5">
          <s v="&lt;11/13/2022"/>
          <s v="2022"/>
          <s v="2023"/>
          <s v="2024"/>
          <s v="&gt;11/10/2024"/>
        </groupItems>
      </fieldGroup>
    </cacheField>
    <cacheField name="Months" numFmtId="0" databaseField="0">
      <fieldGroup base="7">
        <rangePr autoStart="0" autoEnd="0" groupBy="months" startDate="2022-11-13T00:00:00" endDate="2024-11-10T00:00:00"/>
        <groupItems count="14">
          <s v="&lt;11/13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0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s v="A001"/>
    <s v="Participant 1"/>
    <s v="Participant1@example.com"/>
    <s v="555-0001"/>
    <s v="Online"/>
    <s v="Data Analytics"/>
    <n v="450"/>
    <x v="0"/>
  </r>
  <r>
    <s v="A002"/>
    <s v="Participant 2"/>
    <s v="Participant2@example.com"/>
    <s v="555-0002"/>
    <s v="In-Person"/>
    <s v="Data Analytics"/>
    <n v="450"/>
    <x v="1"/>
  </r>
  <r>
    <s v="A003"/>
    <s v="Participant 3"/>
    <s v="Participant3@example.com"/>
    <s v="555-0003"/>
    <s v="Online"/>
    <s v="Artificial Intelligence"/>
    <n v="700"/>
    <x v="2"/>
  </r>
  <r>
    <s v="A004"/>
    <s v="Participant 4"/>
    <s v="Participant4@example.com"/>
    <s v="555-0004"/>
    <s v="In-Person"/>
    <s v="Cybersecurity"/>
    <n v="300"/>
    <x v="3"/>
  </r>
  <r>
    <s v="A005"/>
    <s v="Participant 5"/>
    <s v="Participant5@example.com"/>
    <s v="555-0005"/>
    <s v="Online"/>
    <s v="Data Analytics"/>
    <n v="450"/>
    <x v="4"/>
  </r>
  <r>
    <s v="A006"/>
    <s v="Participant 6"/>
    <s v="Participant6@example.com"/>
    <s v="555-0006"/>
    <s v="In-Person"/>
    <s v="Artificial Intelligence"/>
    <n v="700"/>
    <x v="5"/>
  </r>
  <r>
    <s v="A007"/>
    <s v="Participant 7"/>
    <s v="Participant7@example.com"/>
    <s v="555-0007"/>
    <s v="Online"/>
    <s v="Cybersecurity"/>
    <n v="300"/>
    <x v="6"/>
  </r>
  <r>
    <s v="A008"/>
    <s v="Participant 8"/>
    <s v="Participant8@example.com"/>
    <s v="555-0008"/>
    <s v="In-Person"/>
    <s v="Data Analytics"/>
    <n v="450"/>
    <x v="7"/>
  </r>
  <r>
    <s v="A009"/>
    <s v="Participant 9"/>
    <s v="Participant9@example.com"/>
    <s v="555-0009"/>
    <s v="Online"/>
    <s v="Artificial Intelligence"/>
    <n v="700"/>
    <x v="8"/>
  </r>
  <r>
    <s v="A010"/>
    <s v="Participant 10"/>
    <s v="Participant10@example.com"/>
    <s v="555-0010"/>
    <s v="In-Person"/>
    <s v="Cybersecurity"/>
    <n v="300"/>
    <x v="9"/>
  </r>
  <r>
    <s v="A011"/>
    <s v="Participant 11"/>
    <s v="Participant11@example.com"/>
    <s v="555-0011"/>
    <s v="Online"/>
    <s v="Data Analytics"/>
    <n v="450"/>
    <x v="10"/>
  </r>
  <r>
    <s v="A012"/>
    <s v="Participant 12"/>
    <s v="Participant12@example.com"/>
    <s v="555-0012"/>
    <s v="In-Person"/>
    <s v="Artificial Intelligence"/>
    <n v="700"/>
    <x v="11"/>
  </r>
  <r>
    <s v="A013"/>
    <s v="Participant 13"/>
    <s v="Participant13@example.com"/>
    <s v="555-0013"/>
    <s v="Online"/>
    <s v="Cybersecurity"/>
    <n v="300"/>
    <x v="12"/>
  </r>
  <r>
    <s v="A014"/>
    <s v="Participant 14"/>
    <s v="Participant14@example.com"/>
    <s v="555-0014"/>
    <s v="In-Person"/>
    <s v="Data Analytics"/>
    <n v="450"/>
    <x v="13"/>
  </r>
  <r>
    <s v="A015"/>
    <s v="Participant 15"/>
    <s v="Participant15@example.com"/>
    <s v="555-0015"/>
    <s v="Online"/>
    <s v="Artificial Intelligence"/>
    <n v="700"/>
    <x v="14"/>
  </r>
  <r>
    <s v="A016"/>
    <s v="Participant 16"/>
    <s v="Participant16@example.com"/>
    <s v="555-0016"/>
    <s v="In-Person"/>
    <s v="Cybersecurity"/>
    <n v="300"/>
    <x v="15"/>
  </r>
  <r>
    <s v="A017"/>
    <s v="Participant 17"/>
    <s v="Participant17@example.com"/>
    <s v="555-0017"/>
    <s v="Online"/>
    <s v="Data Analytics"/>
    <n v="450"/>
    <x v="16"/>
  </r>
  <r>
    <s v="A018"/>
    <s v="Participant 18"/>
    <s v="Participant18@example.com"/>
    <s v="555-0018"/>
    <s v="In-Person"/>
    <s v="Artificial Intelligence"/>
    <n v="700"/>
    <x v="17"/>
  </r>
  <r>
    <s v="A019"/>
    <s v="Participant 19"/>
    <s v="Participant19@example.com"/>
    <s v="555-0019"/>
    <s v="Online"/>
    <s v="Cybersecurity"/>
    <n v="300"/>
    <x v="18"/>
  </r>
  <r>
    <s v="A020"/>
    <s v="Participant 20"/>
    <s v="Participant20@example.com"/>
    <s v="555-0020"/>
    <s v="In-Person"/>
    <s v="Data Analytics"/>
    <n v="450"/>
    <x v="19"/>
  </r>
  <r>
    <s v="A021"/>
    <s v="Participant 21"/>
    <s v="Participant21@example.com"/>
    <s v="555-0021"/>
    <s v="Online"/>
    <s v="Artificial Intelligence"/>
    <n v="700"/>
    <x v="20"/>
  </r>
  <r>
    <s v="A022"/>
    <s v="Participant 22"/>
    <s v="Participant22@example.com"/>
    <s v="555-0022"/>
    <s v="In-Person"/>
    <s v="Cybersecurity"/>
    <n v="300"/>
    <x v="21"/>
  </r>
  <r>
    <s v="A023"/>
    <s v="Participant 23"/>
    <s v="Participant23@example.com"/>
    <s v="555-0023"/>
    <s v="Online"/>
    <s v="Data Analytics"/>
    <n v="450"/>
    <x v="22"/>
  </r>
  <r>
    <s v="A024"/>
    <s v="Participant 24"/>
    <s v="Participant24@example.com"/>
    <s v="555-0024"/>
    <s v="In-Person"/>
    <s v="Artificial Intelligence"/>
    <n v="700"/>
    <x v="23"/>
  </r>
  <r>
    <s v="A025"/>
    <s v="Participant 25"/>
    <s v="Participant25@example.com"/>
    <s v="555-0025"/>
    <s v="Online"/>
    <s v="Cybersecurity"/>
    <n v="300"/>
    <x v="24"/>
  </r>
  <r>
    <s v="A026"/>
    <s v="Participant 26"/>
    <s v="Participant26@example.com"/>
    <s v="555-0026"/>
    <s v="In-Person"/>
    <s v="Data Analytics"/>
    <n v="450"/>
    <x v="25"/>
  </r>
  <r>
    <s v="A027"/>
    <s v="Participant 27"/>
    <s v="Participant27@example.com"/>
    <s v="555-0027"/>
    <s v="Online"/>
    <s v="Artificial Intelligence"/>
    <n v="700"/>
    <x v="26"/>
  </r>
  <r>
    <s v="A028"/>
    <s v="Participant 28"/>
    <s v="Participant28@example.com"/>
    <s v="555-0028"/>
    <s v="In-Person"/>
    <s v="Cybersecurity"/>
    <n v="300"/>
    <x v="27"/>
  </r>
  <r>
    <s v="A029"/>
    <s v="Participant 29"/>
    <s v="Participant29@example.com"/>
    <s v="555-0029"/>
    <s v="Online"/>
    <s v="Data Analytics"/>
    <n v="450"/>
    <x v="28"/>
  </r>
  <r>
    <s v="A030"/>
    <s v="Participant 30"/>
    <s v="Participant30@example.com"/>
    <s v="555-0030"/>
    <s v="In-Person"/>
    <s v="Artificial Intelligence"/>
    <n v="700"/>
    <x v="29"/>
  </r>
  <r>
    <s v="A031"/>
    <s v="Participant 31"/>
    <s v="Participant31@example.com"/>
    <s v="555-0031"/>
    <s v="Online"/>
    <s v="Cybersecurity"/>
    <n v="300"/>
    <x v="30"/>
  </r>
  <r>
    <s v="A032"/>
    <s v="Participant 32"/>
    <s v="Participant32@example.com"/>
    <s v="555-0032"/>
    <s v="In-Person"/>
    <s v="Data Analytics"/>
    <n v="450"/>
    <x v="31"/>
  </r>
  <r>
    <s v="A033"/>
    <s v="Participant 33"/>
    <s v="Participant33@example.com"/>
    <s v="555-0033"/>
    <s v="Online"/>
    <s v="Artificial Intelligence"/>
    <n v="700"/>
    <x v="32"/>
  </r>
  <r>
    <s v="A034"/>
    <s v="Participant 34"/>
    <s v="Participant34@example.com"/>
    <s v="555-0034"/>
    <s v="In-Person"/>
    <s v="Cybersecurity"/>
    <n v="300"/>
    <x v="33"/>
  </r>
  <r>
    <s v="A035"/>
    <s v="Participant 35"/>
    <s v="Participant35@example.com"/>
    <s v="555-0035"/>
    <s v="Online"/>
    <s v="Data Analytics"/>
    <n v="450"/>
    <x v="34"/>
  </r>
  <r>
    <s v="A036"/>
    <s v="Participant 36"/>
    <s v="Participant36@example.com"/>
    <s v="555-0036"/>
    <s v="In-Person"/>
    <s v="Artificial Intelligence"/>
    <n v="700"/>
    <x v="34"/>
  </r>
  <r>
    <s v="A037"/>
    <s v="Participant 37"/>
    <s v="Participant37@example.com"/>
    <s v="555-0037"/>
    <s v="Online"/>
    <s v="Cybersecurity"/>
    <n v="300"/>
    <x v="35"/>
  </r>
  <r>
    <s v="A038"/>
    <s v="Participant 38"/>
    <s v="Participant38@example.com"/>
    <s v="555-0038"/>
    <s v="In-Person"/>
    <s v="Data Analytics"/>
    <n v="450"/>
    <x v="36"/>
  </r>
  <r>
    <s v="A039"/>
    <s v="Participant 39"/>
    <s v="Participant39@example.com"/>
    <s v="555-0039"/>
    <s v="Online"/>
    <s v="Artificial Intelligence"/>
    <n v="700"/>
    <x v="37"/>
  </r>
  <r>
    <s v="A040"/>
    <s v="Participant 40"/>
    <s v="Participant40@example.com"/>
    <s v="555-0040"/>
    <s v="In-Person"/>
    <s v="Cybersecurity"/>
    <n v="300"/>
    <x v="38"/>
  </r>
  <r>
    <s v="A041"/>
    <s v="Participant 41"/>
    <s v="Participant41@example.com"/>
    <s v="555-0041"/>
    <s v="Online"/>
    <s v="Data Analytics"/>
    <n v="450"/>
    <x v="39"/>
  </r>
  <r>
    <s v="A042"/>
    <s v="Participant 42"/>
    <s v="Participant42@example.com"/>
    <s v="555-0042"/>
    <s v="In-Person"/>
    <s v="Artificial Intelligence"/>
    <n v="700"/>
    <x v="40"/>
  </r>
  <r>
    <s v="A043"/>
    <s v="Participant 43"/>
    <s v="Participant43@example.com"/>
    <s v="555-0043"/>
    <s v="Online"/>
    <s v="Cybersecurity"/>
    <n v="300"/>
    <x v="41"/>
  </r>
  <r>
    <s v="A044"/>
    <s v="Participant 44"/>
    <s v="Participant44@example.com"/>
    <s v="555-0044"/>
    <s v="In-Person"/>
    <s v="Data Analytics"/>
    <n v="450"/>
    <x v="42"/>
  </r>
  <r>
    <s v="A045"/>
    <s v="Participant 45"/>
    <s v="Participant45@example.com"/>
    <s v="555-0045"/>
    <s v="Online"/>
    <s v="Artificial Intelligence"/>
    <n v="700"/>
    <x v="43"/>
  </r>
  <r>
    <s v="A046"/>
    <s v="Participant 46"/>
    <s v="Participant46@example.com"/>
    <s v="555-0046"/>
    <s v="In-Person"/>
    <s v="Cybersecurity"/>
    <n v="300"/>
    <x v="44"/>
  </r>
  <r>
    <s v="A047"/>
    <s v="Participant 47"/>
    <s v="Participant47@example.com"/>
    <s v="555-0047"/>
    <s v="Online"/>
    <s v="Data Analytics"/>
    <n v="450"/>
    <x v="45"/>
  </r>
  <r>
    <s v="A048"/>
    <s v="Participant 48"/>
    <s v="Participant48@example.com"/>
    <s v="555-0048"/>
    <s v="In-Person"/>
    <s v="Artificial Intelligence"/>
    <n v="700"/>
    <x v="46"/>
  </r>
  <r>
    <s v="A049"/>
    <s v="Participant 49"/>
    <s v="Participant49@example.com"/>
    <s v="555-0049"/>
    <s v="Online"/>
    <s v="Cybersecurity"/>
    <n v="300"/>
    <x v="47"/>
  </r>
  <r>
    <s v="A050"/>
    <s v="Participant 50"/>
    <s v="Participant50@example.com"/>
    <s v="555-0050"/>
    <s v="In-Person"/>
    <s v="Data Analytics"/>
    <n v="450"/>
    <x v="48"/>
  </r>
  <r>
    <s v="A051"/>
    <s v="Participant 51"/>
    <s v="Participant51@example.com"/>
    <s v="555-0051"/>
    <s v="Online"/>
    <s v="Artificial Intelligence"/>
    <n v="700"/>
    <x v="48"/>
  </r>
  <r>
    <s v="A052"/>
    <s v="Participant 52"/>
    <s v="Participant52@example.com"/>
    <s v="555-0052"/>
    <s v="In-Person"/>
    <s v="Cybersecurity"/>
    <n v="300"/>
    <x v="49"/>
  </r>
  <r>
    <s v="A053"/>
    <s v="Participant 53"/>
    <s v="Participant53@example.com"/>
    <s v="555-0053"/>
    <s v="Online"/>
    <s v="Data Analytics"/>
    <n v="450"/>
    <x v="50"/>
  </r>
  <r>
    <s v="A054"/>
    <s v="Participant 54"/>
    <s v="Participant54@example.com"/>
    <s v="555-0054"/>
    <s v="In-Person"/>
    <s v="Artificial Intelligence"/>
    <n v="700"/>
    <x v="50"/>
  </r>
  <r>
    <s v="A055"/>
    <s v="Participant 55"/>
    <s v="Participant55@example.com"/>
    <s v="555-0055"/>
    <s v="Online"/>
    <s v="Cybersecurity"/>
    <n v="300"/>
    <x v="51"/>
  </r>
  <r>
    <s v="A056"/>
    <s v="Participant 56"/>
    <s v="Participant56@example.com"/>
    <s v="555-0056"/>
    <s v="In-Person"/>
    <s v="Data Analytics"/>
    <n v="450"/>
    <x v="52"/>
  </r>
  <r>
    <s v="A057"/>
    <s v="Participant 57"/>
    <s v="Participant57@example.com"/>
    <s v="555-0057"/>
    <s v="Online"/>
    <s v="Artificial Intelligence"/>
    <n v="700"/>
    <x v="53"/>
  </r>
  <r>
    <s v="A058"/>
    <s v="Participant 58"/>
    <s v="Participant58@example.com"/>
    <s v="555-0058"/>
    <s v="In-Person"/>
    <s v="Cybersecurity"/>
    <n v="300"/>
    <x v="54"/>
  </r>
  <r>
    <s v="A059"/>
    <s v="Participant 59"/>
    <s v="Participant59@example.com"/>
    <s v="555-0059"/>
    <s v="Online"/>
    <s v="Data Analytics"/>
    <n v="450"/>
    <x v="55"/>
  </r>
  <r>
    <s v="A060"/>
    <s v="Participant 60"/>
    <s v="Participant60@example.com"/>
    <s v="555-0060"/>
    <s v="In-Person"/>
    <s v="Artificial Intelligence"/>
    <n v="700"/>
    <x v="56"/>
  </r>
  <r>
    <s v="A061"/>
    <s v="Participant 61"/>
    <s v="Participant61@example.com"/>
    <s v="555-0061"/>
    <s v="Online"/>
    <s v="Cybersecurity"/>
    <n v="300"/>
    <x v="57"/>
  </r>
  <r>
    <s v="A062"/>
    <s v="Participant 62"/>
    <s v="Participant62@example.com"/>
    <s v="555-0062"/>
    <s v="In-Person"/>
    <s v="Data Analytics"/>
    <n v="450"/>
    <x v="58"/>
  </r>
  <r>
    <s v="A063"/>
    <s v="Participant 63"/>
    <s v="Participant63@example.com"/>
    <s v="555-0063"/>
    <s v="Online"/>
    <s v="Artificial Intelligence"/>
    <n v="700"/>
    <x v="58"/>
  </r>
  <r>
    <s v="A064"/>
    <s v="Participant 64"/>
    <s v="Participant64@example.com"/>
    <s v="555-0064"/>
    <s v="In-Person"/>
    <s v="Cybersecurity"/>
    <n v="300"/>
    <x v="59"/>
  </r>
  <r>
    <s v="A065"/>
    <s v="Participant 65"/>
    <s v="Participant65@example.com"/>
    <s v="555-0065"/>
    <s v="Online"/>
    <s v="Data Analytics"/>
    <n v="450"/>
    <x v="59"/>
  </r>
  <r>
    <s v="A066"/>
    <s v="Participant 66"/>
    <s v="Participant66@example.com"/>
    <s v="555-0066"/>
    <s v="In-Person"/>
    <s v="Artificial Intelligence"/>
    <n v="700"/>
    <x v="60"/>
  </r>
  <r>
    <s v="A067"/>
    <s v="Participant 67"/>
    <s v="Participant67@example.com"/>
    <s v="555-0067"/>
    <s v="Online"/>
    <s v="Cybersecurity"/>
    <n v="300"/>
    <x v="61"/>
  </r>
  <r>
    <s v="A068"/>
    <s v="Participant 68"/>
    <s v="Participant68@example.com"/>
    <s v="555-0068"/>
    <s v="In-Person"/>
    <s v="Data Analytics"/>
    <n v="450"/>
    <x v="62"/>
  </r>
  <r>
    <s v="A069"/>
    <s v="Participant 69"/>
    <s v="Participant69@example.com"/>
    <s v="555-0069"/>
    <s v="Online"/>
    <s v="Artificial Intelligence"/>
    <n v="700"/>
    <x v="63"/>
  </r>
  <r>
    <s v="A070"/>
    <s v="Participant 70"/>
    <s v="Participant70@example.com"/>
    <s v="555-0070"/>
    <s v="In-Person"/>
    <s v="Cybersecurity"/>
    <n v="300"/>
    <x v="64"/>
  </r>
  <r>
    <s v="A071"/>
    <s v="Participant 71"/>
    <s v="Participant71@example.com"/>
    <s v="555-0071"/>
    <s v="Online"/>
    <s v="Data Analytics"/>
    <n v="450"/>
    <x v="65"/>
  </r>
  <r>
    <s v="A072"/>
    <s v="Participant 72"/>
    <s v="Participant72@example.com"/>
    <s v="555-0072"/>
    <s v="In-Person"/>
    <s v="Artificial Intelligence"/>
    <n v="700"/>
    <x v="66"/>
  </r>
  <r>
    <s v="A073"/>
    <s v="Participant 73"/>
    <s v="Participant73@example.com"/>
    <s v="555-0073"/>
    <s v="Online"/>
    <s v="Cybersecurity"/>
    <n v="300"/>
    <x v="67"/>
  </r>
  <r>
    <s v="A074"/>
    <s v="Participant 74"/>
    <s v="Participant74@example.com"/>
    <s v="555-0074"/>
    <s v="In-Person"/>
    <s v="Data Analytics"/>
    <n v="450"/>
    <x v="68"/>
  </r>
  <r>
    <s v="A075"/>
    <s v="Participant 75"/>
    <s v="Participant75@example.com"/>
    <s v="555-0075"/>
    <s v="Online"/>
    <s v="Artificial Intelligence"/>
    <n v="700"/>
    <x v="69"/>
  </r>
  <r>
    <s v="A076"/>
    <s v="Participant 76"/>
    <s v="Participant76@example.com"/>
    <s v="555-0076"/>
    <s v="In-Person"/>
    <s v="Cybersecurity"/>
    <n v="300"/>
    <x v="70"/>
  </r>
  <r>
    <s v="A077"/>
    <s v="Participant 77"/>
    <s v="Participant77@example.com"/>
    <s v="555-0077"/>
    <s v="Online"/>
    <s v="Data Analytics"/>
    <n v="450"/>
    <x v="71"/>
  </r>
  <r>
    <s v="A078"/>
    <s v="Participant 78"/>
    <s v="Participant78@example.com"/>
    <s v="555-0078"/>
    <s v="In-Person"/>
    <s v="Artificial Intelligence"/>
    <n v="700"/>
    <x v="72"/>
  </r>
  <r>
    <s v="A079"/>
    <s v="Participant 79"/>
    <s v="Participant79@example.com"/>
    <s v="555-0079"/>
    <s v="Online"/>
    <s v="Cybersecurity"/>
    <n v="300"/>
    <x v="73"/>
  </r>
  <r>
    <s v="A080"/>
    <s v="Participant 80"/>
    <s v="Participant80@example.com"/>
    <s v="555-0080"/>
    <s v="In-Person"/>
    <s v="Data Analytics"/>
    <n v="450"/>
    <x v="74"/>
  </r>
  <r>
    <s v="A081"/>
    <s v="Participant 81"/>
    <s v="Participant81@example.com"/>
    <s v="555-0081"/>
    <s v="Online"/>
    <s v="Artificial Intelligence"/>
    <n v="700"/>
    <x v="75"/>
  </r>
  <r>
    <s v="A082"/>
    <s v="Participant 82"/>
    <s v="Participant82@example.com"/>
    <s v="555-0082"/>
    <s v="In-Person"/>
    <s v="Cybersecurity"/>
    <n v="300"/>
    <x v="76"/>
  </r>
  <r>
    <s v="A083"/>
    <s v="Participant 83"/>
    <s v="Participant83@example.com"/>
    <s v="555-0083"/>
    <s v="Online"/>
    <s v="Data Analytics"/>
    <n v="450"/>
    <x v="77"/>
  </r>
  <r>
    <s v="A084"/>
    <s v="Participant 84"/>
    <s v="Participant84@example.com"/>
    <s v="555-0084"/>
    <s v="In-Person"/>
    <s v="Artificial Intelligence"/>
    <n v="700"/>
    <x v="78"/>
  </r>
  <r>
    <s v="A085"/>
    <s v="Participant 85"/>
    <s v="Participant85@example.com"/>
    <s v="555-0085"/>
    <s v="Online"/>
    <s v="Cybersecurity"/>
    <n v="300"/>
    <x v="79"/>
  </r>
  <r>
    <s v="A086"/>
    <s v="Participant 86"/>
    <s v="Participant86@example.com"/>
    <s v="555-0086"/>
    <s v="In-Person"/>
    <s v="Data Analytics"/>
    <n v="450"/>
    <x v="80"/>
  </r>
  <r>
    <s v="A087"/>
    <s v="Participant 87"/>
    <s v="Participant87@example.com"/>
    <s v="555-0087"/>
    <s v="Online"/>
    <s v="Artificial Intelligence"/>
    <n v="700"/>
    <x v="81"/>
  </r>
  <r>
    <s v="A088"/>
    <s v="Participant 88"/>
    <s v="Participant88@example.com"/>
    <s v="555-0088"/>
    <s v="In-Person"/>
    <s v="Cybersecurity"/>
    <n v="300"/>
    <x v="82"/>
  </r>
  <r>
    <s v="A089"/>
    <s v="Participant 89"/>
    <s v="Participant89@example.com"/>
    <s v="555-0089"/>
    <s v="Online"/>
    <s v="Data Analytics"/>
    <n v="450"/>
    <x v="83"/>
  </r>
  <r>
    <s v="A090"/>
    <s v="Participant 90"/>
    <s v="Participant90@example.com"/>
    <s v="555-0090"/>
    <s v="In-Person"/>
    <s v="Artificial Intelligence"/>
    <n v="700"/>
    <x v="84"/>
  </r>
  <r>
    <s v="A091"/>
    <s v="Participant 91"/>
    <s v="Participant91@example.com"/>
    <s v="555-0091"/>
    <s v="Online"/>
    <s v="Cybersecurity"/>
    <n v="300"/>
    <x v="85"/>
  </r>
  <r>
    <s v="A092"/>
    <s v="Participant 92"/>
    <s v="Participant92@example.com"/>
    <s v="555-0092"/>
    <s v="In-Person"/>
    <s v="Data Analytics"/>
    <n v="450"/>
    <x v="86"/>
  </r>
  <r>
    <s v="A093"/>
    <s v="Participant 93"/>
    <s v="Participant93@example.com"/>
    <s v="555-0093"/>
    <s v="Online"/>
    <s v="Artificial Intelligence"/>
    <n v="700"/>
    <x v="87"/>
  </r>
  <r>
    <s v="A094"/>
    <s v="Participant 94"/>
    <s v="Participant94@example.com"/>
    <s v="555-0094"/>
    <s v="In-Person"/>
    <s v="Cybersecurity"/>
    <n v="300"/>
    <x v="88"/>
  </r>
  <r>
    <s v="A095"/>
    <s v="Participant 95"/>
    <s v="Participant95@example.com"/>
    <s v="555-0095"/>
    <s v="Online"/>
    <s v="Data Analytics"/>
    <n v="450"/>
    <x v="89"/>
  </r>
  <r>
    <s v="A096"/>
    <s v="Participant 96"/>
    <s v="Participant96@example.com"/>
    <s v="555-0096"/>
    <s v="In-Person"/>
    <s v="Artificial Intelligence"/>
    <n v="700"/>
    <x v="90"/>
  </r>
  <r>
    <s v="A097"/>
    <s v="Participant 97"/>
    <s v="Participant97@example.com"/>
    <s v="555-0097"/>
    <s v="Online"/>
    <s v="Cybersecurity"/>
    <n v="300"/>
    <x v="91"/>
  </r>
  <r>
    <s v="A098"/>
    <s v="Participant 98"/>
    <s v="Participant98@example.com"/>
    <s v="555-0098"/>
    <s v="In-Person"/>
    <s v="Data Analytics"/>
    <n v="450"/>
    <x v="92"/>
  </r>
  <r>
    <s v="A099"/>
    <s v="Participant 99"/>
    <s v="Participant99@example.com"/>
    <s v="555-0099"/>
    <s v="Online"/>
    <s v="Artificial Intelligence"/>
    <n v="700"/>
    <x v="93"/>
  </r>
  <r>
    <s v="A100"/>
    <s v="Participant 100"/>
    <s v="Participant100@example.com"/>
    <s v="555-0100"/>
    <s v="In-Person"/>
    <s v="Cybersecurity"/>
    <n v="300"/>
    <x v="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F33" firstHeaderRow="0" firstDataRow="1" firstDataCol="2"/>
  <pivotFields count="1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numFmtId="164" outline="0" showAll="0">
      <items count="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  <pivotField axis="axisRow" compact="0" outline="0" showAll="0" sortType="ascending">
      <items count="6">
        <item x="0"/>
        <item x="4"/>
        <item x="1"/>
        <item x="2"/>
        <item x="3"/>
        <item t="default"/>
      </items>
    </pivotField>
    <pivotField axis="axisRow" compact="0" outline="0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</pivotFields>
  <rowFields count="2">
    <field x="8"/>
    <field x="9"/>
  </rowFields>
  <rowItems count="29">
    <i>
      <x v="2"/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icket Price (€)" fld="6" baseField="0" baseItem="0"/>
    <dataField name="Count of Registration Dat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24" displayName="Table24" ref="A16:B25" totalsRowShown="0">
  <autoFilter ref="A16:B25"/>
  <tableColumns count="2">
    <tableColumn id="1" name="Registration Date"/>
    <tableColumn id="2" name="Count of Row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46" displayName="Table46" ref="K5:L7" totalsRowShown="0">
  <autoFilter ref="K5:L7"/>
  <tableColumns count="2">
    <tableColumn id="1" name="Attendance Type" dataDxfId="0"/>
    <tableColumn id="2" name="Count of Ro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G102" sqref="G102"/>
    </sheetView>
  </sheetViews>
  <sheetFormatPr defaultColWidth="14.44140625" defaultRowHeight="15" customHeight="1" x14ac:dyDescent="0.3"/>
  <cols>
    <col min="1" max="1" width="10.5546875" customWidth="1"/>
    <col min="2" max="2" width="12.88671875" customWidth="1"/>
    <col min="3" max="3" width="23.109375" customWidth="1"/>
    <col min="4" max="4" width="13.109375" customWidth="1"/>
    <col min="5" max="5" width="14.6640625" customWidth="1"/>
    <col min="6" max="6" width="20.5546875" customWidth="1"/>
    <col min="7" max="7" width="12.5546875" customWidth="1"/>
    <col min="8" max="8" width="24.44140625" customWidth="1"/>
    <col min="9" max="26" width="8.6640625" customWidth="1"/>
  </cols>
  <sheetData>
    <row r="1" spans="1: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450</v>
      </c>
      <c r="H2" s="3">
        <v>44878</v>
      </c>
    </row>
    <row r="3" spans="1:8" ht="14.25" customHeight="1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13</v>
      </c>
      <c r="G3" s="2">
        <v>450</v>
      </c>
      <c r="H3" s="3">
        <v>44909</v>
      </c>
    </row>
    <row r="4" spans="1:8" ht="14.25" customHeight="1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12</v>
      </c>
      <c r="F4" s="2" t="s">
        <v>23</v>
      </c>
      <c r="G4" s="2">
        <v>700</v>
      </c>
      <c r="H4" s="3">
        <v>44915</v>
      </c>
    </row>
    <row r="5" spans="1:8" ht="14.25" customHeight="1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18</v>
      </c>
      <c r="F5" s="2" t="s">
        <v>28</v>
      </c>
      <c r="G5" s="2">
        <v>300</v>
      </c>
      <c r="H5" s="3">
        <v>44921</v>
      </c>
    </row>
    <row r="6" spans="1:8" ht="14.25" customHeight="1" x14ac:dyDescent="0.3">
      <c r="A6" s="2" t="s">
        <v>29</v>
      </c>
      <c r="B6" s="2" t="s">
        <v>30</v>
      </c>
      <c r="C6" s="2" t="s">
        <v>31</v>
      </c>
      <c r="D6" s="2" t="s">
        <v>32</v>
      </c>
      <c r="E6" s="2" t="s">
        <v>12</v>
      </c>
      <c r="F6" s="2" t="s">
        <v>13</v>
      </c>
      <c r="G6" s="2">
        <v>450</v>
      </c>
      <c r="H6" s="3">
        <v>44926</v>
      </c>
    </row>
    <row r="7" spans="1:8" ht="14.25" customHeight="1" x14ac:dyDescent="0.3">
      <c r="A7" s="2" t="s">
        <v>33</v>
      </c>
      <c r="B7" s="2" t="s">
        <v>34</v>
      </c>
      <c r="C7" s="2" t="s">
        <v>35</v>
      </c>
      <c r="D7" s="2" t="s">
        <v>36</v>
      </c>
      <c r="E7" s="2" t="s">
        <v>18</v>
      </c>
      <c r="F7" s="2" t="s">
        <v>23</v>
      </c>
      <c r="G7" s="2">
        <v>700</v>
      </c>
      <c r="H7" s="3">
        <v>44937</v>
      </c>
    </row>
    <row r="8" spans="1:8" ht="14.25" customHeight="1" x14ac:dyDescent="0.3">
      <c r="A8" s="2" t="s">
        <v>37</v>
      </c>
      <c r="B8" s="2" t="s">
        <v>38</v>
      </c>
      <c r="C8" s="2" t="s">
        <v>39</v>
      </c>
      <c r="D8" s="2" t="s">
        <v>40</v>
      </c>
      <c r="E8" s="2" t="s">
        <v>12</v>
      </c>
      <c r="F8" s="2" t="s">
        <v>28</v>
      </c>
      <c r="G8" s="2">
        <v>300</v>
      </c>
      <c r="H8" s="3">
        <v>44941</v>
      </c>
    </row>
    <row r="9" spans="1:8" ht="14.25" customHeight="1" x14ac:dyDescent="0.3">
      <c r="A9" s="2" t="s">
        <v>41</v>
      </c>
      <c r="B9" s="2" t="s">
        <v>42</v>
      </c>
      <c r="C9" s="2" t="s">
        <v>43</v>
      </c>
      <c r="D9" s="2" t="s">
        <v>44</v>
      </c>
      <c r="E9" s="2" t="s">
        <v>18</v>
      </c>
      <c r="F9" s="2" t="s">
        <v>13</v>
      </c>
      <c r="G9" s="2">
        <v>450</v>
      </c>
      <c r="H9" s="3">
        <v>44943</v>
      </c>
    </row>
    <row r="10" spans="1:8" ht="14.25" customHeight="1" x14ac:dyDescent="0.3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12</v>
      </c>
      <c r="F10" s="2" t="s">
        <v>23</v>
      </c>
      <c r="G10" s="2">
        <v>700</v>
      </c>
      <c r="H10" s="3">
        <v>44962</v>
      </c>
    </row>
    <row r="11" spans="1:8" ht="14.25" customHeight="1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18</v>
      </c>
      <c r="F11" s="2" t="s">
        <v>28</v>
      </c>
      <c r="G11" s="2">
        <v>300</v>
      </c>
      <c r="H11" s="3">
        <v>44966</v>
      </c>
    </row>
    <row r="12" spans="1:8" ht="14.25" customHeight="1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12</v>
      </c>
      <c r="F12" s="2" t="s">
        <v>13</v>
      </c>
      <c r="G12" s="2">
        <v>450</v>
      </c>
      <c r="H12" s="3">
        <v>44971</v>
      </c>
    </row>
    <row r="13" spans="1:8" ht="14.25" customHeight="1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18</v>
      </c>
      <c r="F13" s="2" t="s">
        <v>23</v>
      </c>
      <c r="G13" s="2">
        <v>700</v>
      </c>
      <c r="H13" s="3">
        <v>44975</v>
      </c>
    </row>
    <row r="14" spans="1:8" ht="14.25" customHeight="1" x14ac:dyDescent="0.3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12</v>
      </c>
      <c r="F14" s="2" t="s">
        <v>28</v>
      </c>
      <c r="G14" s="2">
        <v>300</v>
      </c>
      <c r="H14" s="3">
        <v>44976</v>
      </c>
    </row>
    <row r="15" spans="1:8" ht="14.25" customHeight="1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18</v>
      </c>
      <c r="F15" s="2" t="s">
        <v>13</v>
      </c>
      <c r="G15" s="2">
        <v>450</v>
      </c>
      <c r="H15" s="3">
        <v>44978</v>
      </c>
    </row>
    <row r="16" spans="1:8" ht="14.25" customHeight="1" x14ac:dyDescent="0.3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12</v>
      </c>
      <c r="F16" s="2" t="s">
        <v>23</v>
      </c>
      <c r="G16" s="2">
        <v>700</v>
      </c>
      <c r="H16" s="3">
        <v>44979</v>
      </c>
    </row>
    <row r="17" spans="1:8" ht="14.25" customHeight="1" x14ac:dyDescent="0.3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18</v>
      </c>
      <c r="F17" s="2" t="s">
        <v>28</v>
      </c>
      <c r="G17" s="2">
        <v>300</v>
      </c>
      <c r="H17" s="3">
        <v>44982</v>
      </c>
    </row>
    <row r="18" spans="1:8" ht="14.25" customHeight="1" x14ac:dyDescent="0.3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12</v>
      </c>
      <c r="F18" s="2" t="s">
        <v>13</v>
      </c>
      <c r="G18" s="2">
        <v>450</v>
      </c>
      <c r="H18" s="3">
        <v>44999</v>
      </c>
    </row>
    <row r="19" spans="1:8" ht="14.25" customHeight="1" x14ac:dyDescent="0.3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18</v>
      </c>
      <c r="F19" s="2" t="s">
        <v>23</v>
      </c>
      <c r="G19" s="2">
        <v>700</v>
      </c>
      <c r="H19" s="3">
        <v>45019</v>
      </c>
    </row>
    <row r="20" spans="1:8" ht="14.25" customHeight="1" x14ac:dyDescent="0.3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12</v>
      </c>
      <c r="F20" s="2" t="s">
        <v>28</v>
      </c>
      <c r="G20" s="2">
        <v>300</v>
      </c>
      <c r="H20" s="3">
        <v>45026</v>
      </c>
    </row>
    <row r="21" spans="1:8" ht="14.25" customHeight="1" x14ac:dyDescent="0.3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18</v>
      </c>
      <c r="F21" s="2" t="s">
        <v>13</v>
      </c>
      <c r="G21" s="2">
        <v>450</v>
      </c>
      <c r="H21" s="3">
        <v>45028</v>
      </c>
    </row>
    <row r="22" spans="1:8" ht="14.25" customHeight="1" x14ac:dyDescent="0.3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12</v>
      </c>
      <c r="F22" s="2" t="s">
        <v>23</v>
      </c>
      <c r="G22" s="2">
        <v>700</v>
      </c>
      <c r="H22" s="3">
        <v>45036</v>
      </c>
    </row>
    <row r="23" spans="1:8" ht="14.25" customHeight="1" x14ac:dyDescent="0.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18</v>
      </c>
      <c r="F23" s="2" t="s">
        <v>28</v>
      </c>
      <c r="G23" s="2">
        <v>300</v>
      </c>
      <c r="H23" s="3">
        <v>45040</v>
      </c>
    </row>
    <row r="24" spans="1:8" ht="14.25" customHeight="1" x14ac:dyDescent="0.3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12</v>
      </c>
      <c r="F24" s="2" t="s">
        <v>13</v>
      </c>
      <c r="G24" s="2">
        <v>450</v>
      </c>
      <c r="H24" s="3">
        <v>45041</v>
      </c>
    </row>
    <row r="25" spans="1:8" ht="14.25" customHeight="1" x14ac:dyDescent="0.3">
      <c r="A25" s="2" t="s">
        <v>105</v>
      </c>
      <c r="B25" s="2" t="s">
        <v>106</v>
      </c>
      <c r="C25" s="2" t="s">
        <v>107</v>
      </c>
      <c r="D25" s="2" t="s">
        <v>108</v>
      </c>
      <c r="E25" s="2" t="s">
        <v>18</v>
      </c>
      <c r="F25" s="2" t="s">
        <v>23</v>
      </c>
      <c r="G25" s="2">
        <v>700</v>
      </c>
      <c r="H25" s="3">
        <v>45048</v>
      </c>
    </row>
    <row r="26" spans="1:8" ht="14.25" customHeight="1" x14ac:dyDescent="0.3">
      <c r="A26" s="2" t="s">
        <v>109</v>
      </c>
      <c r="B26" s="2" t="s">
        <v>110</v>
      </c>
      <c r="C26" s="2" t="s">
        <v>111</v>
      </c>
      <c r="D26" s="2" t="s">
        <v>112</v>
      </c>
      <c r="E26" s="2" t="s">
        <v>12</v>
      </c>
      <c r="F26" s="2" t="s">
        <v>28</v>
      </c>
      <c r="G26" s="2">
        <v>300</v>
      </c>
      <c r="H26" s="3">
        <v>45071</v>
      </c>
    </row>
    <row r="27" spans="1:8" ht="14.25" customHeight="1" x14ac:dyDescent="0.3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18</v>
      </c>
      <c r="F27" s="2" t="s">
        <v>13</v>
      </c>
      <c r="G27" s="2">
        <v>450</v>
      </c>
      <c r="H27" s="3">
        <v>45072</v>
      </c>
    </row>
    <row r="28" spans="1:8" ht="14.25" customHeight="1" x14ac:dyDescent="0.3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12</v>
      </c>
      <c r="F28" s="2" t="s">
        <v>23</v>
      </c>
      <c r="G28" s="2">
        <v>700</v>
      </c>
      <c r="H28" s="3">
        <v>45094</v>
      </c>
    </row>
    <row r="29" spans="1:8" ht="14.25" customHeight="1" x14ac:dyDescent="0.3">
      <c r="A29" s="2" t="s">
        <v>121</v>
      </c>
      <c r="B29" s="2" t="s">
        <v>122</v>
      </c>
      <c r="C29" s="2" t="s">
        <v>123</v>
      </c>
      <c r="D29" s="2" t="s">
        <v>124</v>
      </c>
      <c r="E29" s="2" t="s">
        <v>18</v>
      </c>
      <c r="F29" s="2" t="s">
        <v>28</v>
      </c>
      <c r="G29" s="2">
        <v>300</v>
      </c>
      <c r="H29" s="3">
        <v>45101</v>
      </c>
    </row>
    <row r="30" spans="1:8" ht="14.25" customHeight="1" x14ac:dyDescent="0.3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12</v>
      </c>
      <c r="F30" s="2" t="s">
        <v>13</v>
      </c>
      <c r="G30" s="2">
        <v>450</v>
      </c>
      <c r="H30" s="3">
        <v>45113</v>
      </c>
    </row>
    <row r="31" spans="1:8" ht="14.25" customHeight="1" x14ac:dyDescent="0.3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18</v>
      </c>
      <c r="F31" s="2" t="s">
        <v>23</v>
      </c>
      <c r="G31" s="2">
        <v>700</v>
      </c>
      <c r="H31" s="3">
        <v>45114</v>
      </c>
    </row>
    <row r="32" spans="1:8" ht="14.25" customHeight="1" x14ac:dyDescent="0.3">
      <c r="A32" s="2" t="s">
        <v>133</v>
      </c>
      <c r="B32" s="2" t="s">
        <v>134</v>
      </c>
      <c r="C32" s="2" t="s">
        <v>135</v>
      </c>
      <c r="D32" s="2" t="s">
        <v>136</v>
      </c>
      <c r="E32" s="2" t="s">
        <v>12</v>
      </c>
      <c r="F32" s="2" t="s">
        <v>28</v>
      </c>
      <c r="G32" s="2">
        <v>300</v>
      </c>
      <c r="H32" s="3">
        <v>45131</v>
      </c>
    </row>
    <row r="33" spans="1:8" ht="14.25" customHeight="1" x14ac:dyDescent="0.3">
      <c r="A33" s="2" t="s">
        <v>137</v>
      </c>
      <c r="B33" s="2" t="s">
        <v>138</v>
      </c>
      <c r="C33" s="2" t="s">
        <v>139</v>
      </c>
      <c r="D33" s="2" t="s">
        <v>140</v>
      </c>
      <c r="E33" s="2" t="s">
        <v>18</v>
      </c>
      <c r="F33" s="2" t="s">
        <v>13</v>
      </c>
      <c r="G33" s="2">
        <v>450</v>
      </c>
      <c r="H33" s="3">
        <v>45133</v>
      </c>
    </row>
    <row r="34" spans="1:8" ht="14.25" customHeight="1" x14ac:dyDescent="0.3">
      <c r="A34" s="2" t="s">
        <v>141</v>
      </c>
      <c r="B34" s="2" t="s">
        <v>142</v>
      </c>
      <c r="C34" s="2" t="s">
        <v>143</v>
      </c>
      <c r="D34" s="2" t="s">
        <v>144</v>
      </c>
      <c r="E34" s="2" t="s">
        <v>12</v>
      </c>
      <c r="F34" s="2" t="s">
        <v>23</v>
      </c>
      <c r="G34" s="2">
        <v>700</v>
      </c>
      <c r="H34" s="3">
        <v>45138</v>
      </c>
    </row>
    <row r="35" spans="1:8" ht="14.25" customHeight="1" x14ac:dyDescent="0.3">
      <c r="A35" s="2" t="s">
        <v>145</v>
      </c>
      <c r="B35" s="2" t="s">
        <v>146</v>
      </c>
      <c r="C35" s="2" t="s">
        <v>147</v>
      </c>
      <c r="D35" s="2" t="s">
        <v>148</v>
      </c>
      <c r="E35" s="2" t="s">
        <v>18</v>
      </c>
      <c r="F35" s="2" t="s">
        <v>28</v>
      </c>
      <c r="G35" s="2">
        <v>300</v>
      </c>
      <c r="H35" s="3">
        <v>45142</v>
      </c>
    </row>
    <row r="36" spans="1:8" ht="14.25" customHeight="1" x14ac:dyDescent="0.3">
      <c r="A36" s="2" t="s">
        <v>149</v>
      </c>
      <c r="B36" s="2" t="s">
        <v>150</v>
      </c>
      <c r="C36" s="2" t="s">
        <v>151</v>
      </c>
      <c r="D36" s="2" t="s">
        <v>152</v>
      </c>
      <c r="E36" s="2" t="s">
        <v>12</v>
      </c>
      <c r="F36" s="2" t="s">
        <v>13</v>
      </c>
      <c r="G36" s="2">
        <v>450</v>
      </c>
      <c r="H36" s="3">
        <v>45155</v>
      </c>
    </row>
    <row r="37" spans="1:8" ht="14.25" customHeight="1" x14ac:dyDescent="0.3">
      <c r="A37" s="2" t="s">
        <v>153</v>
      </c>
      <c r="B37" s="2" t="s">
        <v>154</v>
      </c>
      <c r="C37" s="2" t="s">
        <v>155</v>
      </c>
      <c r="D37" s="2" t="s">
        <v>156</v>
      </c>
      <c r="E37" s="2" t="s">
        <v>18</v>
      </c>
      <c r="F37" s="2" t="s">
        <v>23</v>
      </c>
      <c r="G37" s="2">
        <v>700</v>
      </c>
      <c r="H37" s="3">
        <v>45155</v>
      </c>
    </row>
    <row r="38" spans="1:8" ht="14.25" customHeight="1" x14ac:dyDescent="0.3">
      <c r="A38" s="2" t="s">
        <v>157</v>
      </c>
      <c r="B38" s="2" t="s">
        <v>158</v>
      </c>
      <c r="C38" s="2" t="s">
        <v>159</v>
      </c>
      <c r="D38" s="2" t="s">
        <v>160</v>
      </c>
      <c r="E38" s="2" t="s">
        <v>12</v>
      </c>
      <c r="F38" s="2" t="s">
        <v>28</v>
      </c>
      <c r="G38" s="2">
        <v>300</v>
      </c>
      <c r="H38" s="3">
        <v>45178</v>
      </c>
    </row>
    <row r="39" spans="1:8" ht="14.25" customHeight="1" x14ac:dyDescent="0.3">
      <c r="A39" s="2" t="s">
        <v>161</v>
      </c>
      <c r="B39" s="2" t="s">
        <v>162</v>
      </c>
      <c r="C39" s="2" t="s">
        <v>163</v>
      </c>
      <c r="D39" s="2" t="s">
        <v>164</v>
      </c>
      <c r="E39" s="2" t="s">
        <v>18</v>
      </c>
      <c r="F39" s="2" t="s">
        <v>13</v>
      </c>
      <c r="G39" s="2">
        <v>450</v>
      </c>
      <c r="H39" s="3">
        <v>45180</v>
      </c>
    </row>
    <row r="40" spans="1:8" ht="14.25" customHeight="1" x14ac:dyDescent="0.3">
      <c r="A40" s="2" t="s">
        <v>165</v>
      </c>
      <c r="B40" s="2" t="s">
        <v>166</v>
      </c>
      <c r="C40" s="2" t="s">
        <v>167</v>
      </c>
      <c r="D40" s="2" t="s">
        <v>168</v>
      </c>
      <c r="E40" s="2" t="s">
        <v>12</v>
      </c>
      <c r="F40" s="2" t="s">
        <v>23</v>
      </c>
      <c r="G40" s="2">
        <v>700</v>
      </c>
      <c r="H40" s="3">
        <v>45199</v>
      </c>
    </row>
    <row r="41" spans="1:8" ht="14.25" customHeight="1" x14ac:dyDescent="0.3">
      <c r="A41" s="2" t="s">
        <v>169</v>
      </c>
      <c r="B41" s="2" t="s">
        <v>170</v>
      </c>
      <c r="C41" s="2" t="s">
        <v>171</v>
      </c>
      <c r="D41" s="2" t="s">
        <v>172</v>
      </c>
      <c r="E41" s="2" t="s">
        <v>18</v>
      </c>
      <c r="F41" s="2" t="s">
        <v>28</v>
      </c>
      <c r="G41" s="2">
        <v>300</v>
      </c>
      <c r="H41" s="3">
        <v>45213</v>
      </c>
    </row>
    <row r="42" spans="1:8" ht="14.25" customHeight="1" x14ac:dyDescent="0.3">
      <c r="A42" s="2" t="s">
        <v>173</v>
      </c>
      <c r="B42" s="2" t="s">
        <v>174</v>
      </c>
      <c r="C42" s="2" t="s">
        <v>175</v>
      </c>
      <c r="D42" s="2" t="s">
        <v>176</v>
      </c>
      <c r="E42" s="2" t="s">
        <v>12</v>
      </c>
      <c r="F42" s="2" t="s">
        <v>13</v>
      </c>
      <c r="G42" s="2">
        <v>450</v>
      </c>
      <c r="H42" s="3">
        <v>45215</v>
      </c>
    </row>
    <row r="43" spans="1:8" ht="14.25" customHeight="1" x14ac:dyDescent="0.3">
      <c r="A43" s="2" t="s">
        <v>177</v>
      </c>
      <c r="B43" s="2" t="s">
        <v>178</v>
      </c>
      <c r="C43" s="2" t="s">
        <v>179</v>
      </c>
      <c r="D43" s="2" t="s">
        <v>180</v>
      </c>
      <c r="E43" s="2" t="s">
        <v>18</v>
      </c>
      <c r="F43" s="2" t="s">
        <v>23</v>
      </c>
      <c r="G43" s="2">
        <v>700</v>
      </c>
      <c r="H43" s="3">
        <v>45224</v>
      </c>
    </row>
    <row r="44" spans="1:8" ht="14.25" customHeight="1" x14ac:dyDescent="0.3">
      <c r="A44" s="2" t="s">
        <v>181</v>
      </c>
      <c r="B44" s="2" t="s">
        <v>182</v>
      </c>
      <c r="C44" s="2" t="s">
        <v>183</v>
      </c>
      <c r="D44" s="2" t="s">
        <v>184</v>
      </c>
      <c r="E44" s="2" t="s">
        <v>12</v>
      </c>
      <c r="F44" s="2" t="s">
        <v>28</v>
      </c>
      <c r="G44" s="2">
        <v>300</v>
      </c>
      <c r="H44" s="3">
        <v>45230</v>
      </c>
    </row>
    <row r="45" spans="1:8" ht="14.25" customHeight="1" x14ac:dyDescent="0.3">
      <c r="A45" s="2" t="s">
        <v>185</v>
      </c>
      <c r="B45" s="2" t="s">
        <v>186</v>
      </c>
      <c r="C45" s="2" t="s">
        <v>187</v>
      </c>
      <c r="D45" s="2" t="s">
        <v>188</v>
      </c>
      <c r="E45" s="2" t="s">
        <v>18</v>
      </c>
      <c r="F45" s="2" t="s">
        <v>13</v>
      </c>
      <c r="G45" s="2">
        <v>450</v>
      </c>
      <c r="H45" s="3">
        <v>45233</v>
      </c>
    </row>
    <row r="46" spans="1:8" ht="14.25" customHeight="1" x14ac:dyDescent="0.3">
      <c r="A46" s="2" t="s">
        <v>189</v>
      </c>
      <c r="B46" s="2" t="s">
        <v>190</v>
      </c>
      <c r="C46" s="2" t="s">
        <v>191</v>
      </c>
      <c r="D46" s="2" t="s">
        <v>192</v>
      </c>
      <c r="E46" s="2" t="s">
        <v>12</v>
      </c>
      <c r="F46" s="2" t="s">
        <v>23</v>
      </c>
      <c r="G46" s="2">
        <v>700</v>
      </c>
      <c r="H46" s="3">
        <v>45260</v>
      </c>
    </row>
    <row r="47" spans="1:8" ht="14.25" customHeight="1" x14ac:dyDescent="0.3">
      <c r="A47" s="2" t="s">
        <v>193</v>
      </c>
      <c r="B47" s="2" t="s">
        <v>194</v>
      </c>
      <c r="C47" s="2" t="s">
        <v>195</v>
      </c>
      <c r="D47" s="2" t="s">
        <v>196</v>
      </c>
      <c r="E47" s="2" t="s">
        <v>18</v>
      </c>
      <c r="F47" s="2" t="s">
        <v>28</v>
      </c>
      <c r="G47" s="2">
        <v>300</v>
      </c>
      <c r="H47" s="3">
        <v>45263</v>
      </c>
    </row>
    <row r="48" spans="1:8" ht="14.25" customHeight="1" x14ac:dyDescent="0.3">
      <c r="A48" s="2" t="s">
        <v>197</v>
      </c>
      <c r="B48" s="2" t="s">
        <v>198</v>
      </c>
      <c r="C48" s="2" t="s">
        <v>199</v>
      </c>
      <c r="D48" s="2" t="s">
        <v>200</v>
      </c>
      <c r="E48" s="2" t="s">
        <v>12</v>
      </c>
      <c r="F48" s="2" t="s">
        <v>13</v>
      </c>
      <c r="G48" s="2">
        <v>450</v>
      </c>
      <c r="H48" s="3">
        <v>45269</v>
      </c>
    </row>
    <row r="49" spans="1:8" ht="14.25" customHeight="1" x14ac:dyDescent="0.3">
      <c r="A49" s="2" t="s">
        <v>201</v>
      </c>
      <c r="B49" s="2" t="s">
        <v>202</v>
      </c>
      <c r="C49" s="2" t="s">
        <v>203</v>
      </c>
      <c r="D49" s="2" t="s">
        <v>204</v>
      </c>
      <c r="E49" s="2" t="s">
        <v>18</v>
      </c>
      <c r="F49" s="2" t="s">
        <v>23</v>
      </c>
      <c r="G49" s="2">
        <v>700</v>
      </c>
      <c r="H49" s="3">
        <v>45299</v>
      </c>
    </row>
    <row r="50" spans="1:8" ht="14.25" customHeight="1" x14ac:dyDescent="0.3">
      <c r="A50" s="2" t="s">
        <v>205</v>
      </c>
      <c r="B50" s="2" t="s">
        <v>206</v>
      </c>
      <c r="C50" s="2" t="s">
        <v>207</v>
      </c>
      <c r="D50" s="2" t="s">
        <v>208</v>
      </c>
      <c r="E50" s="2" t="s">
        <v>12</v>
      </c>
      <c r="F50" s="2" t="s">
        <v>28</v>
      </c>
      <c r="G50" s="2">
        <v>300</v>
      </c>
      <c r="H50" s="3">
        <v>45307</v>
      </c>
    </row>
    <row r="51" spans="1:8" ht="14.25" customHeight="1" x14ac:dyDescent="0.3">
      <c r="A51" s="2" t="s">
        <v>209</v>
      </c>
      <c r="B51" s="2" t="s">
        <v>210</v>
      </c>
      <c r="C51" s="2" t="s">
        <v>211</v>
      </c>
      <c r="D51" s="2" t="s">
        <v>212</v>
      </c>
      <c r="E51" s="2" t="s">
        <v>18</v>
      </c>
      <c r="F51" s="2" t="s">
        <v>13</v>
      </c>
      <c r="G51" s="2">
        <v>450</v>
      </c>
      <c r="H51" s="3">
        <v>45313</v>
      </c>
    </row>
    <row r="52" spans="1:8" ht="14.25" customHeight="1" x14ac:dyDescent="0.3">
      <c r="A52" s="2" t="s">
        <v>213</v>
      </c>
      <c r="B52" s="2" t="s">
        <v>214</v>
      </c>
      <c r="C52" s="2" t="s">
        <v>215</v>
      </c>
      <c r="D52" s="2" t="s">
        <v>216</v>
      </c>
      <c r="E52" s="2" t="s">
        <v>12</v>
      </c>
      <c r="F52" s="2" t="s">
        <v>23</v>
      </c>
      <c r="G52" s="2">
        <v>700</v>
      </c>
      <c r="H52" s="3">
        <v>45313</v>
      </c>
    </row>
    <row r="53" spans="1:8" ht="14.25" customHeight="1" x14ac:dyDescent="0.3">
      <c r="A53" s="2" t="s">
        <v>217</v>
      </c>
      <c r="B53" s="2" t="s">
        <v>218</v>
      </c>
      <c r="C53" s="2" t="s">
        <v>219</v>
      </c>
      <c r="D53" s="2" t="s">
        <v>220</v>
      </c>
      <c r="E53" s="2" t="s">
        <v>18</v>
      </c>
      <c r="F53" s="2" t="s">
        <v>28</v>
      </c>
      <c r="G53" s="2">
        <v>300</v>
      </c>
      <c r="H53" s="3">
        <v>45315</v>
      </c>
    </row>
    <row r="54" spans="1:8" ht="14.25" customHeight="1" x14ac:dyDescent="0.3">
      <c r="A54" s="2" t="s">
        <v>221</v>
      </c>
      <c r="B54" s="2" t="s">
        <v>222</v>
      </c>
      <c r="C54" s="2" t="s">
        <v>223</v>
      </c>
      <c r="D54" s="2" t="s">
        <v>224</v>
      </c>
      <c r="E54" s="2" t="s">
        <v>12</v>
      </c>
      <c r="F54" s="2" t="s">
        <v>13</v>
      </c>
      <c r="G54" s="2">
        <v>450</v>
      </c>
      <c r="H54" s="3">
        <v>45322</v>
      </c>
    </row>
    <row r="55" spans="1:8" ht="14.25" customHeight="1" x14ac:dyDescent="0.3">
      <c r="A55" s="2" t="s">
        <v>225</v>
      </c>
      <c r="B55" s="2" t="s">
        <v>226</v>
      </c>
      <c r="C55" s="2" t="s">
        <v>227</v>
      </c>
      <c r="D55" s="2" t="s">
        <v>228</v>
      </c>
      <c r="E55" s="2" t="s">
        <v>18</v>
      </c>
      <c r="F55" s="2" t="s">
        <v>23</v>
      </c>
      <c r="G55" s="2">
        <v>700</v>
      </c>
      <c r="H55" s="3">
        <v>45322</v>
      </c>
    </row>
    <row r="56" spans="1:8" ht="14.25" customHeight="1" x14ac:dyDescent="0.3">
      <c r="A56" s="2" t="s">
        <v>229</v>
      </c>
      <c r="B56" s="2" t="s">
        <v>230</v>
      </c>
      <c r="C56" s="2" t="s">
        <v>231</v>
      </c>
      <c r="D56" s="2" t="s">
        <v>232</v>
      </c>
      <c r="E56" s="2" t="s">
        <v>12</v>
      </c>
      <c r="F56" s="2" t="s">
        <v>28</v>
      </c>
      <c r="G56" s="2">
        <v>300</v>
      </c>
      <c r="H56" s="3">
        <v>45330</v>
      </c>
    </row>
    <row r="57" spans="1:8" ht="14.25" customHeight="1" x14ac:dyDescent="0.3">
      <c r="A57" s="2" t="s">
        <v>233</v>
      </c>
      <c r="B57" s="2" t="s">
        <v>234</v>
      </c>
      <c r="C57" s="2" t="s">
        <v>235</v>
      </c>
      <c r="D57" s="2" t="s">
        <v>236</v>
      </c>
      <c r="E57" s="2" t="s">
        <v>18</v>
      </c>
      <c r="F57" s="2" t="s">
        <v>13</v>
      </c>
      <c r="G57" s="2">
        <v>450</v>
      </c>
      <c r="H57" s="3">
        <v>45331</v>
      </c>
    </row>
    <row r="58" spans="1:8" ht="14.25" customHeight="1" x14ac:dyDescent="0.3">
      <c r="A58" s="2" t="s">
        <v>237</v>
      </c>
      <c r="B58" s="2" t="s">
        <v>238</v>
      </c>
      <c r="C58" s="2" t="s">
        <v>239</v>
      </c>
      <c r="D58" s="2" t="s">
        <v>240</v>
      </c>
      <c r="E58" s="2" t="s">
        <v>12</v>
      </c>
      <c r="F58" s="2" t="s">
        <v>23</v>
      </c>
      <c r="G58" s="2">
        <v>700</v>
      </c>
      <c r="H58" s="3">
        <v>45333</v>
      </c>
    </row>
    <row r="59" spans="1:8" ht="14.25" customHeight="1" x14ac:dyDescent="0.3">
      <c r="A59" s="2" t="s">
        <v>241</v>
      </c>
      <c r="B59" s="2" t="s">
        <v>242</v>
      </c>
      <c r="C59" s="2" t="s">
        <v>243</v>
      </c>
      <c r="D59" s="2" t="s">
        <v>244</v>
      </c>
      <c r="E59" s="2" t="s">
        <v>18</v>
      </c>
      <c r="F59" s="2" t="s">
        <v>28</v>
      </c>
      <c r="G59" s="2">
        <v>300</v>
      </c>
      <c r="H59" s="3">
        <v>45338</v>
      </c>
    </row>
    <row r="60" spans="1:8" ht="14.25" customHeight="1" x14ac:dyDescent="0.3">
      <c r="A60" s="2" t="s">
        <v>245</v>
      </c>
      <c r="B60" s="2" t="s">
        <v>246</v>
      </c>
      <c r="C60" s="2" t="s">
        <v>247</v>
      </c>
      <c r="D60" s="2" t="s">
        <v>248</v>
      </c>
      <c r="E60" s="2" t="s">
        <v>12</v>
      </c>
      <c r="F60" s="2" t="s">
        <v>13</v>
      </c>
      <c r="G60" s="2">
        <v>450</v>
      </c>
      <c r="H60" s="3">
        <v>45343</v>
      </c>
    </row>
    <row r="61" spans="1:8" ht="14.25" customHeight="1" x14ac:dyDescent="0.3">
      <c r="A61" s="2" t="s">
        <v>249</v>
      </c>
      <c r="B61" s="2" t="s">
        <v>250</v>
      </c>
      <c r="C61" s="2" t="s">
        <v>251</v>
      </c>
      <c r="D61" s="2" t="s">
        <v>252</v>
      </c>
      <c r="E61" s="2" t="s">
        <v>18</v>
      </c>
      <c r="F61" s="2" t="s">
        <v>23</v>
      </c>
      <c r="G61" s="2">
        <v>700</v>
      </c>
      <c r="H61" s="3">
        <v>45345</v>
      </c>
    </row>
    <row r="62" spans="1:8" ht="14.25" customHeight="1" x14ac:dyDescent="0.3">
      <c r="A62" s="2" t="s">
        <v>253</v>
      </c>
      <c r="B62" s="2" t="s">
        <v>254</v>
      </c>
      <c r="C62" s="2" t="s">
        <v>255</v>
      </c>
      <c r="D62" s="2" t="s">
        <v>256</v>
      </c>
      <c r="E62" s="2" t="s">
        <v>12</v>
      </c>
      <c r="F62" s="2" t="s">
        <v>28</v>
      </c>
      <c r="G62" s="2">
        <v>300</v>
      </c>
      <c r="H62" s="3">
        <v>45349</v>
      </c>
    </row>
    <row r="63" spans="1:8" ht="14.25" customHeight="1" x14ac:dyDescent="0.3">
      <c r="A63" s="2" t="s">
        <v>257</v>
      </c>
      <c r="B63" s="2" t="s">
        <v>258</v>
      </c>
      <c r="C63" s="2" t="s">
        <v>259</v>
      </c>
      <c r="D63" s="2" t="s">
        <v>260</v>
      </c>
      <c r="E63" s="2" t="s">
        <v>18</v>
      </c>
      <c r="F63" s="2" t="s">
        <v>13</v>
      </c>
      <c r="G63" s="2">
        <v>450</v>
      </c>
      <c r="H63" s="3">
        <v>45350</v>
      </c>
    </row>
    <row r="64" spans="1:8" ht="14.25" customHeight="1" x14ac:dyDescent="0.3">
      <c r="A64" s="2" t="s">
        <v>261</v>
      </c>
      <c r="B64" s="2" t="s">
        <v>262</v>
      </c>
      <c r="C64" s="2" t="s">
        <v>263</v>
      </c>
      <c r="D64" s="2" t="s">
        <v>264</v>
      </c>
      <c r="E64" s="2" t="s">
        <v>12</v>
      </c>
      <c r="F64" s="2" t="s">
        <v>23</v>
      </c>
      <c r="G64" s="2">
        <v>700</v>
      </c>
      <c r="H64" s="3">
        <v>45350</v>
      </c>
    </row>
    <row r="65" spans="1:8" ht="14.25" customHeight="1" x14ac:dyDescent="0.3">
      <c r="A65" s="2" t="s">
        <v>265</v>
      </c>
      <c r="B65" s="2" t="s">
        <v>266</v>
      </c>
      <c r="C65" s="2" t="s">
        <v>267</v>
      </c>
      <c r="D65" s="2" t="s">
        <v>268</v>
      </c>
      <c r="E65" s="2" t="s">
        <v>18</v>
      </c>
      <c r="F65" s="2" t="s">
        <v>28</v>
      </c>
      <c r="G65" s="2">
        <v>300</v>
      </c>
      <c r="H65" s="3">
        <v>45353</v>
      </c>
    </row>
    <row r="66" spans="1:8" ht="14.25" customHeight="1" x14ac:dyDescent="0.3">
      <c r="A66" s="2" t="s">
        <v>269</v>
      </c>
      <c r="B66" s="2" t="s">
        <v>270</v>
      </c>
      <c r="C66" s="2" t="s">
        <v>271</v>
      </c>
      <c r="D66" s="2" t="s">
        <v>272</v>
      </c>
      <c r="E66" s="2" t="s">
        <v>12</v>
      </c>
      <c r="F66" s="2" t="s">
        <v>13</v>
      </c>
      <c r="G66" s="2">
        <v>450</v>
      </c>
      <c r="H66" s="3">
        <v>45353</v>
      </c>
    </row>
    <row r="67" spans="1:8" ht="14.25" customHeight="1" x14ac:dyDescent="0.3">
      <c r="A67" s="2" t="s">
        <v>273</v>
      </c>
      <c r="B67" s="2" t="s">
        <v>274</v>
      </c>
      <c r="C67" s="2" t="s">
        <v>275</v>
      </c>
      <c r="D67" s="2" t="s">
        <v>276</v>
      </c>
      <c r="E67" s="2" t="s">
        <v>18</v>
      </c>
      <c r="F67" s="2" t="s">
        <v>23</v>
      </c>
      <c r="G67" s="2">
        <v>700</v>
      </c>
      <c r="H67" s="3">
        <v>45368</v>
      </c>
    </row>
    <row r="68" spans="1:8" ht="14.25" customHeight="1" x14ac:dyDescent="0.3">
      <c r="A68" s="2" t="s">
        <v>277</v>
      </c>
      <c r="B68" s="2" t="s">
        <v>278</v>
      </c>
      <c r="C68" s="2" t="s">
        <v>279</v>
      </c>
      <c r="D68" s="2" t="s">
        <v>280</v>
      </c>
      <c r="E68" s="2" t="s">
        <v>12</v>
      </c>
      <c r="F68" s="2" t="s">
        <v>28</v>
      </c>
      <c r="G68" s="2">
        <v>300</v>
      </c>
      <c r="H68" s="3">
        <v>45373</v>
      </c>
    </row>
    <row r="69" spans="1:8" ht="14.25" customHeight="1" x14ac:dyDescent="0.3">
      <c r="A69" s="2" t="s">
        <v>281</v>
      </c>
      <c r="B69" s="2" t="s">
        <v>282</v>
      </c>
      <c r="C69" s="2" t="s">
        <v>283</v>
      </c>
      <c r="D69" s="2" t="s">
        <v>284</v>
      </c>
      <c r="E69" s="2" t="s">
        <v>18</v>
      </c>
      <c r="F69" s="2" t="s">
        <v>13</v>
      </c>
      <c r="G69" s="2">
        <v>450</v>
      </c>
      <c r="H69" s="3">
        <v>45375</v>
      </c>
    </row>
    <row r="70" spans="1:8" ht="14.25" customHeight="1" x14ac:dyDescent="0.3">
      <c r="A70" s="2" t="s">
        <v>285</v>
      </c>
      <c r="B70" s="2" t="s">
        <v>286</v>
      </c>
      <c r="C70" s="2" t="s">
        <v>287</v>
      </c>
      <c r="D70" s="2" t="s">
        <v>288</v>
      </c>
      <c r="E70" s="2" t="s">
        <v>12</v>
      </c>
      <c r="F70" s="2" t="s">
        <v>23</v>
      </c>
      <c r="G70" s="2">
        <v>700</v>
      </c>
      <c r="H70" s="3">
        <v>45391</v>
      </c>
    </row>
    <row r="71" spans="1:8" ht="14.25" customHeight="1" x14ac:dyDescent="0.3">
      <c r="A71" s="2" t="s">
        <v>289</v>
      </c>
      <c r="B71" s="2" t="s">
        <v>290</v>
      </c>
      <c r="C71" s="2" t="s">
        <v>291</v>
      </c>
      <c r="D71" s="2" t="s">
        <v>292</v>
      </c>
      <c r="E71" s="2" t="s">
        <v>18</v>
      </c>
      <c r="F71" s="2" t="s">
        <v>28</v>
      </c>
      <c r="G71" s="2">
        <v>300</v>
      </c>
      <c r="H71" s="3">
        <v>45399</v>
      </c>
    </row>
    <row r="72" spans="1:8" ht="14.25" customHeight="1" x14ac:dyDescent="0.3">
      <c r="A72" s="2" t="s">
        <v>293</v>
      </c>
      <c r="B72" s="2" t="s">
        <v>294</v>
      </c>
      <c r="C72" s="2" t="s">
        <v>295</v>
      </c>
      <c r="D72" s="2" t="s">
        <v>296</v>
      </c>
      <c r="E72" s="2" t="s">
        <v>12</v>
      </c>
      <c r="F72" s="2" t="s">
        <v>13</v>
      </c>
      <c r="G72" s="2">
        <v>450</v>
      </c>
      <c r="H72" s="3">
        <v>45410</v>
      </c>
    </row>
    <row r="73" spans="1:8" ht="14.25" customHeight="1" x14ac:dyDescent="0.3">
      <c r="A73" s="2" t="s">
        <v>297</v>
      </c>
      <c r="B73" s="2" t="s">
        <v>298</v>
      </c>
      <c r="C73" s="2" t="s">
        <v>299</v>
      </c>
      <c r="D73" s="2" t="s">
        <v>300</v>
      </c>
      <c r="E73" s="2" t="s">
        <v>18</v>
      </c>
      <c r="F73" s="2" t="s">
        <v>23</v>
      </c>
      <c r="G73" s="2">
        <v>700</v>
      </c>
      <c r="H73" s="3">
        <v>45416</v>
      </c>
    </row>
    <row r="74" spans="1:8" ht="14.25" customHeight="1" x14ac:dyDescent="0.3">
      <c r="A74" s="2" t="s">
        <v>301</v>
      </c>
      <c r="B74" s="2" t="s">
        <v>302</v>
      </c>
      <c r="C74" s="2" t="s">
        <v>303</v>
      </c>
      <c r="D74" s="2" t="s">
        <v>304</v>
      </c>
      <c r="E74" s="2" t="s">
        <v>12</v>
      </c>
      <c r="F74" s="2" t="s">
        <v>28</v>
      </c>
      <c r="G74" s="2">
        <v>300</v>
      </c>
      <c r="H74" s="3">
        <v>45425</v>
      </c>
    </row>
    <row r="75" spans="1:8" ht="14.25" customHeight="1" x14ac:dyDescent="0.3">
      <c r="A75" s="2" t="s">
        <v>305</v>
      </c>
      <c r="B75" s="2" t="s">
        <v>306</v>
      </c>
      <c r="C75" s="2" t="s">
        <v>307</v>
      </c>
      <c r="D75" s="2" t="s">
        <v>308</v>
      </c>
      <c r="E75" s="2" t="s">
        <v>18</v>
      </c>
      <c r="F75" s="2" t="s">
        <v>13</v>
      </c>
      <c r="G75" s="2">
        <v>450</v>
      </c>
      <c r="H75" s="3">
        <v>45437</v>
      </c>
    </row>
    <row r="76" spans="1:8" ht="14.25" customHeight="1" x14ac:dyDescent="0.3">
      <c r="A76" s="2" t="s">
        <v>309</v>
      </c>
      <c r="B76" s="2" t="s">
        <v>310</v>
      </c>
      <c r="C76" s="2" t="s">
        <v>311</v>
      </c>
      <c r="D76" s="2" t="s">
        <v>312</v>
      </c>
      <c r="E76" s="2" t="s">
        <v>12</v>
      </c>
      <c r="F76" s="2" t="s">
        <v>23</v>
      </c>
      <c r="G76" s="2">
        <v>700</v>
      </c>
      <c r="H76" s="3">
        <v>45456</v>
      </c>
    </row>
    <row r="77" spans="1:8" ht="14.25" customHeight="1" x14ac:dyDescent="0.3">
      <c r="A77" s="2" t="s">
        <v>313</v>
      </c>
      <c r="B77" s="2" t="s">
        <v>314</v>
      </c>
      <c r="C77" s="2" t="s">
        <v>315</v>
      </c>
      <c r="D77" s="2" t="s">
        <v>316</v>
      </c>
      <c r="E77" s="2" t="s">
        <v>18</v>
      </c>
      <c r="F77" s="2" t="s">
        <v>28</v>
      </c>
      <c r="G77" s="2">
        <v>300</v>
      </c>
      <c r="H77" s="3">
        <v>45459</v>
      </c>
    </row>
    <row r="78" spans="1:8" ht="14.25" customHeight="1" x14ac:dyDescent="0.3">
      <c r="A78" s="2" t="s">
        <v>317</v>
      </c>
      <c r="B78" s="2" t="s">
        <v>318</v>
      </c>
      <c r="C78" s="2" t="s">
        <v>319</v>
      </c>
      <c r="D78" s="2" t="s">
        <v>320</v>
      </c>
      <c r="E78" s="2" t="s">
        <v>12</v>
      </c>
      <c r="F78" s="2" t="s">
        <v>13</v>
      </c>
      <c r="G78" s="2">
        <v>450</v>
      </c>
      <c r="H78" s="3">
        <v>45461</v>
      </c>
    </row>
    <row r="79" spans="1:8" ht="14.25" customHeight="1" x14ac:dyDescent="0.3">
      <c r="A79" s="2" t="s">
        <v>321</v>
      </c>
      <c r="B79" s="2" t="s">
        <v>322</v>
      </c>
      <c r="C79" s="2" t="s">
        <v>323</v>
      </c>
      <c r="D79" s="2" t="s">
        <v>324</v>
      </c>
      <c r="E79" s="2" t="s">
        <v>18</v>
      </c>
      <c r="F79" s="2" t="s">
        <v>23</v>
      </c>
      <c r="G79" s="2">
        <v>700</v>
      </c>
      <c r="H79" s="3">
        <v>45466</v>
      </c>
    </row>
    <row r="80" spans="1:8" ht="14.25" customHeight="1" x14ac:dyDescent="0.3">
      <c r="A80" s="2" t="s">
        <v>325</v>
      </c>
      <c r="B80" s="2" t="s">
        <v>326</v>
      </c>
      <c r="C80" s="2" t="s">
        <v>327</v>
      </c>
      <c r="D80" s="2" t="s">
        <v>328</v>
      </c>
      <c r="E80" s="2" t="s">
        <v>12</v>
      </c>
      <c r="F80" s="2" t="s">
        <v>28</v>
      </c>
      <c r="G80" s="2">
        <v>300</v>
      </c>
      <c r="H80" s="3">
        <v>45470</v>
      </c>
    </row>
    <row r="81" spans="1:8" ht="14.25" customHeight="1" x14ac:dyDescent="0.3">
      <c r="A81" s="2" t="s">
        <v>329</v>
      </c>
      <c r="B81" s="2" t="s">
        <v>330</v>
      </c>
      <c r="C81" s="2" t="s">
        <v>331</v>
      </c>
      <c r="D81" s="2" t="s">
        <v>332</v>
      </c>
      <c r="E81" s="2" t="s">
        <v>18</v>
      </c>
      <c r="F81" s="2" t="s">
        <v>13</v>
      </c>
      <c r="G81" s="2">
        <v>450</v>
      </c>
      <c r="H81" s="3">
        <v>45471</v>
      </c>
    </row>
    <row r="82" spans="1:8" ht="14.25" customHeight="1" x14ac:dyDescent="0.3">
      <c r="A82" s="2" t="s">
        <v>333</v>
      </c>
      <c r="B82" s="2" t="s">
        <v>334</v>
      </c>
      <c r="C82" s="2" t="s">
        <v>335</v>
      </c>
      <c r="D82" s="2" t="s">
        <v>336</v>
      </c>
      <c r="E82" s="2" t="s">
        <v>12</v>
      </c>
      <c r="F82" s="2" t="s">
        <v>23</v>
      </c>
      <c r="G82" s="2">
        <v>700</v>
      </c>
      <c r="H82" s="3">
        <v>45474</v>
      </c>
    </row>
    <row r="83" spans="1:8" ht="14.25" customHeight="1" x14ac:dyDescent="0.3">
      <c r="A83" s="2" t="s">
        <v>337</v>
      </c>
      <c r="B83" s="2" t="s">
        <v>338</v>
      </c>
      <c r="C83" s="2" t="s">
        <v>339</v>
      </c>
      <c r="D83" s="2" t="s">
        <v>340</v>
      </c>
      <c r="E83" s="2" t="s">
        <v>18</v>
      </c>
      <c r="F83" s="2" t="s">
        <v>28</v>
      </c>
      <c r="G83" s="2">
        <v>300</v>
      </c>
      <c r="H83" s="3">
        <v>45476</v>
      </c>
    </row>
    <row r="84" spans="1:8" ht="14.25" customHeight="1" x14ac:dyDescent="0.3">
      <c r="A84" s="2" t="s">
        <v>341</v>
      </c>
      <c r="B84" s="2" t="s">
        <v>342</v>
      </c>
      <c r="C84" s="2" t="s">
        <v>343</v>
      </c>
      <c r="D84" s="2" t="s">
        <v>344</v>
      </c>
      <c r="E84" s="2" t="s">
        <v>12</v>
      </c>
      <c r="F84" s="2" t="s">
        <v>13</v>
      </c>
      <c r="G84" s="2">
        <v>450</v>
      </c>
      <c r="H84" s="3">
        <v>45484</v>
      </c>
    </row>
    <row r="85" spans="1:8" ht="14.25" customHeight="1" x14ac:dyDescent="0.3">
      <c r="A85" s="2" t="s">
        <v>345</v>
      </c>
      <c r="B85" s="2" t="s">
        <v>346</v>
      </c>
      <c r="C85" s="2" t="s">
        <v>347</v>
      </c>
      <c r="D85" s="2" t="s">
        <v>348</v>
      </c>
      <c r="E85" s="2" t="s">
        <v>18</v>
      </c>
      <c r="F85" s="2" t="s">
        <v>23</v>
      </c>
      <c r="G85" s="2">
        <v>700</v>
      </c>
      <c r="H85" s="3">
        <v>45506</v>
      </c>
    </row>
    <row r="86" spans="1:8" ht="14.25" customHeight="1" x14ac:dyDescent="0.3">
      <c r="A86" s="2" t="s">
        <v>349</v>
      </c>
      <c r="B86" s="2" t="s">
        <v>350</v>
      </c>
      <c r="C86" s="2" t="s">
        <v>351</v>
      </c>
      <c r="D86" s="2" t="s">
        <v>352</v>
      </c>
      <c r="E86" s="2" t="s">
        <v>12</v>
      </c>
      <c r="F86" s="2" t="s">
        <v>28</v>
      </c>
      <c r="G86" s="2">
        <v>300</v>
      </c>
      <c r="H86" s="3">
        <v>45513</v>
      </c>
    </row>
    <row r="87" spans="1:8" ht="14.25" customHeight="1" x14ac:dyDescent="0.3">
      <c r="A87" s="2" t="s">
        <v>353</v>
      </c>
      <c r="B87" s="2" t="s">
        <v>354</v>
      </c>
      <c r="C87" s="2" t="s">
        <v>355</v>
      </c>
      <c r="D87" s="2" t="s">
        <v>356</v>
      </c>
      <c r="E87" s="2" t="s">
        <v>18</v>
      </c>
      <c r="F87" s="2" t="s">
        <v>13</v>
      </c>
      <c r="G87" s="2">
        <v>450</v>
      </c>
      <c r="H87" s="3">
        <v>45518</v>
      </c>
    </row>
    <row r="88" spans="1:8" ht="14.25" customHeight="1" x14ac:dyDescent="0.3">
      <c r="A88" s="2" t="s">
        <v>357</v>
      </c>
      <c r="B88" s="2" t="s">
        <v>358</v>
      </c>
      <c r="C88" s="2" t="s">
        <v>359</v>
      </c>
      <c r="D88" s="2" t="s">
        <v>360</v>
      </c>
      <c r="E88" s="2" t="s">
        <v>12</v>
      </c>
      <c r="F88" s="2" t="s">
        <v>23</v>
      </c>
      <c r="G88" s="2">
        <v>700</v>
      </c>
      <c r="H88" s="3">
        <v>45526</v>
      </c>
    </row>
    <row r="89" spans="1:8" ht="14.25" customHeight="1" x14ac:dyDescent="0.3">
      <c r="A89" s="2" t="s">
        <v>361</v>
      </c>
      <c r="B89" s="2" t="s">
        <v>362</v>
      </c>
      <c r="C89" s="2" t="s">
        <v>363</v>
      </c>
      <c r="D89" s="2" t="s">
        <v>364</v>
      </c>
      <c r="E89" s="2" t="s">
        <v>18</v>
      </c>
      <c r="F89" s="2" t="s">
        <v>28</v>
      </c>
      <c r="G89" s="2">
        <v>300</v>
      </c>
      <c r="H89" s="3">
        <v>45530</v>
      </c>
    </row>
    <row r="90" spans="1:8" ht="14.25" customHeight="1" x14ac:dyDescent="0.3">
      <c r="A90" s="2" t="s">
        <v>365</v>
      </c>
      <c r="B90" s="2" t="s">
        <v>366</v>
      </c>
      <c r="C90" s="2" t="s">
        <v>367</v>
      </c>
      <c r="D90" s="2" t="s">
        <v>368</v>
      </c>
      <c r="E90" s="2" t="s">
        <v>12</v>
      </c>
      <c r="F90" s="2" t="s">
        <v>13</v>
      </c>
      <c r="G90" s="2">
        <v>450</v>
      </c>
      <c r="H90" s="3">
        <v>45533</v>
      </c>
    </row>
    <row r="91" spans="1:8" ht="14.25" customHeight="1" x14ac:dyDescent="0.3">
      <c r="A91" s="2" t="s">
        <v>369</v>
      </c>
      <c r="B91" s="2" t="s">
        <v>370</v>
      </c>
      <c r="C91" s="2" t="s">
        <v>371</v>
      </c>
      <c r="D91" s="2" t="s">
        <v>372</v>
      </c>
      <c r="E91" s="2" t="s">
        <v>18</v>
      </c>
      <c r="F91" s="2" t="s">
        <v>23</v>
      </c>
      <c r="G91" s="2">
        <v>700</v>
      </c>
      <c r="H91" s="3">
        <v>45534</v>
      </c>
    </row>
    <row r="92" spans="1:8" ht="14.25" customHeight="1" x14ac:dyDescent="0.3">
      <c r="A92" s="2" t="s">
        <v>373</v>
      </c>
      <c r="B92" s="2" t="s">
        <v>374</v>
      </c>
      <c r="C92" s="2" t="s">
        <v>375</v>
      </c>
      <c r="D92" s="2" t="s">
        <v>376</v>
      </c>
      <c r="E92" s="2" t="s">
        <v>12</v>
      </c>
      <c r="F92" s="2" t="s">
        <v>28</v>
      </c>
      <c r="G92" s="2">
        <v>300</v>
      </c>
      <c r="H92" s="3">
        <v>45560</v>
      </c>
    </row>
    <row r="93" spans="1:8" ht="14.25" customHeight="1" x14ac:dyDescent="0.3">
      <c r="A93" s="2" t="s">
        <v>377</v>
      </c>
      <c r="B93" s="2" t="s">
        <v>378</v>
      </c>
      <c r="C93" s="2" t="s">
        <v>379</v>
      </c>
      <c r="D93" s="2" t="s">
        <v>380</v>
      </c>
      <c r="E93" s="2" t="s">
        <v>18</v>
      </c>
      <c r="F93" s="2" t="s">
        <v>13</v>
      </c>
      <c r="G93" s="2">
        <v>450</v>
      </c>
      <c r="H93" s="3">
        <v>45562</v>
      </c>
    </row>
    <row r="94" spans="1:8" ht="14.25" customHeight="1" x14ac:dyDescent="0.3">
      <c r="A94" s="2" t="s">
        <v>381</v>
      </c>
      <c r="B94" s="2" t="s">
        <v>382</v>
      </c>
      <c r="C94" s="2" t="s">
        <v>383</v>
      </c>
      <c r="D94" s="2" t="s">
        <v>384</v>
      </c>
      <c r="E94" s="2" t="s">
        <v>12</v>
      </c>
      <c r="F94" s="2" t="s">
        <v>23</v>
      </c>
      <c r="G94" s="2">
        <v>700</v>
      </c>
      <c r="H94" s="3">
        <v>45566</v>
      </c>
    </row>
    <row r="95" spans="1:8" ht="14.25" customHeight="1" x14ac:dyDescent="0.3">
      <c r="A95" s="2" t="s">
        <v>385</v>
      </c>
      <c r="B95" s="2" t="s">
        <v>386</v>
      </c>
      <c r="C95" s="2" t="s">
        <v>387</v>
      </c>
      <c r="D95" s="2" t="s">
        <v>388</v>
      </c>
      <c r="E95" s="2" t="s">
        <v>18</v>
      </c>
      <c r="F95" s="2" t="s">
        <v>28</v>
      </c>
      <c r="G95" s="2">
        <v>300</v>
      </c>
      <c r="H95" s="3">
        <v>45571</v>
      </c>
    </row>
    <row r="96" spans="1:8" ht="14.25" customHeight="1" x14ac:dyDescent="0.3">
      <c r="A96" s="2" t="s">
        <v>389</v>
      </c>
      <c r="B96" s="2" t="s">
        <v>390</v>
      </c>
      <c r="C96" s="2" t="s">
        <v>391</v>
      </c>
      <c r="D96" s="2" t="s">
        <v>392</v>
      </c>
      <c r="E96" s="2" t="s">
        <v>12</v>
      </c>
      <c r="F96" s="2" t="s">
        <v>13</v>
      </c>
      <c r="G96" s="2">
        <v>450</v>
      </c>
      <c r="H96" s="3">
        <v>45581</v>
      </c>
    </row>
    <row r="97" spans="1:8" ht="14.25" customHeight="1" x14ac:dyDescent="0.3">
      <c r="A97" s="2" t="s">
        <v>393</v>
      </c>
      <c r="B97" s="2" t="s">
        <v>394</v>
      </c>
      <c r="C97" s="2" t="s">
        <v>395</v>
      </c>
      <c r="D97" s="2" t="s">
        <v>396</v>
      </c>
      <c r="E97" s="2" t="s">
        <v>18</v>
      </c>
      <c r="F97" s="2" t="s">
        <v>23</v>
      </c>
      <c r="G97" s="2">
        <v>700</v>
      </c>
      <c r="H97" s="3">
        <v>45588</v>
      </c>
    </row>
    <row r="98" spans="1:8" ht="14.25" customHeight="1" x14ac:dyDescent="0.3">
      <c r="A98" s="2" t="s">
        <v>397</v>
      </c>
      <c r="B98" s="2" t="s">
        <v>398</v>
      </c>
      <c r="C98" s="2" t="s">
        <v>399</v>
      </c>
      <c r="D98" s="2" t="s">
        <v>400</v>
      </c>
      <c r="E98" s="2" t="s">
        <v>12</v>
      </c>
      <c r="F98" s="2" t="s">
        <v>28</v>
      </c>
      <c r="G98" s="2">
        <v>300</v>
      </c>
      <c r="H98" s="3">
        <v>45590</v>
      </c>
    </row>
    <row r="99" spans="1:8" ht="14.25" customHeight="1" x14ac:dyDescent="0.3">
      <c r="A99" s="2" t="s">
        <v>401</v>
      </c>
      <c r="B99" s="2" t="s">
        <v>402</v>
      </c>
      <c r="C99" s="2" t="s">
        <v>403</v>
      </c>
      <c r="D99" s="2" t="s">
        <v>404</v>
      </c>
      <c r="E99" s="2" t="s">
        <v>18</v>
      </c>
      <c r="F99" s="2" t="s">
        <v>13</v>
      </c>
      <c r="G99" s="2">
        <v>450</v>
      </c>
      <c r="H99" s="3">
        <v>45593</v>
      </c>
    </row>
    <row r="100" spans="1:8" ht="14.25" customHeight="1" x14ac:dyDescent="0.3">
      <c r="A100" s="2" t="s">
        <v>405</v>
      </c>
      <c r="B100" s="2" t="s">
        <v>406</v>
      </c>
      <c r="C100" s="2" t="s">
        <v>407</v>
      </c>
      <c r="D100" s="2" t="s">
        <v>408</v>
      </c>
      <c r="E100" s="2" t="s">
        <v>12</v>
      </c>
      <c r="F100" s="2" t="s">
        <v>23</v>
      </c>
      <c r="G100" s="2">
        <v>700</v>
      </c>
      <c r="H100" s="3">
        <v>45598</v>
      </c>
    </row>
    <row r="101" spans="1:8" ht="14.25" customHeight="1" x14ac:dyDescent="0.3">
      <c r="A101" s="2" t="s">
        <v>409</v>
      </c>
      <c r="B101" s="2" t="s">
        <v>410</v>
      </c>
      <c r="C101" s="2" t="s">
        <v>411</v>
      </c>
      <c r="D101" s="2" t="s">
        <v>412</v>
      </c>
      <c r="E101" s="2" t="s">
        <v>18</v>
      </c>
      <c r="F101" s="2" t="s">
        <v>28</v>
      </c>
      <c r="G101" s="2">
        <v>300</v>
      </c>
      <c r="H101" s="3">
        <v>45605</v>
      </c>
    </row>
    <row r="102" spans="1:8" ht="14.25" customHeight="1" x14ac:dyDescent="0.3">
      <c r="G102">
        <f>SUM(G2:G101)</f>
        <v>48300</v>
      </c>
    </row>
    <row r="103" spans="1:8" ht="14.25" customHeight="1" x14ac:dyDescent="0.3"/>
    <row r="104" spans="1:8" ht="14.25" customHeight="1" x14ac:dyDescent="0.3"/>
    <row r="105" spans="1:8" ht="14.25" customHeight="1" x14ac:dyDescent="0.3"/>
    <row r="106" spans="1:8" ht="14.25" customHeight="1" x14ac:dyDescent="0.3"/>
    <row r="107" spans="1:8" ht="14.25" customHeight="1" x14ac:dyDescent="0.3"/>
    <row r="108" spans="1:8" ht="14.25" customHeight="1" x14ac:dyDescent="0.3"/>
    <row r="109" spans="1:8" ht="14.25" customHeight="1" x14ac:dyDescent="0.3"/>
    <row r="110" spans="1:8" ht="14.25" customHeight="1" x14ac:dyDescent="0.3"/>
    <row r="111" spans="1:8" ht="14.25" customHeight="1" x14ac:dyDescent="0.3"/>
    <row r="112" spans="1:8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H10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A6" workbookViewId="0">
      <selection activeCell="H29" sqref="H29"/>
    </sheetView>
  </sheetViews>
  <sheetFormatPr defaultColWidth="14.44140625" defaultRowHeight="15" customHeight="1" x14ac:dyDescent="0.3"/>
  <cols>
    <col min="1" max="1" width="8.6640625" customWidth="1"/>
    <col min="2" max="2" width="14.5546875" customWidth="1"/>
    <col min="3" max="3" width="9.88671875" customWidth="1"/>
    <col min="4" max="26" width="8.6640625" customWidth="1"/>
  </cols>
  <sheetData>
    <row r="1" spans="2:5" ht="14.25" customHeight="1" x14ac:dyDescent="0.3"/>
    <row r="2" spans="2:5" ht="14.25" customHeight="1" x14ac:dyDescent="0.3">
      <c r="B2" s="2" t="s">
        <v>413</v>
      </c>
      <c r="C2" s="4">
        <v>45000</v>
      </c>
    </row>
    <row r="3" spans="2:5" ht="14.25" customHeight="1" x14ac:dyDescent="0.3"/>
    <row r="4" spans="2:5" ht="14.25" customHeight="1" x14ac:dyDescent="0.3">
      <c r="B4" s="2" t="s">
        <v>414</v>
      </c>
      <c r="C4" s="4">
        <v>9000</v>
      </c>
    </row>
    <row r="5" spans="2:5" ht="14.25" customHeight="1" x14ac:dyDescent="0.3">
      <c r="C5" s="4"/>
    </row>
    <row r="6" spans="2:5" ht="14.25" customHeight="1" x14ac:dyDescent="0.3">
      <c r="B6" s="2" t="s">
        <v>415</v>
      </c>
      <c r="C6" s="4">
        <v>4300</v>
      </c>
    </row>
    <row r="7" spans="2:5" ht="14.25" customHeight="1" x14ac:dyDescent="0.3"/>
    <row r="8" spans="2:5" ht="14.25" customHeight="1" x14ac:dyDescent="0.3"/>
    <row r="9" spans="2:5" ht="14.25" customHeight="1" x14ac:dyDescent="0.3">
      <c r="B9" t="s">
        <v>416</v>
      </c>
      <c r="C9">
        <v>500</v>
      </c>
    </row>
    <row r="10" spans="2:5" ht="14.25" customHeight="1" x14ac:dyDescent="0.3"/>
    <row r="11" spans="2:5" ht="14.25" customHeight="1" x14ac:dyDescent="0.3"/>
    <row r="12" spans="2:5" ht="14.25" customHeight="1" x14ac:dyDescent="0.3"/>
    <row r="13" spans="2:5" ht="14.25" customHeight="1" x14ac:dyDescent="0.3"/>
    <row r="14" spans="2:5" ht="14.25" customHeight="1" x14ac:dyDescent="0.3">
      <c r="B14" t="s">
        <v>417</v>
      </c>
      <c r="C14">
        <v>50</v>
      </c>
      <c r="D14">
        <v>100</v>
      </c>
      <c r="E14">
        <v>150</v>
      </c>
    </row>
    <row r="15" spans="2:5" ht="14.25" customHeight="1" x14ac:dyDescent="0.3">
      <c r="C15" s="13">
        <f>($C$9*C14)-$C$6-$C$4</f>
        <v>11700</v>
      </c>
      <c r="D15" s="13">
        <f>($C$9*D14)-$C$6-$C$4</f>
        <v>36700</v>
      </c>
      <c r="E15" s="13">
        <f t="shared" ref="E15" si="0">($C$9*E14)-$C$6-$C$4</f>
        <v>61700</v>
      </c>
    </row>
    <row r="16" spans="2:5" ht="14.25" customHeight="1" x14ac:dyDescent="0.3"/>
    <row r="17" spans="2:8" ht="14.25" customHeight="1" x14ac:dyDescent="0.3"/>
    <row r="18" spans="2:8" ht="14.25" customHeight="1" x14ac:dyDescent="0.3"/>
    <row r="19" spans="2:8" ht="14.25" customHeight="1" x14ac:dyDescent="0.3"/>
    <row r="20" spans="2:8" ht="14.25" customHeight="1" x14ac:dyDescent="0.3">
      <c r="B20" t="s">
        <v>418</v>
      </c>
      <c r="C20" s="14">
        <v>10000</v>
      </c>
    </row>
    <row r="21" spans="2:8" ht="14.25" customHeight="1" x14ac:dyDescent="0.3"/>
    <row r="22" spans="2:8" ht="14.25" customHeight="1" x14ac:dyDescent="0.3">
      <c r="B22" t="s">
        <v>419</v>
      </c>
      <c r="C22">
        <v>25000</v>
      </c>
    </row>
    <row r="23" spans="2:8" ht="14.25" customHeight="1" x14ac:dyDescent="0.3"/>
    <row r="24" spans="2:8" ht="14.25" customHeight="1" x14ac:dyDescent="0.3">
      <c r="B24" t="s">
        <v>420</v>
      </c>
      <c r="C24" s="14">
        <v>100000</v>
      </c>
    </row>
    <row r="25" spans="2:8" ht="14.25" customHeight="1" x14ac:dyDescent="0.3">
      <c r="B25" t="s">
        <v>416</v>
      </c>
      <c r="C25">
        <v>500</v>
      </c>
    </row>
    <row r="26" spans="2:8" ht="14.25" customHeight="1" x14ac:dyDescent="0.3"/>
    <row r="27" spans="2:8" ht="14.25" customHeight="1" x14ac:dyDescent="0.3"/>
    <row r="28" spans="2:8" ht="14.25" customHeight="1" x14ac:dyDescent="0.3">
      <c r="B28" t="s">
        <v>417</v>
      </c>
      <c r="C28">
        <v>50</v>
      </c>
      <c r="D28">
        <v>100</v>
      </c>
      <c r="E28">
        <v>150</v>
      </c>
      <c r="F28">
        <v>200</v>
      </c>
      <c r="G28">
        <v>250</v>
      </c>
      <c r="H28">
        <v>300</v>
      </c>
    </row>
    <row r="29" spans="2:8" ht="14.25" customHeight="1" x14ac:dyDescent="0.3">
      <c r="C29">
        <f>(C28*$C$25)-$C$22-$C$20</f>
        <v>-10000</v>
      </c>
      <c r="D29">
        <f>(D28*$C$25)-$C$22-$C$20</f>
        <v>15000</v>
      </c>
      <c r="E29">
        <f>(E28*$C$25)-$C$22-$C$20</f>
        <v>40000</v>
      </c>
      <c r="F29">
        <f t="shared" ref="F29:H29" si="1">(F28*$C$25)-$C$22-$C$20</f>
        <v>65000</v>
      </c>
      <c r="G29">
        <f t="shared" si="1"/>
        <v>90000</v>
      </c>
      <c r="H29">
        <f t="shared" si="1"/>
        <v>115000</v>
      </c>
    </row>
    <row r="30" spans="2:8" ht="14.25" customHeight="1" x14ac:dyDescent="0.3"/>
    <row r="31" spans="2:8" ht="14.25" customHeight="1" x14ac:dyDescent="0.3"/>
    <row r="32" spans="2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showGridLines="0" tabSelected="1" workbookViewId="0">
      <selection activeCell="F32" sqref="C21:F32"/>
    </sheetView>
  </sheetViews>
  <sheetFormatPr defaultRowHeight="14.4" x14ac:dyDescent="0.3"/>
  <cols>
    <col min="2" max="2" width="3.88671875" customWidth="1"/>
    <col min="3" max="3" width="11.44140625" bestFit="1" customWidth="1"/>
    <col min="4" max="4" width="10.88671875" bestFit="1" customWidth="1"/>
    <col min="5" max="5" width="20.5546875" bestFit="1" customWidth="1"/>
    <col min="6" max="6" width="24.5546875" bestFit="1" customWidth="1"/>
  </cols>
  <sheetData>
    <row r="2" spans="2:6" x14ac:dyDescent="0.3">
      <c r="B2" s="5"/>
    </row>
    <row r="4" spans="2:6" x14ac:dyDescent="0.3">
      <c r="C4" s="7" t="s">
        <v>421</v>
      </c>
      <c r="D4" s="7" t="s">
        <v>422</v>
      </c>
      <c r="E4" t="s">
        <v>423</v>
      </c>
      <c r="F4" t="s">
        <v>424</v>
      </c>
    </row>
    <row r="5" spans="2:6" x14ac:dyDescent="0.3">
      <c r="C5" t="s">
        <v>425</v>
      </c>
      <c r="D5" t="s">
        <v>426</v>
      </c>
      <c r="E5" s="6">
        <v>450</v>
      </c>
      <c r="F5" s="6">
        <v>1</v>
      </c>
    </row>
    <row r="6" spans="2:6" x14ac:dyDescent="0.3">
      <c r="D6" t="s">
        <v>427</v>
      </c>
      <c r="E6" s="6">
        <v>1900</v>
      </c>
      <c r="F6" s="6">
        <v>4</v>
      </c>
    </row>
    <row r="7" spans="2:6" x14ac:dyDescent="0.3">
      <c r="C7" t="s">
        <v>428</v>
      </c>
      <c r="E7" s="6">
        <v>2350</v>
      </c>
      <c r="F7" s="6">
        <v>5</v>
      </c>
    </row>
    <row r="8" spans="2:6" x14ac:dyDescent="0.3">
      <c r="C8" t="s">
        <v>429</v>
      </c>
      <c r="D8" t="s">
        <v>430</v>
      </c>
      <c r="E8" s="6">
        <v>1450</v>
      </c>
      <c r="F8" s="6">
        <v>3</v>
      </c>
    </row>
    <row r="9" spans="2:6" x14ac:dyDescent="0.3">
      <c r="D9" t="s">
        <v>431</v>
      </c>
      <c r="E9" s="6">
        <v>3900</v>
      </c>
      <c r="F9" s="6">
        <v>8</v>
      </c>
    </row>
    <row r="10" spans="2:6" x14ac:dyDescent="0.3">
      <c r="D10" t="s">
        <v>432</v>
      </c>
      <c r="E10" s="6">
        <v>450</v>
      </c>
      <c r="F10" s="6">
        <v>1</v>
      </c>
    </row>
    <row r="11" spans="2:6" x14ac:dyDescent="0.3">
      <c r="D11" t="s">
        <v>433</v>
      </c>
      <c r="E11" s="6">
        <v>2900</v>
      </c>
      <c r="F11" s="6">
        <v>6</v>
      </c>
    </row>
    <row r="12" spans="2:6" x14ac:dyDescent="0.3">
      <c r="D12" t="s">
        <v>434</v>
      </c>
      <c r="E12" s="6">
        <v>1450</v>
      </c>
      <c r="F12" s="6">
        <v>3</v>
      </c>
    </row>
    <row r="13" spans="2:6" x14ac:dyDescent="0.3">
      <c r="D13" t="s">
        <v>435</v>
      </c>
      <c r="E13" s="6">
        <v>1000</v>
      </c>
      <c r="F13" s="6">
        <v>2</v>
      </c>
    </row>
    <row r="14" spans="2:6" x14ac:dyDescent="0.3">
      <c r="D14" t="s">
        <v>436</v>
      </c>
      <c r="E14" s="6">
        <v>2600</v>
      </c>
      <c r="F14" s="6">
        <v>5</v>
      </c>
    </row>
    <row r="15" spans="2:6" x14ac:dyDescent="0.3">
      <c r="D15" t="s">
        <v>437</v>
      </c>
      <c r="E15" s="6">
        <v>1450</v>
      </c>
      <c r="F15" s="6">
        <v>3</v>
      </c>
    </row>
    <row r="16" spans="2:6" x14ac:dyDescent="0.3">
      <c r="D16" t="s">
        <v>438</v>
      </c>
      <c r="E16" s="6">
        <v>1450</v>
      </c>
      <c r="F16" s="6">
        <v>3</v>
      </c>
    </row>
    <row r="17" spans="3:6" x14ac:dyDescent="0.3">
      <c r="D17" t="s">
        <v>439</v>
      </c>
      <c r="E17" s="6">
        <v>1750</v>
      </c>
      <c r="F17" s="6">
        <v>4</v>
      </c>
    </row>
    <row r="18" spans="3:6" x14ac:dyDescent="0.3">
      <c r="D18" t="s">
        <v>426</v>
      </c>
      <c r="E18" s="6">
        <v>1150</v>
      </c>
      <c r="F18" s="6">
        <v>2</v>
      </c>
    </row>
    <row r="19" spans="3:6" x14ac:dyDescent="0.3">
      <c r="D19" t="s">
        <v>427</v>
      </c>
      <c r="E19" s="6">
        <v>750</v>
      </c>
      <c r="F19" s="6">
        <v>2</v>
      </c>
    </row>
    <row r="20" spans="3:6" x14ac:dyDescent="0.3">
      <c r="C20" t="s">
        <v>440</v>
      </c>
      <c r="E20" s="6">
        <v>20300</v>
      </c>
      <c r="F20" s="6">
        <v>42</v>
      </c>
    </row>
    <row r="21" spans="3:6" x14ac:dyDescent="0.3">
      <c r="C21" t="s">
        <v>441</v>
      </c>
      <c r="D21" t="s">
        <v>430</v>
      </c>
      <c r="E21" s="6">
        <v>3600</v>
      </c>
      <c r="F21" s="6">
        <v>7</v>
      </c>
    </row>
    <row r="22" spans="3:6" x14ac:dyDescent="0.3">
      <c r="D22" t="s">
        <v>431</v>
      </c>
      <c r="E22" s="6">
        <v>4350</v>
      </c>
      <c r="F22" s="6">
        <v>9</v>
      </c>
    </row>
    <row r="23" spans="3:6" x14ac:dyDescent="0.3">
      <c r="D23" t="s">
        <v>432</v>
      </c>
      <c r="E23" s="6">
        <v>2200</v>
      </c>
      <c r="F23" s="6">
        <v>5</v>
      </c>
    </row>
    <row r="24" spans="3:6" x14ac:dyDescent="0.3">
      <c r="D24" t="s">
        <v>433</v>
      </c>
      <c r="E24" s="6">
        <v>1450</v>
      </c>
      <c r="F24" s="6">
        <v>3</v>
      </c>
    </row>
    <row r="25" spans="3:6" x14ac:dyDescent="0.3">
      <c r="D25" t="s">
        <v>434</v>
      </c>
      <c r="E25" s="6">
        <v>1450</v>
      </c>
      <c r="F25" s="6">
        <v>3</v>
      </c>
    </row>
    <row r="26" spans="3:6" x14ac:dyDescent="0.3">
      <c r="D26" t="s">
        <v>435</v>
      </c>
      <c r="E26" s="6">
        <v>2900</v>
      </c>
      <c r="F26" s="6">
        <v>6</v>
      </c>
    </row>
    <row r="27" spans="3:6" x14ac:dyDescent="0.3">
      <c r="D27" t="s">
        <v>436</v>
      </c>
      <c r="E27" s="6">
        <v>1450</v>
      </c>
      <c r="F27" s="6">
        <v>3</v>
      </c>
    </row>
    <row r="28" spans="3:6" x14ac:dyDescent="0.3">
      <c r="D28" t="s">
        <v>437</v>
      </c>
      <c r="E28" s="6">
        <v>3600</v>
      </c>
      <c r="F28" s="6">
        <v>7</v>
      </c>
    </row>
    <row r="29" spans="3:6" x14ac:dyDescent="0.3">
      <c r="D29" t="s">
        <v>438</v>
      </c>
      <c r="E29" s="6">
        <v>750</v>
      </c>
      <c r="F29" s="6">
        <v>2</v>
      </c>
    </row>
    <row r="30" spans="3:6" x14ac:dyDescent="0.3">
      <c r="D30" t="s">
        <v>439</v>
      </c>
      <c r="E30" s="6">
        <v>2900</v>
      </c>
      <c r="F30" s="6">
        <v>6</v>
      </c>
    </row>
    <row r="31" spans="3:6" x14ac:dyDescent="0.3">
      <c r="D31" t="s">
        <v>426</v>
      </c>
      <c r="E31" s="6">
        <v>1000</v>
      </c>
      <c r="F31" s="6">
        <v>2</v>
      </c>
    </row>
    <row r="32" spans="3:6" x14ac:dyDescent="0.3">
      <c r="C32" t="s">
        <v>442</v>
      </c>
      <c r="E32" s="6">
        <v>25650</v>
      </c>
      <c r="F32" s="6">
        <v>53</v>
      </c>
    </row>
    <row r="33" spans="3:6" x14ac:dyDescent="0.3">
      <c r="C33" t="s">
        <v>443</v>
      </c>
      <c r="E33" s="6">
        <v>48300</v>
      </c>
      <c r="F33" s="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8"/>
  <sheetViews>
    <sheetView workbookViewId="0">
      <selection activeCell="I21" sqref="I21"/>
    </sheetView>
  </sheetViews>
  <sheetFormatPr defaultRowHeight="14.4" x14ac:dyDescent="0.3"/>
  <sheetData>
    <row r="6" spans="3:6" x14ac:dyDescent="0.3">
      <c r="C6" s="8" t="s">
        <v>441</v>
      </c>
      <c r="D6" t="s">
        <v>430</v>
      </c>
      <c r="E6" s="6">
        <v>3600</v>
      </c>
      <c r="F6" s="6">
        <v>7</v>
      </c>
    </row>
    <row r="7" spans="3:6" x14ac:dyDescent="0.3">
      <c r="C7" s="8"/>
      <c r="D7" t="s">
        <v>431</v>
      </c>
      <c r="E7" s="6">
        <v>4350</v>
      </c>
      <c r="F7" s="6">
        <v>9</v>
      </c>
    </row>
    <row r="8" spans="3:6" x14ac:dyDescent="0.3">
      <c r="C8" s="8"/>
      <c r="D8" t="s">
        <v>432</v>
      </c>
      <c r="E8" s="6">
        <v>2200</v>
      </c>
      <c r="F8" s="6">
        <v>5</v>
      </c>
    </row>
    <row r="9" spans="3:6" x14ac:dyDescent="0.3">
      <c r="C9" s="8"/>
      <c r="D9" t="s">
        <v>433</v>
      </c>
      <c r="E9" s="6">
        <v>1450</v>
      </c>
      <c r="F9" s="6">
        <v>3</v>
      </c>
    </row>
    <row r="10" spans="3:6" x14ac:dyDescent="0.3">
      <c r="C10" s="8"/>
      <c r="D10" t="s">
        <v>434</v>
      </c>
      <c r="E10" s="6">
        <v>1450</v>
      </c>
      <c r="F10" s="6">
        <v>3</v>
      </c>
    </row>
    <row r="11" spans="3:6" x14ac:dyDescent="0.3">
      <c r="C11" s="8"/>
      <c r="D11" t="s">
        <v>435</v>
      </c>
      <c r="E11" s="6">
        <v>2900</v>
      </c>
      <c r="F11" s="6">
        <v>6</v>
      </c>
    </row>
    <row r="12" spans="3:6" x14ac:dyDescent="0.3">
      <c r="C12" s="8"/>
      <c r="D12" t="s">
        <v>436</v>
      </c>
      <c r="E12" s="6">
        <v>1450</v>
      </c>
      <c r="F12" s="6">
        <v>3</v>
      </c>
    </row>
    <row r="13" spans="3:6" x14ac:dyDescent="0.3">
      <c r="C13" s="8"/>
      <c r="D13" t="s">
        <v>437</v>
      </c>
      <c r="E13" s="6">
        <v>3600</v>
      </c>
      <c r="F13" s="6">
        <v>7</v>
      </c>
    </row>
    <row r="14" spans="3:6" x14ac:dyDescent="0.3">
      <c r="C14" s="8"/>
      <c r="D14" t="s">
        <v>438</v>
      </c>
      <c r="E14" s="6">
        <v>750</v>
      </c>
      <c r="F14" s="6">
        <v>2</v>
      </c>
    </row>
    <row r="15" spans="3:6" x14ac:dyDescent="0.3">
      <c r="C15" s="8"/>
      <c r="D15" t="s">
        <v>439</v>
      </c>
      <c r="E15" s="6">
        <v>2900</v>
      </c>
      <c r="F15" s="6">
        <v>6</v>
      </c>
    </row>
    <row r="16" spans="3:6" x14ac:dyDescent="0.3">
      <c r="C16" s="9"/>
      <c r="D16" t="s">
        <v>426</v>
      </c>
      <c r="E16" s="6">
        <v>1000</v>
      </c>
      <c r="F16" s="6">
        <v>2</v>
      </c>
    </row>
    <row r="17" spans="3:6" x14ac:dyDescent="0.3">
      <c r="C17" s="12"/>
      <c r="D17" t="s">
        <v>427</v>
      </c>
      <c r="E17" s="6">
        <f>AVERAGE(E6:E16)</f>
        <v>2331.818181818182</v>
      </c>
      <c r="F17" s="6">
        <f>AVERAGE(F6:F16)</f>
        <v>4.8181818181818183</v>
      </c>
    </row>
    <row r="18" spans="3:6" x14ac:dyDescent="0.3">
      <c r="C18" s="10" t="s">
        <v>442</v>
      </c>
      <c r="D18" s="10"/>
      <c r="E18" s="11">
        <v>25650</v>
      </c>
      <c r="F18" s="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24" sqref="L24"/>
    </sheetView>
  </sheetViews>
  <sheetFormatPr defaultRowHeight="14.4" x14ac:dyDescent="0.3"/>
  <cols>
    <col min="4" max="4" width="17.5546875" customWidth="1"/>
    <col min="5" max="5" width="14.33203125" customWidth="1"/>
  </cols>
  <sheetData>
    <row r="1" spans="1:12" x14ac:dyDescent="0.3">
      <c r="A1" t="s">
        <v>444</v>
      </c>
      <c r="B1">
        <v>48300</v>
      </c>
    </row>
    <row r="2" spans="1:12" x14ac:dyDescent="0.3">
      <c r="A2" t="s">
        <v>445</v>
      </c>
      <c r="B2">
        <f>900+4300</f>
        <v>5200</v>
      </c>
    </row>
    <row r="3" spans="1:12" x14ac:dyDescent="0.3">
      <c r="A3" t="s">
        <v>446</v>
      </c>
      <c r="B3">
        <f>B1-B2</f>
        <v>43100</v>
      </c>
    </row>
    <row r="5" spans="1:12" x14ac:dyDescent="0.3">
      <c r="K5" t="s">
        <v>4</v>
      </c>
      <c r="L5" t="s">
        <v>447</v>
      </c>
    </row>
    <row r="6" spans="1:12" x14ac:dyDescent="0.3">
      <c r="K6" s="6" t="s">
        <v>18</v>
      </c>
      <c r="L6">
        <v>50</v>
      </c>
    </row>
    <row r="7" spans="1:12" x14ac:dyDescent="0.3">
      <c r="K7" s="6" t="s">
        <v>12</v>
      </c>
      <c r="L7">
        <v>50</v>
      </c>
    </row>
    <row r="16" spans="1:12" x14ac:dyDescent="0.3">
      <c r="A16" t="s">
        <v>7</v>
      </c>
      <c r="B16" t="s">
        <v>447</v>
      </c>
    </row>
    <row r="17" spans="1:2" x14ac:dyDescent="0.3">
      <c r="A17" t="s">
        <v>448</v>
      </c>
      <c r="B17">
        <v>5</v>
      </c>
    </row>
    <row r="18" spans="1:2" x14ac:dyDescent="0.3">
      <c r="A18" t="s">
        <v>449</v>
      </c>
      <c r="B18">
        <v>12</v>
      </c>
    </row>
    <row r="19" spans="1:2" x14ac:dyDescent="0.3">
      <c r="A19" t="s">
        <v>450</v>
      </c>
      <c r="B19">
        <v>11</v>
      </c>
    </row>
    <row r="20" spans="1:2" x14ac:dyDescent="0.3">
      <c r="A20" t="s">
        <v>451</v>
      </c>
      <c r="B20">
        <v>11</v>
      </c>
    </row>
    <row r="21" spans="1:2" x14ac:dyDescent="0.3">
      <c r="A21" t="s">
        <v>452</v>
      </c>
      <c r="B21">
        <v>8</v>
      </c>
    </row>
    <row r="22" spans="1:2" x14ac:dyDescent="0.3">
      <c r="A22" t="s">
        <v>453</v>
      </c>
      <c r="B22">
        <v>21</v>
      </c>
    </row>
    <row r="23" spans="1:2" x14ac:dyDescent="0.3">
      <c r="A23" t="s">
        <v>454</v>
      </c>
      <c r="B23">
        <v>12</v>
      </c>
    </row>
    <row r="24" spans="1:2" x14ac:dyDescent="0.3">
      <c r="A24" t="s">
        <v>455</v>
      </c>
      <c r="B24">
        <v>12</v>
      </c>
    </row>
    <row r="25" spans="1:2" x14ac:dyDescent="0.3">
      <c r="A25" t="s">
        <v>456</v>
      </c>
      <c r="B25">
        <v>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Assumptions</vt:lpstr>
      <vt:lpstr>Registration</vt:lpstr>
      <vt:lpstr>projection</vt:lpstr>
      <vt:lpstr>event 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</cp:lastModifiedBy>
  <cp:revision/>
  <dcterms:created xsi:type="dcterms:W3CDTF">2024-11-19T21:28:04Z</dcterms:created>
  <dcterms:modified xsi:type="dcterms:W3CDTF">2025-02-10T09:01:47Z</dcterms:modified>
  <cp:category/>
  <cp:contentStatus/>
</cp:coreProperties>
</file>