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30365B1D-4705-48BA-B95A-32090192ADA5}" xr6:coauthVersionLast="47" xr6:coauthVersionMax="47" xr10:uidLastSave="{00000000-0000-0000-0000-000000000000}"/>
  <bookViews>
    <workbookView xWindow="-108" yWindow="-108" windowWidth="23256" windowHeight="12576" xr2:uid="{E530D8CF-9006-4990-AFF7-605CCCFDACC5}"/>
  </bookViews>
  <sheets>
    <sheet name="LemonadeRecords" sheetId="5" r:id="rId1"/>
  </sheets>
  <definedNames>
    <definedName name="Table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O2" i="5"/>
  <c r="M2" i="5" s="1"/>
  <c r="N2" i="5" s="1"/>
  <c r="O3" i="5"/>
  <c r="M3" i="5" s="1"/>
  <c r="N3" i="5" s="1"/>
  <c r="O4" i="5"/>
  <c r="M4" i="5" s="1"/>
  <c r="N4" i="5" s="1"/>
  <c r="O5" i="5"/>
  <c r="M5" i="5" s="1"/>
  <c r="N5" i="5" s="1"/>
  <c r="O6" i="5"/>
  <c r="M6" i="5" s="1"/>
  <c r="N6" i="5" s="1"/>
  <c r="O7" i="5"/>
  <c r="M7" i="5" s="1"/>
  <c r="N7" i="5" s="1"/>
  <c r="O8" i="5"/>
  <c r="M8" i="5" s="1"/>
  <c r="N8" i="5" s="1"/>
  <c r="O9" i="5"/>
  <c r="M9" i="5" s="1"/>
  <c r="N9" i="5" s="1"/>
  <c r="O10" i="5"/>
  <c r="M10" i="5" s="1"/>
  <c r="N10" i="5" s="1"/>
  <c r="O11" i="5"/>
  <c r="M11" i="5" s="1"/>
  <c r="N11" i="5" s="1"/>
  <c r="O12" i="5"/>
  <c r="M12" i="5" s="1"/>
  <c r="N12" i="5" s="1"/>
  <c r="O13" i="5"/>
  <c r="M13" i="5" s="1"/>
  <c r="N13" i="5" s="1"/>
  <c r="O14" i="5"/>
  <c r="M14" i="5" s="1"/>
  <c r="N14" i="5" s="1"/>
  <c r="O15" i="5"/>
  <c r="M15" i="5" s="1"/>
  <c r="N15" i="5" s="1"/>
  <c r="O16" i="5"/>
  <c r="M16" i="5" s="1"/>
  <c r="N16" i="5" s="1"/>
  <c r="O17" i="5"/>
  <c r="M17" i="5" s="1"/>
  <c r="N17" i="5" s="1"/>
  <c r="O18" i="5"/>
  <c r="M18" i="5" s="1"/>
  <c r="N18" i="5" s="1"/>
  <c r="O19" i="5"/>
  <c r="M19" i="5" s="1"/>
  <c r="N19" i="5" s="1"/>
  <c r="O20" i="5"/>
  <c r="M20" i="5" s="1"/>
  <c r="N20" i="5" s="1"/>
  <c r="O21" i="5"/>
  <c r="M21" i="5" s="1"/>
  <c r="N21" i="5" s="1"/>
  <c r="O22" i="5"/>
  <c r="M22" i="5" s="1"/>
  <c r="N22" i="5" s="1"/>
  <c r="O23" i="5"/>
  <c r="M23" i="5" s="1"/>
  <c r="N23" i="5" s="1"/>
  <c r="O24" i="5"/>
  <c r="M24" i="5" s="1"/>
  <c r="N24" i="5" s="1"/>
  <c r="O25" i="5"/>
  <c r="M25" i="5" s="1"/>
  <c r="N25" i="5" s="1"/>
  <c r="O26" i="5"/>
  <c r="M26" i="5" s="1"/>
  <c r="N26" i="5" s="1"/>
  <c r="O27" i="5"/>
  <c r="M27" i="5" s="1"/>
  <c r="N27" i="5" s="1"/>
  <c r="O28" i="5"/>
  <c r="M28" i="5" s="1"/>
  <c r="N28" i="5" s="1"/>
  <c r="O29" i="5"/>
  <c r="M29" i="5" s="1"/>
  <c r="N29" i="5" s="1"/>
  <c r="O30" i="5"/>
  <c r="M30" i="5" s="1"/>
  <c r="N30" i="5" s="1"/>
  <c r="O31" i="5"/>
  <c r="M31" i="5" s="1"/>
  <c r="N31" i="5" s="1"/>
  <c r="O32" i="5"/>
  <c r="M32" i="5" s="1"/>
  <c r="N32" i="5" s="1"/>
  <c r="O33" i="5"/>
  <c r="M33" i="5" s="1"/>
  <c r="N33" i="5" s="1"/>
  <c r="O34" i="5"/>
  <c r="M34" i="5" s="1"/>
  <c r="N34" i="5" s="1"/>
  <c r="O35" i="5"/>
  <c r="M35" i="5" s="1"/>
  <c r="N35" i="5" s="1"/>
  <c r="O36" i="5"/>
  <c r="M36" i="5" s="1"/>
  <c r="N36" i="5" s="1"/>
  <c r="O37" i="5"/>
  <c r="M37" i="5" s="1"/>
  <c r="N37" i="5" s="1"/>
  <c r="O38" i="5"/>
  <c r="M38" i="5" s="1"/>
  <c r="N38" i="5" s="1"/>
  <c r="O39" i="5"/>
  <c r="M39" i="5" s="1"/>
  <c r="N39" i="5" s="1"/>
  <c r="O40" i="5"/>
  <c r="M40" i="5" s="1"/>
  <c r="N40" i="5" s="1"/>
  <c r="O41" i="5"/>
  <c r="M41" i="5" s="1"/>
  <c r="N41" i="5" s="1"/>
  <c r="O42" i="5"/>
  <c r="M42" i="5" s="1"/>
  <c r="N42" i="5" s="1"/>
  <c r="O43" i="5"/>
  <c r="M43" i="5" s="1"/>
  <c r="N43" i="5" s="1"/>
  <c r="O44" i="5"/>
  <c r="M44" i="5" s="1"/>
  <c r="N44" i="5" s="1"/>
  <c r="O45" i="5"/>
  <c r="M45" i="5" s="1"/>
  <c r="N45" i="5" s="1"/>
  <c r="O46" i="5"/>
  <c r="M46" i="5" s="1"/>
  <c r="N46" i="5" s="1"/>
  <c r="O47" i="5"/>
  <c r="M47" i="5" s="1"/>
  <c r="N47" i="5" s="1"/>
  <c r="O48" i="5"/>
  <c r="M48" i="5" s="1"/>
  <c r="N48" i="5" s="1"/>
  <c r="O49" i="5"/>
  <c r="M49" i="5" s="1"/>
  <c r="N49" i="5" s="1"/>
  <c r="O50" i="5"/>
  <c r="M50" i="5" s="1"/>
  <c r="N50" i="5" s="1"/>
  <c r="O51" i="5"/>
  <c r="M51" i="5" s="1"/>
  <c r="N51" i="5" s="1"/>
  <c r="O52" i="5"/>
  <c r="M52" i="5" s="1"/>
  <c r="N52" i="5" s="1"/>
  <c r="O53" i="5"/>
  <c r="M53" i="5" s="1"/>
  <c r="N53" i="5" s="1"/>
  <c r="O54" i="5"/>
  <c r="M54" i="5" s="1"/>
  <c r="N54" i="5" s="1"/>
  <c r="O55" i="5"/>
  <c r="M55" i="5" s="1"/>
  <c r="N55" i="5" s="1"/>
  <c r="O56" i="5"/>
  <c r="M56" i="5" s="1"/>
  <c r="N56" i="5" s="1"/>
  <c r="O57" i="5"/>
  <c r="M57" i="5" s="1"/>
  <c r="N57" i="5" s="1"/>
  <c r="O58" i="5"/>
  <c r="M58" i="5" s="1"/>
  <c r="N58" i="5" s="1"/>
  <c r="O59" i="5"/>
  <c r="M59" i="5" s="1"/>
  <c r="N59" i="5" s="1"/>
  <c r="O60" i="5"/>
  <c r="M60" i="5" s="1"/>
  <c r="N60" i="5" s="1"/>
  <c r="O61" i="5"/>
  <c r="M61" i="5" s="1"/>
  <c r="N61" i="5" s="1"/>
  <c r="O62" i="5"/>
  <c r="M62" i="5" s="1"/>
  <c r="N62" i="5" s="1"/>
  <c r="O63" i="5"/>
  <c r="M63" i="5" s="1"/>
  <c r="N63" i="5" s="1"/>
  <c r="O64" i="5"/>
  <c r="M64" i="5" s="1"/>
  <c r="N64" i="5" s="1"/>
  <c r="O65" i="5"/>
  <c r="M65" i="5" s="1"/>
  <c r="N65" i="5" s="1"/>
  <c r="O66" i="5"/>
  <c r="M66" i="5" s="1"/>
  <c r="N66" i="5" s="1"/>
  <c r="O67" i="5"/>
  <c r="M67" i="5" s="1"/>
  <c r="N67" i="5" s="1"/>
  <c r="O68" i="5"/>
  <c r="M68" i="5" s="1"/>
  <c r="N68" i="5" s="1"/>
  <c r="O69" i="5"/>
  <c r="M69" i="5" s="1"/>
  <c r="N69" i="5" s="1"/>
  <c r="O70" i="5"/>
  <c r="M70" i="5" s="1"/>
  <c r="N70" i="5" s="1"/>
  <c r="O71" i="5"/>
  <c r="M71" i="5" s="1"/>
  <c r="N71" i="5" s="1"/>
  <c r="O72" i="5"/>
  <c r="M72" i="5" s="1"/>
  <c r="N72" i="5" s="1"/>
  <c r="O73" i="5"/>
  <c r="M73" i="5" s="1"/>
  <c r="N73" i="5" s="1"/>
  <c r="O74" i="5"/>
  <c r="M74" i="5" s="1"/>
  <c r="N74" i="5" s="1"/>
  <c r="O75" i="5"/>
  <c r="M75" i="5" s="1"/>
  <c r="N75" i="5" s="1"/>
  <c r="O76" i="5"/>
  <c r="M76" i="5" s="1"/>
  <c r="N76" i="5" s="1"/>
  <c r="O77" i="5"/>
  <c r="M77" i="5" s="1"/>
  <c r="N77" i="5" s="1"/>
  <c r="O78" i="5"/>
  <c r="M78" i="5" s="1"/>
  <c r="N78" i="5" s="1"/>
  <c r="O79" i="5"/>
  <c r="M79" i="5" s="1"/>
  <c r="N79" i="5" s="1"/>
  <c r="O80" i="5"/>
  <c r="M80" i="5" s="1"/>
  <c r="N80" i="5" s="1"/>
  <c r="O81" i="5"/>
  <c r="M81" i="5" s="1"/>
  <c r="N81" i="5" s="1"/>
  <c r="O82" i="5"/>
  <c r="M82" i="5" s="1"/>
  <c r="N82" i="5" s="1"/>
  <c r="O83" i="5"/>
  <c r="M83" i="5" s="1"/>
  <c r="N83" i="5" s="1"/>
  <c r="O84" i="5"/>
  <c r="M84" i="5" s="1"/>
  <c r="N84" i="5" s="1"/>
  <c r="O85" i="5"/>
  <c r="M85" i="5" s="1"/>
  <c r="N85" i="5" s="1"/>
  <c r="O86" i="5"/>
  <c r="M86" i="5" s="1"/>
  <c r="N86" i="5" s="1"/>
  <c r="O87" i="5"/>
  <c r="M87" i="5" s="1"/>
  <c r="N87" i="5" s="1"/>
  <c r="O88" i="5"/>
  <c r="M88" i="5" s="1"/>
  <c r="N88" i="5" s="1"/>
  <c r="O89" i="5"/>
  <c r="M89" i="5" s="1"/>
  <c r="N89" i="5" s="1"/>
  <c r="O90" i="5"/>
  <c r="M90" i="5" s="1"/>
  <c r="N90" i="5" s="1"/>
  <c r="O91" i="5"/>
  <c r="M91" i="5" s="1"/>
  <c r="N91" i="5" s="1"/>
  <c r="O92" i="5"/>
  <c r="M92" i="5" s="1"/>
  <c r="N92" i="5" s="1"/>
  <c r="O93" i="5"/>
  <c r="M93" i="5" s="1"/>
  <c r="N93" i="5" s="1"/>
  <c r="O94" i="5"/>
  <c r="M94" i="5" s="1"/>
  <c r="N94" i="5" s="1"/>
  <c r="O95" i="5"/>
  <c r="M95" i="5" s="1"/>
  <c r="N95" i="5" s="1"/>
  <c r="O96" i="5"/>
  <c r="M96" i="5" s="1"/>
  <c r="N96" i="5" s="1"/>
  <c r="O97" i="5"/>
  <c r="M97" i="5" s="1"/>
  <c r="N97" i="5" s="1"/>
  <c r="O98" i="5"/>
  <c r="M98" i="5" s="1"/>
  <c r="N98" i="5" s="1"/>
  <c r="O99" i="5"/>
  <c r="M99" i="5" s="1"/>
  <c r="N99" i="5" s="1"/>
  <c r="O100" i="5"/>
  <c r="M100" i="5" s="1"/>
  <c r="N100" i="5" s="1"/>
  <c r="O101" i="5"/>
  <c r="M101" i="5" s="1"/>
  <c r="N101" i="5" s="1"/>
  <c r="O102" i="5"/>
  <c r="M102" i="5" s="1"/>
  <c r="N102" i="5" s="1"/>
  <c r="O103" i="5"/>
  <c r="M103" i="5" s="1"/>
  <c r="N103" i="5" s="1"/>
  <c r="O104" i="5"/>
  <c r="M104" i="5" s="1"/>
  <c r="N104" i="5" s="1"/>
  <c r="O105" i="5"/>
  <c r="M105" i="5" s="1"/>
  <c r="N105" i="5" s="1"/>
  <c r="O106" i="5"/>
  <c r="M106" i="5" s="1"/>
  <c r="N106" i="5" s="1"/>
  <c r="O107" i="5"/>
  <c r="M107" i="5" s="1"/>
  <c r="N107" i="5" s="1"/>
  <c r="O108" i="5"/>
  <c r="M108" i="5" s="1"/>
  <c r="N108" i="5" s="1"/>
  <c r="O109" i="5"/>
  <c r="M109" i="5" s="1"/>
  <c r="N109" i="5" s="1"/>
  <c r="O110" i="5"/>
  <c r="M110" i="5" s="1"/>
  <c r="N110" i="5" s="1"/>
  <c r="O111" i="5"/>
  <c r="M111" i="5" s="1"/>
  <c r="N111" i="5" s="1"/>
  <c r="O112" i="5"/>
  <c r="M112" i="5" s="1"/>
  <c r="N112" i="5" s="1"/>
  <c r="O113" i="5"/>
  <c r="M113" i="5" s="1"/>
  <c r="N113" i="5" s="1"/>
  <c r="O114" i="5"/>
  <c r="M114" i="5" s="1"/>
  <c r="N114" i="5" s="1"/>
  <c r="O115" i="5"/>
  <c r="M115" i="5" s="1"/>
  <c r="N115" i="5" s="1"/>
  <c r="O116" i="5"/>
  <c r="M116" i="5" s="1"/>
  <c r="N116" i="5" s="1"/>
  <c r="O117" i="5"/>
  <c r="M117" i="5" s="1"/>
  <c r="N117" i="5" s="1"/>
  <c r="O118" i="5"/>
  <c r="M118" i="5" s="1"/>
  <c r="N118" i="5" s="1"/>
  <c r="O119" i="5"/>
  <c r="M119" i="5" s="1"/>
  <c r="N119" i="5" s="1"/>
  <c r="O120" i="5"/>
  <c r="M120" i="5" s="1"/>
  <c r="N120" i="5" s="1"/>
  <c r="O121" i="5"/>
  <c r="M121" i="5" s="1"/>
  <c r="N121" i="5" s="1"/>
  <c r="O122" i="5"/>
  <c r="M122" i="5" s="1"/>
  <c r="N122" i="5" s="1"/>
  <c r="O123" i="5"/>
  <c r="M123" i="5" s="1"/>
  <c r="N123" i="5" s="1"/>
  <c r="O124" i="5"/>
  <c r="M124" i="5" s="1"/>
  <c r="N124" i="5" s="1"/>
  <c r="O125" i="5"/>
  <c r="M125" i="5" s="1"/>
  <c r="N125" i="5" s="1"/>
  <c r="O126" i="5"/>
  <c r="M126" i="5" s="1"/>
  <c r="N126" i="5" s="1"/>
  <c r="O127" i="5"/>
  <c r="M127" i="5" s="1"/>
  <c r="N127" i="5" s="1"/>
  <c r="O128" i="5"/>
  <c r="M128" i="5" s="1"/>
  <c r="N128" i="5" s="1"/>
  <c r="O129" i="5"/>
  <c r="M129" i="5" s="1"/>
  <c r="N129" i="5" s="1"/>
  <c r="O130" i="5"/>
  <c r="M130" i="5" s="1"/>
  <c r="N130" i="5" s="1"/>
  <c r="O131" i="5"/>
  <c r="M131" i="5" s="1"/>
  <c r="N131" i="5" s="1"/>
  <c r="O132" i="5"/>
  <c r="M132" i="5" s="1"/>
  <c r="N132" i="5" s="1"/>
  <c r="O133" i="5"/>
  <c r="M133" i="5" s="1"/>
  <c r="N133" i="5" s="1"/>
  <c r="O134" i="5"/>
  <c r="M134" i="5" s="1"/>
  <c r="N134" i="5" s="1"/>
  <c r="O135" i="5"/>
  <c r="M135" i="5" s="1"/>
  <c r="N135" i="5" s="1"/>
  <c r="O136" i="5"/>
  <c r="M136" i="5" s="1"/>
  <c r="N136" i="5" s="1"/>
  <c r="O137" i="5"/>
  <c r="M137" i="5" s="1"/>
  <c r="N137" i="5" s="1"/>
  <c r="O138" i="5"/>
  <c r="M138" i="5" s="1"/>
  <c r="N138" i="5" s="1"/>
  <c r="O139" i="5"/>
  <c r="M139" i="5" s="1"/>
  <c r="N139" i="5" s="1"/>
  <c r="O140" i="5"/>
  <c r="M140" i="5" s="1"/>
  <c r="N140" i="5" s="1"/>
  <c r="O141" i="5"/>
  <c r="M141" i="5" s="1"/>
  <c r="N141" i="5" s="1"/>
  <c r="O142" i="5"/>
  <c r="M142" i="5" s="1"/>
  <c r="N142" i="5" s="1"/>
  <c r="O143" i="5"/>
  <c r="M143" i="5" s="1"/>
  <c r="N143" i="5" s="1"/>
  <c r="O144" i="5"/>
  <c r="M144" i="5" s="1"/>
  <c r="N144" i="5" s="1"/>
  <c r="O145" i="5"/>
  <c r="M145" i="5" s="1"/>
  <c r="N145" i="5" s="1"/>
  <c r="O146" i="5"/>
  <c r="M146" i="5" s="1"/>
  <c r="N146" i="5" s="1"/>
  <c r="O147" i="5"/>
  <c r="M147" i="5" s="1"/>
  <c r="N147" i="5" s="1"/>
  <c r="O148" i="5"/>
  <c r="M148" i="5" s="1"/>
  <c r="N148" i="5" s="1"/>
  <c r="O149" i="5"/>
  <c r="M149" i="5" s="1"/>
  <c r="N149" i="5" s="1"/>
  <c r="O150" i="5"/>
  <c r="M150" i="5" s="1"/>
  <c r="N150" i="5" s="1"/>
  <c r="O151" i="5"/>
  <c r="M151" i="5" s="1"/>
  <c r="N151" i="5" s="1"/>
  <c r="O152" i="5"/>
  <c r="M152" i="5" s="1"/>
  <c r="N152" i="5" s="1"/>
  <c r="O153" i="5"/>
  <c r="M153" i="5" s="1"/>
  <c r="N153" i="5" s="1"/>
  <c r="O154" i="5"/>
  <c r="M154" i="5" s="1"/>
  <c r="N154" i="5" s="1"/>
  <c r="O155" i="5"/>
  <c r="M155" i="5" s="1"/>
  <c r="N155" i="5" s="1"/>
  <c r="O156" i="5"/>
  <c r="M156" i="5" s="1"/>
  <c r="N156" i="5" s="1"/>
  <c r="O157" i="5"/>
  <c r="M157" i="5" s="1"/>
  <c r="N157" i="5" s="1"/>
  <c r="O158" i="5"/>
  <c r="M158" i="5" s="1"/>
  <c r="N158" i="5" s="1"/>
  <c r="O159" i="5"/>
  <c r="M159" i="5" s="1"/>
  <c r="N159" i="5" s="1"/>
  <c r="O160" i="5"/>
  <c r="M160" i="5" s="1"/>
  <c r="N160" i="5" s="1"/>
  <c r="O161" i="5"/>
  <c r="M161" i="5" s="1"/>
  <c r="N161" i="5" s="1"/>
  <c r="O162" i="5"/>
  <c r="M162" i="5" s="1"/>
  <c r="N162" i="5" s="1"/>
  <c r="O163" i="5"/>
  <c r="M163" i="5" s="1"/>
  <c r="N163" i="5" s="1"/>
  <c r="O164" i="5"/>
  <c r="M164" i="5" s="1"/>
  <c r="N164" i="5" s="1"/>
  <c r="O165" i="5"/>
  <c r="M165" i="5" s="1"/>
  <c r="N165" i="5" s="1"/>
  <c r="O166" i="5"/>
  <c r="M166" i="5" s="1"/>
  <c r="N166" i="5" s="1"/>
  <c r="O167" i="5"/>
  <c r="M167" i="5" s="1"/>
  <c r="N167" i="5" s="1"/>
  <c r="O168" i="5"/>
  <c r="M168" i="5" s="1"/>
  <c r="N168" i="5" s="1"/>
  <c r="O169" i="5"/>
  <c r="M169" i="5" s="1"/>
  <c r="N169" i="5" s="1"/>
  <c r="O170" i="5"/>
  <c r="M170" i="5" s="1"/>
  <c r="N170" i="5" s="1"/>
  <c r="O171" i="5"/>
  <c r="M171" i="5" s="1"/>
  <c r="N171" i="5" s="1"/>
  <c r="O172" i="5"/>
  <c r="M172" i="5" s="1"/>
  <c r="N172" i="5" s="1"/>
  <c r="O173" i="5"/>
  <c r="M173" i="5" s="1"/>
  <c r="N173" i="5" s="1"/>
  <c r="O174" i="5"/>
  <c r="M174" i="5" s="1"/>
  <c r="N174" i="5" s="1"/>
  <c r="O175" i="5"/>
  <c r="M175" i="5" s="1"/>
  <c r="N175" i="5" s="1"/>
  <c r="O176" i="5"/>
  <c r="M176" i="5" s="1"/>
  <c r="N176" i="5" s="1"/>
  <c r="O177" i="5"/>
  <c r="M177" i="5" s="1"/>
  <c r="N177" i="5" s="1"/>
  <c r="O178" i="5"/>
  <c r="M178" i="5" s="1"/>
  <c r="N178" i="5" s="1"/>
  <c r="O179" i="5"/>
  <c r="M179" i="5" s="1"/>
  <c r="N179" i="5" s="1"/>
  <c r="O180" i="5"/>
  <c r="M180" i="5" s="1"/>
  <c r="N180" i="5" s="1"/>
  <c r="O181" i="5"/>
  <c r="M181" i="5" s="1"/>
  <c r="N181" i="5" s="1"/>
  <c r="O182" i="5"/>
  <c r="M182" i="5" s="1"/>
  <c r="N182" i="5" s="1"/>
  <c r="O183" i="5"/>
  <c r="M183" i="5" s="1"/>
  <c r="N183" i="5" s="1"/>
  <c r="O184" i="5"/>
  <c r="M184" i="5" s="1"/>
  <c r="N184" i="5" s="1"/>
  <c r="O185" i="5"/>
  <c r="M185" i="5" s="1"/>
  <c r="N185" i="5" s="1"/>
  <c r="O186" i="5"/>
  <c r="M186" i="5" s="1"/>
  <c r="N186" i="5" s="1"/>
  <c r="O187" i="5"/>
  <c r="M187" i="5" s="1"/>
  <c r="N187" i="5" s="1"/>
  <c r="O188" i="5"/>
  <c r="M188" i="5" s="1"/>
  <c r="N188" i="5" s="1"/>
  <c r="O189" i="5"/>
  <c r="M189" i="5" s="1"/>
  <c r="N189" i="5" s="1"/>
  <c r="O190" i="5"/>
  <c r="M190" i="5" s="1"/>
  <c r="N190" i="5" s="1"/>
  <c r="O191" i="5"/>
  <c r="M191" i="5" s="1"/>
  <c r="N191" i="5" s="1"/>
  <c r="O192" i="5"/>
  <c r="M192" i="5" s="1"/>
  <c r="N192" i="5" s="1"/>
  <c r="O193" i="5"/>
  <c r="M193" i="5" s="1"/>
  <c r="N193" i="5" s="1"/>
  <c r="O194" i="5"/>
  <c r="M194" i="5" s="1"/>
  <c r="N194" i="5" s="1"/>
  <c r="O195" i="5"/>
  <c r="M195" i="5" s="1"/>
  <c r="N195" i="5" s="1"/>
  <c r="O196" i="5"/>
  <c r="M196" i="5" s="1"/>
  <c r="N196" i="5" s="1"/>
  <c r="O197" i="5"/>
  <c r="M197" i="5" s="1"/>
  <c r="N197" i="5" s="1"/>
  <c r="O198" i="5"/>
  <c r="M198" i="5" s="1"/>
  <c r="N198" i="5" s="1"/>
  <c r="O199" i="5"/>
  <c r="M199" i="5" s="1"/>
  <c r="N199" i="5" s="1"/>
  <c r="O200" i="5"/>
  <c r="M200" i="5" s="1"/>
  <c r="N200" i="5" s="1"/>
  <c r="O201" i="5"/>
  <c r="M201" i="5" s="1"/>
  <c r="N201" i="5" s="1"/>
  <c r="O202" i="5"/>
  <c r="M202" i="5" s="1"/>
  <c r="N202" i="5" s="1"/>
  <c r="O203" i="5"/>
  <c r="M203" i="5" s="1"/>
  <c r="N203" i="5" s="1"/>
  <c r="O204" i="5"/>
  <c r="M204" i="5" s="1"/>
  <c r="N204" i="5" s="1"/>
  <c r="O205" i="5"/>
  <c r="M205" i="5" s="1"/>
  <c r="N205" i="5" s="1"/>
  <c r="O206" i="5"/>
  <c r="M206" i="5" s="1"/>
  <c r="N206" i="5" s="1"/>
  <c r="O207" i="5"/>
  <c r="M207" i="5" s="1"/>
  <c r="N207" i="5" s="1"/>
  <c r="O208" i="5"/>
  <c r="M208" i="5" s="1"/>
  <c r="N208" i="5" s="1"/>
  <c r="O209" i="5"/>
  <c r="M209" i="5" s="1"/>
  <c r="N209" i="5" s="1"/>
  <c r="O210" i="5"/>
  <c r="M210" i="5" s="1"/>
  <c r="N210" i="5" s="1"/>
  <c r="O211" i="5"/>
  <c r="M211" i="5" s="1"/>
  <c r="N211" i="5" s="1"/>
  <c r="O212" i="5"/>
  <c r="M212" i="5" s="1"/>
  <c r="N212" i="5" s="1"/>
  <c r="O213" i="5"/>
  <c r="M213" i="5" s="1"/>
  <c r="N213" i="5" s="1"/>
  <c r="O214" i="5"/>
  <c r="M214" i="5" s="1"/>
  <c r="N214" i="5" s="1"/>
  <c r="O215" i="5"/>
  <c r="M215" i="5" s="1"/>
  <c r="N215" i="5" s="1"/>
  <c r="O216" i="5"/>
  <c r="M216" i="5" s="1"/>
  <c r="N216" i="5" s="1"/>
  <c r="O217" i="5"/>
  <c r="M217" i="5" s="1"/>
  <c r="N217" i="5" s="1"/>
  <c r="O218" i="5"/>
  <c r="M218" i="5" s="1"/>
  <c r="N218" i="5" s="1"/>
  <c r="O219" i="5"/>
  <c r="M219" i="5" s="1"/>
  <c r="N219" i="5" s="1"/>
  <c r="O220" i="5"/>
  <c r="M220" i="5" s="1"/>
  <c r="N220" i="5" s="1"/>
  <c r="O221" i="5"/>
  <c r="M221" i="5" s="1"/>
  <c r="N221" i="5" s="1"/>
  <c r="O222" i="5"/>
  <c r="M222" i="5" s="1"/>
  <c r="N222" i="5" s="1"/>
  <c r="O223" i="5"/>
  <c r="M223" i="5" s="1"/>
  <c r="N223" i="5" s="1"/>
  <c r="O224" i="5"/>
  <c r="M224" i="5" s="1"/>
  <c r="N224" i="5" s="1"/>
  <c r="O225" i="5"/>
  <c r="M225" i="5" s="1"/>
  <c r="N225" i="5" s="1"/>
  <c r="O226" i="5"/>
  <c r="M226" i="5" s="1"/>
  <c r="N226" i="5" s="1"/>
  <c r="O227" i="5"/>
  <c r="M227" i="5" s="1"/>
  <c r="N227" i="5" s="1"/>
  <c r="O228" i="5"/>
  <c r="M228" i="5" s="1"/>
  <c r="N228" i="5" s="1"/>
  <c r="O229" i="5"/>
  <c r="M229" i="5" s="1"/>
  <c r="N229" i="5" s="1"/>
  <c r="O230" i="5"/>
  <c r="M230" i="5" s="1"/>
  <c r="N230" i="5" s="1"/>
  <c r="O231" i="5"/>
  <c r="M231" i="5" s="1"/>
  <c r="N231" i="5" s="1"/>
  <c r="O232" i="5"/>
  <c r="M232" i="5" s="1"/>
  <c r="N232" i="5" s="1"/>
  <c r="O233" i="5"/>
  <c r="M233" i="5" s="1"/>
  <c r="N233" i="5" s="1"/>
  <c r="O234" i="5"/>
  <c r="M234" i="5" s="1"/>
  <c r="N234" i="5" s="1"/>
  <c r="O235" i="5"/>
  <c r="M235" i="5" s="1"/>
  <c r="N235" i="5" s="1"/>
  <c r="O236" i="5"/>
  <c r="M236" i="5" s="1"/>
  <c r="N236" i="5" s="1"/>
  <c r="O237" i="5"/>
  <c r="M237" i="5" s="1"/>
  <c r="N237" i="5" s="1"/>
  <c r="O238" i="5"/>
  <c r="M238" i="5" s="1"/>
  <c r="N238" i="5" s="1"/>
  <c r="O239" i="5"/>
  <c r="M239" i="5" s="1"/>
  <c r="N239" i="5" s="1"/>
  <c r="O240" i="5"/>
  <c r="M240" i="5" s="1"/>
  <c r="N240" i="5" s="1"/>
  <c r="O241" i="5"/>
  <c r="M241" i="5" s="1"/>
  <c r="N241" i="5" s="1"/>
  <c r="O242" i="5"/>
  <c r="M242" i="5" s="1"/>
  <c r="N242" i="5" s="1"/>
  <c r="O243" i="5"/>
  <c r="M243" i="5" s="1"/>
  <c r="N243" i="5" s="1"/>
  <c r="O244" i="5"/>
  <c r="M244" i="5" s="1"/>
  <c r="N244" i="5" s="1"/>
  <c r="O245" i="5"/>
  <c r="M245" i="5" s="1"/>
  <c r="N245" i="5" s="1"/>
  <c r="O246" i="5"/>
  <c r="M246" i="5" s="1"/>
  <c r="N246" i="5" s="1"/>
  <c r="O247" i="5"/>
  <c r="M247" i="5" s="1"/>
  <c r="N247" i="5" s="1"/>
  <c r="O248" i="5"/>
  <c r="M248" i="5" s="1"/>
  <c r="N248" i="5" s="1"/>
  <c r="O249" i="5"/>
  <c r="M249" i="5" s="1"/>
  <c r="N249" i="5" s="1"/>
  <c r="O250" i="5"/>
  <c r="M250" i="5" s="1"/>
  <c r="N250" i="5" s="1"/>
  <c r="O251" i="5"/>
  <c r="M251" i="5" s="1"/>
  <c r="N251" i="5" s="1"/>
  <c r="O252" i="5"/>
  <c r="M252" i="5" s="1"/>
  <c r="N252" i="5" s="1"/>
  <c r="O253" i="5"/>
  <c r="M253" i="5" s="1"/>
  <c r="N253" i="5" s="1"/>
  <c r="O254" i="5"/>
  <c r="M254" i="5" s="1"/>
  <c r="N254" i="5" s="1"/>
  <c r="O255" i="5"/>
  <c r="M255" i="5" s="1"/>
  <c r="N255" i="5" s="1"/>
  <c r="O256" i="5"/>
  <c r="M256" i="5" s="1"/>
  <c r="N256" i="5" s="1"/>
  <c r="O257" i="5"/>
  <c r="M257" i="5" s="1"/>
  <c r="N257" i="5" s="1"/>
  <c r="O258" i="5"/>
  <c r="M258" i="5" s="1"/>
  <c r="N258" i="5" s="1"/>
  <c r="O259" i="5"/>
  <c r="M259" i="5" s="1"/>
  <c r="N259" i="5" s="1"/>
  <c r="O260" i="5"/>
  <c r="M260" i="5" s="1"/>
  <c r="N260" i="5" s="1"/>
  <c r="O261" i="5"/>
  <c r="M261" i="5" s="1"/>
  <c r="N261" i="5" s="1"/>
  <c r="O262" i="5"/>
  <c r="M262" i="5" s="1"/>
  <c r="N262" i="5" s="1"/>
  <c r="O263" i="5"/>
  <c r="M263" i="5" s="1"/>
  <c r="N263" i="5" s="1"/>
  <c r="O264" i="5"/>
  <c r="M264" i="5" s="1"/>
  <c r="N264" i="5" s="1"/>
  <c r="O265" i="5"/>
  <c r="M265" i="5" s="1"/>
  <c r="N265" i="5" s="1"/>
  <c r="O266" i="5"/>
  <c r="M266" i="5" s="1"/>
  <c r="N266" i="5" s="1"/>
  <c r="O267" i="5"/>
  <c r="M267" i="5" s="1"/>
  <c r="N267" i="5" s="1"/>
  <c r="O268" i="5"/>
  <c r="M268" i="5" s="1"/>
  <c r="N268" i="5" s="1"/>
  <c r="O269" i="5"/>
  <c r="M269" i="5" s="1"/>
  <c r="N269" i="5" s="1"/>
  <c r="O270" i="5"/>
  <c r="M270" i="5" s="1"/>
  <c r="N270" i="5" s="1"/>
  <c r="O271" i="5"/>
  <c r="M271" i="5" s="1"/>
  <c r="N271" i="5" s="1"/>
  <c r="O272" i="5"/>
  <c r="M272" i="5" s="1"/>
  <c r="N272" i="5" s="1"/>
  <c r="O273" i="5"/>
  <c r="M273" i="5" s="1"/>
  <c r="N273" i="5" s="1"/>
  <c r="O274" i="5"/>
  <c r="M274" i="5" s="1"/>
  <c r="N274" i="5" s="1"/>
  <c r="O275" i="5"/>
  <c r="M275" i="5" s="1"/>
  <c r="N275" i="5" s="1"/>
  <c r="O276" i="5"/>
  <c r="M276" i="5" s="1"/>
  <c r="N276" i="5" s="1"/>
  <c r="O277" i="5"/>
  <c r="M277" i="5" s="1"/>
  <c r="N277" i="5" s="1"/>
  <c r="O278" i="5"/>
  <c r="M278" i="5" s="1"/>
  <c r="N278" i="5" s="1"/>
  <c r="O279" i="5"/>
  <c r="M279" i="5" s="1"/>
  <c r="N279" i="5" s="1"/>
  <c r="O280" i="5"/>
  <c r="M280" i="5" s="1"/>
  <c r="N280" i="5" s="1"/>
  <c r="O281" i="5"/>
  <c r="M281" i="5" s="1"/>
  <c r="N281" i="5" s="1"/>
  <c r="O282" i="5"/>
  <c r="M282" i="5" s="1"/>
  <c r="N282" i="5" s="1"/>
  <c r="O283" i="5"/>
  <c r="M283" i="5" s="1"/>
  <c r="N283" i="5" s="1"/>
  <c r="O284" i="5"/>
  <c r="M284" i="5" s="1"/>
  <c r="N284" i="5" s="1"/>
  <c r="O285" i="5"/>
  <c r="M285" i="5" s="1"/>
  <c r="N285" i="5" s="1"/>
  <c r="O286" i="5"/>
  <c r="M286" i="5" s="1"/>
  <c r="N286" i="5" s="1"/>
  <c r="O287" i="5"/>
  <c r="M287" i="5" s="1"/>
  <c r="N287" i="5" s="1"/>
  <c r="O288" i="5"/>
  <c r="M288" i="5" s="1"/>
  <c r="N288" i="5" s="1"/>
  <c r="O289" i="5"/>
  <c r="M289" i="5" s="1"/>
  <c r="N289" i="5" s="1"/>
  <c r="O290" i="5"/>
  <c r="M290" i="5" s="1"/>
  <c r="N290" i="5" s="1"/>
  <c r="O291" i="5"/>
  <c r="M291" i="5" s="1"/>
  <c r="N291" i="5" s="1"/>
  <c r="O292" i="5"/>
  <c r="M292" i="5" s="1"/>
  <c r="N292" i="5" s="1"/>
  <c r="O293" i="5"/>
  <c r="M293" i="5" s="1"/>
  <c r="N293" i="5" s="1"/>
  <c r="O294" i="5"/>
  <c r="M294" i="5" s="1"/>
  <c r="N294" i="5" s="1"/>
  <c r="O295" i="5"/>
  <c r="M295" i="5" s="1"/>
  <c r="N295" i="5" s="1"/>
  <c r="O296" i="5"/>
  <c r="M296" i="5" s="1"/>
  <c r="N296" i="5" s="1"/>
  <c r="O297" i="5"/>
  <c r="M297" i="5" s="1"/>
  <c r="N297" i="5" s="1"/>
  <c r="O298" i="5"/>
  <c r="M298" i="5" s="1"/>
  <c r="N298" i="5" s="1"/>
  <c r="O299" i="5"/>
  <c r="M299" i="5" s="1"/>
  <c r="N299" i="5" s="1"/>
  <c r="O300" i="5"/>
  <c r="M300" i="5" s="1"/>
  <c r="N300" i="5" s="1"/>
  <c r="O301" i="5"/>
  <c r="M301" i="5" s="1"/>
  <c r="N301" i="5" s="1"/>
  <c r="O302" i="5"/>
  <c r="M302" i="5" s="1"/>
  <c r="N302" i="5" s="1"/>
  <c r="O303" i="5"/>
  <c r="M303" i="5" s="1"/>
  <c r="N303" i="5" s="1"/>
  <c r="O304" i="5"/>
  <c r="M304" i="5" s="1"/>
  <c r="N304" i="5" s="1"/>
  <c r="O305" i="5"/>
  <c r="M305" i="5" s="1"/>
  <c r="N305" i="5" s="1"/>
  <c r="O306" i="5"/>
  <c r="M306" i="5" s="1"/>
  <c r="N306" i="5" s="1"/>
  <c r="O307" i="5"/>
  <c r="M307" i="5" s="1"/>
  <c r="N307" i="5" s="1"/>
  <c r="O308" i="5"/>
  <c r="M308" i="5" s="1"/>
  <c r="N308" i="5" s="1"/>
  <c r="O309" i="5"/>
  <c r="M309" i="5" s="1"/>
  <c r="N309" i="5" s="1"/>
  <c r="O310" i="5"/>
  <c r="M310" i="5" s="1"/>
  <c r="N310" i="5" s="1"/>
  <c r="O311" i="5"/>
  <c r="M311" i="5" s="1"/>
  <c r="N311" i="5" s="1"/>
  <c r="O312" i="5"/>
  <c r="M312" i="5" s="1"/>
  <c r="N312" i="5" s="1"/>
  <c r="O313" i="5"/>
  <c r="M313" i="5" s="1"/>
  <c r="N313" i="5" s="1"/>
  <c r="O314" i="5"/>
  <c r="M314" i="5" s="1"/>
  <c r="N314" i="5" s="1"/>
  <c r="O315" i="5"/>
  <c r="M315" i="5" s="1"/>
  <c r="N315" i="5" s="1"/>
  <c r="O316" i="5"/>
  <c r="M316" i="5" s="1"/>
  <c r="N316" i="5" s="1"/>
  <c r="O317" i="5"/>
  <c r="M317" i="5" s="1"/>
  <c r="N317" i="5" s="1"/>
  <c r="O318" i="5"/>
  <c r="M318" i="5" s="1"/>
  <c r="N318" i="5" s="1"/>
  <c r="O319" i="5"/>
  <c r="M319" i="5" s="1"/>
  <c r="N319" i="5" s="1"/>
  <c r="O320" i="5"/>
  <c r="M320" i="5" s="1"/>
  <c r="N320" i="5" s="1"/>
  <c r="O321" i="5"/>
  <c r="M321" i="5" s="1"/>
  <c r="N321" i="5" s="1"/>
  <c r="O322" i="5"/>
  <c r="M322" i="5" s="1"/>
  <c r="N322" i="5" s="1"/>
  <c r="O323" i="5"/>
  <c r="M323" i="5" s="1"/>
  <c r="N323" i="5" s="1"/>
  <c r="O324" i="5"/>
  <c r="M324" i="5" s="1"/>
  <c r="N324" i="5" s="1"/>
  <c r="O325" i="5"/>
  <c r="M325" i="5" s="1"/>
  <c r="N325" i="5" s="1"/>
  <c r="O326" i="5"/>
  <c r="M326" i="5" s="1"/>
  <c r="N326" i="5" s="1"/>
  <c r="O327" i="5"/>
  <c r="M327" i="5" s="1"/>
  <c r="N327" i="5" s="1"/>
  <c r="O328" i="5"/>
  <c r="M328" i="5" s="1"/>
  <c r="N328" i="5" s="1"/>
  <c r="O329" i="5"/>
  <c r="M329" i="5" s="1"/>
  <c r="N329" i="5" s="1"/>
  <c r="O330" i="5"/>
  <c r="M330" i="5" s="1"/>
  <c r="N330" i="5" s="1"/>
  <c r="O331" i="5"/>
  <c r="M331" i="5" s="1"/>
  <c r="N331" i="5" s="1"/>
  <c r="O332" i="5"/>
  <c r="M332" i="5" s="1"/>
  <c r="N332" i="5" s="1"/>
  <c r="O333" i="5"/>
  <c r="M333" i="5" s="1"/>
  <c r="N333" i="5" s="1"/>
  <c r="O334" i="5"/>
  <c r="M334" i="5" s="1"/>
  <c r="N334" i="5" s="1"/>
  <c r="O335" i="5"/>
  <c r="M335" i="5" s="1"/>
  <c r="N335" i="5" s="1"/>
  <c r="O336" i="5"/>
  <c r="M336" i="5" s="1"/>
  <c r="N336" i="5" s="1"/>
  <c r="O337" i="5"/>
  <c r="M337" i="5" s="1"/>
  <c r="N337" i="5" s="1"/>
  <c r="O338" i="5"/>
  <c r="M338" i="5" s="1"/>
  <c r="N338" i="5" s="1"/>
  <c r="O339" i="5"/>
  <c r="M339" i="5" s="1"/>
  <c r="N339" i="5" s="1"/>
  <c r="O340" i="5"/>
  <c r="M340" i="5" s="1"/>
  <c r="N340" i="5" s="1"/>
  <c r="O341" i="5"/>
  <c r="M341" i="5" s="1"/>
  <c r="N341" i="5" s="1"/>
  <c r="O342" i="5"/>
  <c r="M342" i="5" s="1"/>
  <c r="N342" i="5" s="1"/>
  <c r="O343" i="5"/>
  <c r="M343" i="5" s="1"/>
  <c r="N343" i="5" s="1"/>
  <c r="O344" i="5"/>
  <c r="M344" i="5" s="1"/>
  <c r="N344" i="5" s="1"/>
  <c r="O345" i="5"/>
  <c r="M345" i="5" s="1"/>
  <c r="N345" i="5" s="1"/>
  <c r="O346" i="5"/>
  <c r="M346" i="5" s="1"/>
  <c r="N346" i="5" s="1"/>
  <c r="O347" i="5"/>
  <c r="M347" i="5" s="1"/>
  <c r="N347" i="5" s="1"/>
  <c r="O348" i="5"/>
  <c r="M348" i="5" s="1"/>
  <c r="N348" i="5" s="1"/>
  <c r="O349" i="5"/>
  <c r="M349" i="5" s="1"/>
  <c r="N349" i="5" s="1"/>
  <c r="O350" i="5"/>
  <c r="M350" i="5" s="1"/>
  <c r="N350" i="5" s="1"/>
  <c r="O351" i="5"/>
  <c r="M351" i="5" s="1"/>
  <c r="N351" i="5" s="1"/>
  <c r="O352" i="5"/>
  <c r="M352" i="5" s="1"/>
  <c r="N352" i="5" s="1"/>
  <c r="O353" i="5"/>
  <c r="M353" i="5" s="1"/>
  <c r="N353" i="5" s="1"/>
  <c r="O354" i="5"/>
  <c r="M354" i="5" s="1"/>
  <c r="N354" i="5" s="1"/>
  <c r="O355" i="5"/>
  <c r="M355" i="5" s="1"/>
  <c r="N355" i="5" s="1"/>
  <c r="O356" i="5"/>
  <c r="M356" i="5" s="1"/>
  <c r="N356" i="5" s="1"/>
  <c r="O357" i="5"/>
  <c r="M357" i="5" s="1"/>
  <c r="N357" i="5" s="1"/>
  <c r="O358" i="5"/>
  <c r="M358" i="5" s="1"/>
  <c r="N358" i="5" s="1"/>
  <c r="O359" i="5"/>
  <c r="M359" i="5" s="1"/>
  <c r="N359" i="5" s="1"/>
  <c r="O360" i="5"/>
  <c r="M360" i="5" s="1"/>
  <c r="N360" i="5" s="1"/>
  <c r="O361" i="5"/>
  <c r="M361" i="5" s="1"/>
  <c r="N361" i="5" s="1"/>
  <c r="O362" i="5"/>
  <c r="M362" i="5" s="1"/>
  <c r="N362" i="5" s="1"/>
  <c r="O363" i="5"/>
  <c r="M363" i="5" s="1"/>
  <c r="N363" i="5" s="1"/>
  <c r="O364" i="5"/>
  <c r="M364" i="5" s="1"/>
  <c r="N364" i="5" s="1"/>
  <c r="O365" i="5"/>
  <c r="M365" i="5" s="1"/>
  <c r="N365" i="5" s="1"/>
  <c r="O366" i="5"/>
  <c r="M366" i="5" s="1"/>
  <c r="N366" i="5" s="1"/>
</calcChain>
</file>

<file path=xl/sharedStrings.xml><?xml version="1.0" encoding="utf-8"?>
<sst xmlns="http://schemas.openxmlformats.org/spreadsheetml/2006/main" count="1110" uniqueCount="27">
  <si>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</si>
  <si>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</si>
  <si>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</si>
  <si>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</si>
  <si>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</si>
  <si>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</si>
  <si>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</si>
  <si>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</si>
  <si>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</si>
  <si>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</si>
  <si>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</si>
  <si>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</si>
  <si>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</si>
  <si>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</si>
  <si>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</si>
  <si>
    <t>Month</t>
  </si>
  <si>
    <t>Target</t>
  </si>
  <si>
    <t>Low</t>
  </si>
  <si>
    <t>Medium</t>
  </si>
  <si>
    <t>High</t>
  </si>
  <si>
    <t>FlyerSuccess</t>
  </si>
  <si>
    <t>FlyerSuccessScore</t>
  </si>
  <si>
    <t>MadeQuota</t>
  </si>
  <si>
    <t>OverallPerformance</t>
  </si>
  <si>
    <t>Heavy</t>
  </si>
  <si>
    <t>None</t>
  </si>
  <si>
    <t>RainfallCategory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</si>
</sst>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E390E-1E00-4E8F-954B-FE3F2A70F488}" name="Table2" displayName="Table2" ref="A1:O366" totalsRowShown="0">
  <autoFilter ref="A1:O366" xr:uid="{0C6FBA89-2885-4833-925B-A537CC3F1606}"/>
  <tableColumns count="15">
    <tableColumn id="1" xr3:uid="{0D626B13-EE13-4ACA-828D-B6CE89E07342}" name="Date" dataDxfId="8"/>
    <tableColumn id="11" xr3:uid="{02F8103C-E1CD-4F23-AF6E-311595DF263B}" name="Month" dataDxfId="7">
      <calculatedColumnFormula>TEXT(Table2[[#This Row],[Date]],"mmm")</calculatedColumnFormula>
    </tableColumn>
    <tableColumn id="2" xr3:uid="{062BFC46-711E-4846-AE00-5FE86EEB0386}" name="Day"/>
    <tableColumn id="3" xr3:uid="{8CBF43F1-EC1E-4E13-BD25-FD0A1BCA89D0}" name="Temperature"/>
    <tableColumn id="25" xr3:uid="{41F6EF56-DF4F-4990-8714-ED2F014A8CB2}" name="Rainfall" dataDxfId="6"/>
    <tableColumn id="29" xr3:uid="{399D53DC-749A-47FE-B0C6-80BFC3E48EA4}" name="RainfallCategory" dataDxfId="5"/>
    <tableColumn id="5" xr3:uid="{195957F6-6E5A-4724-80ED-5E6629FC8530}" name="Flyers"/>
    <tableColumn id="16" xr3:uid="{8D9B0189-A28B-4002-8920-B776E4B79CD7}" name="FlyerSuccess"/>
    <tableColumn id="21" xr3:uid="{72893637-67AA-4D99-8986-80CA0E9E64FD}" name="FlyerSuccessScore"/>
    <tableColumn id="6" xr3:uid="{37B7417C-E574-4E19-B899-9B95FE197924}" name="Price" dataDxfId="4"/>
    <tableColumn id="7" xr3:uid="{EA797782-9798-46E3-B3EF-058E3E790D18}" name="Sales"/>
    <tableColumn id="12" xr3:uid="{6BBFFE46-51D2-4CF9-A992-6D6E76D8B618}" name="Target" dataDxfId="2"/>
    <tableColumn id="22" xr3:uid="{C3E3789B-9E1B-4084-A988-0C5419D48063}" name="MadeQuota" dataDxfId="3">
      <calculatedColumnFormula>IF(Table2[[#This Row],[Revenue]]&lt;Table2[[#This Row],[Target]],0,10)</calculatedColumnFormula>
    </tableColumn>
    <tableColumn id="23" xr3:uid="{892E17C4-F4FE-44B2-A3F0-C8CD4246B3D2}" name="OverallPerformance" dataDxfId="1">
      <calculatedColumnFormula>Table2[[#This Row],[FlyerSuccessScore]]+Table2[[#This Row],[MadeQuota]]</calculatedColumnFormula>
    </tableColumn>
    <tableColumn id="8" xr3:uid="{D9DE6056-0152-4AB7-AC36-562488E0622B}" name="Revenue" dataDxfId="0">
      <calculatedColumnFormula>Table2[[#This Row],[Price]]*Table2[[#This Row],[Sales]]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5839-D027-4887-AF5F-50910A005DAC}">
  <dimension ref="A1:Q366"/>
  <sheetViews>
    <sheetView tabSelected="1" topLeftCell="B1" workbookViewId="0">
      <selection activeCell="O6" sqref="O6"/>
    </sheetView>
  </sheetViews>
  <sheetFormatPr defaultRowHeight="14.4" x14ac:dyDescent="0.3"/>
  <cols>
    <col min="1" max="1" width="21.44140625" customWidth="1"/>
    <col min="2" max="2" width="10.21875" customWidth="1"/>
    <col min="3" max="3" width="9.88671875" bestFit="1" customWidth="1"/>
    <col min="4" max="4" width="13.5546875" bestFit="1" customWidth="1"/>
    <col min="5" max="5" width="8.88671875" customWidth="1"/>
    <col min="6" max="6" width="16.21875" bestFit="1" customWidth="1"/>
    <col min="7" max="7" width="7.6640625" bestFit="1" customWidth="1"/>
    <col min="8" max="8" width="13.109375" bestFit="1" customWidth="1"/>
    <col min="9" max="9" width="17.5546875" bestFit="1" customWidth="1"/>
    <col min="10" max="10" width="6.88671875" bestFit="1" customWidth="1"/>
    <col min="11" max="11" width="7.109375" bestFit="1" customWidth="1"/>
    <col min="12" max="12" width="8.109375" bestFit="1" customWidth="1"/>
    <col min="13" max="13" width="12.6640625" bestFit="1" customWidth="1"/>
    <col min="14" max="14" width="19.21875" bestFit="1" customWidth="1"/>
    <col min="15" max="15" width="10.109375" bestFit="1" customWidth="1"/>
  </cols>
  <sheetData>
    <row r="1" spans="1:17" x14ac:dyDescent="0.3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s="2" t="s">
        <v>26</v>
      </c>
      <c r="G1" t="s">
        <v>4</v>
      </c>
      <c r="H1" t="s">
        <v>20</v>
      </c>
      <c r="I1" t="s">
        <v>21</v>
      </c>
      <c r="J1" t="s">
        <v>6</v>
      </c>
      <c r="K1" t="s">
        <v>5</v>
      </c>
      <c r="L1" t="s">
        <v>16</v>
      </c>
      <c r="M1" t="s">
        <v>22</v>
      </c>
      <c r="N1" t="s">
        <v>23</v>
      </c>
      <c r="O1" t="s">
        <v>14</v>
      </c>
    </row>
    <row r="2" spans="1:17" x14ac:dyDescent="0.3">
      <c r="A2" s="1">
        <v>42736</v>
      </c>
      <c r="B2" s="1" t="str">
        <f>TEXT(Table2[[#This Row],[Date]],"mmm")</f>
        <v>Jan</v>
      </c>
      <c r="C2" t="s">
        <v>7</v>
      </c>
      <c r="D2">
        <v>27</v>
      </c>
      <c r="E2" s="2">
        <v>2</v>
      </c>
      <c r="F2" s="2" t="s">
        <v>24</v>
      </c>
      <c r="G2">
        <v>15</v>
      </c>
      <c r="H2" t="s">
        <v>17</v>
      </c>
      <c r="I2">
        <v>5</v>
      </c>
      <c r="J2" s="2">
        <v>0.3</v>
      </c>
      <c r="K2">
        <v>10</v>
      </c>
      <c r="L2" s="3">
        <v>8</v>
      </c>
      <c r="M2" s="3">
        <f>IF(Table2[[#This Row],[Revenue]]&lt;Table2[[#This Row],[Target]],0,10)</f>
        <v>0</v>
      </c>
      <c r="N2" s="3">
        <f>Table2[[#This Row],[FlyerSuccessScore]]+Table2[[#This Row],[MadeQuota]]</f>
        <v>5</v>
      </c>
      <c r="O2" s="2">
        <f>Table2[[#This Row],[Price]]*Table2[[#This Row],[Sales]]</f>
        <v>3</v>
      </c>
    </row>
    <row r="3" spans="1:17" x14ac:dyDescent="0.3">
      <c r="A3" s="1">
        <v>42737</v>
      </c>
      <c r="B3" s="1" t="str">
        <f>TEXT(Table2[[#This Row],[Date]],"mmm")</f>
        <v>Jan</v>
      </c>
      <c r="C3" t="s">
        <v>8</v>
      </c>
      <c r="D3">
        <v>28.9</v>
      </c>
      <c r="E3" s="2">
        <v>1.33</v>
      </c>
      <c r="F3" s="2" t="s">
        <v>24</v>
      </c>
      <c r="G3">
        <v>15</v>
      </c>
      <c r="H3" t="s">
        <v>17</v>
      </c>
      <c r="I3">
        <v>5</v>
      </c>
      <c r="J3" s="2">
        <v>0.3</v>
      </c>
      <c r="K3">
        <v>13</v>
      </c>
      <c r="L3" s="3">
        <v>8</v>
      </c>
      <c r="M3" s="3">
        <f>IF(Table2[[#This Row],[Revenue]]&lt;Table2[[#This Row],[Target]],0,10)</f>
        <v>0</v>
      </c>
      <c r="N3" s="3">
        <f>Table2[[#This Row],[FlyerSuccessScore]]+Table2[[#This Row],[MadeQuota]]</f>
        <v>5</v>
      </c>
      <c r="O3" s="2">
        <f>Table2[[#This Row],[Price]]*Table2[[#This Row],[Sales]]</f>
        <v>3.9</v>
      </c>
    </row>
    <row r="4" spans="1:17" x14ac:dyDescent="0.3">
      <c r="A4" s="1">
        <v>42738</v>
      </c>
      <c r="B4" s="1" t="str">
        <f>TEXT(Table2[[#This Row],[Date]],"mmm")</f>
        <v>Jan</v>
      </c>
      <c r="C4" t="s">
        <v>9</v>
      </c>
      <c r="D4">
        <v>34.5</v>
      </c>
      <c r="E4" s="2">
        <v>1.33</v>
      </c>
      <c r="F4" s="2" t="s">
        <v>24</v>
      </c>
      <c r="G4">
        <v>27</v>
      </c>
      <c r="H4" t="s">
        <v>18</v>
      </c>
      <c r="I4">
        <v>10</v>
      </c>
      <c r="J4" s="2">
        <v>0.3</v>
      </c>
      <c r="K4">
        <v>15</v>
      </c>
      <c r="L4" s="3">
        <v>8</v>
      </c>
      <c r="M4" s="3">
        <f>IF(Table2[[#This Row],[Revenue]]&lt;Table2[[#This Row],[Target]],0,10)</f>
        <v>0</v>
      </c>
      <c r="N4" s="3">
        <f>Table2[[#This Row],[FlyerSuccessScore]]+Table2[[#This Row],[MadeQuota]]</f>
        <v>10</v>
      </c>
      <c r="O4" s="2">
        <f>Table2[[#This Row],[Price]]*Table2[[#This Row],[Sales]]</f>
        <v>4.5</v>
      </c>
    </row>
    <row r="5" spans="1:17" x14ac:dyDescent="0.3">
      <c r="A5" s="1">
        <v>42739</v>
      </c>
      <c r="B5" s="1" t="str">
        <f>TEXT(Table2[[#This Row],[Date]],"mmm")</f>
        <v>Jan</v>
      </c>
      <c r="C5" t="s">
        <v>10</v>
      </c>
      <c r="D5">
        <v>44.099999999999994</v>
      </c>
      <c r="E5" s="2">
        <v>1.05</v>
      </c>
      <c r="F5" s="2" t="s">
        <v>24</v>
      </c>
      <c r="G5">
        <v>28</v>
      </c>
      <c r="H5" t="s">
        <v>18</v>
      </c>
      <c r="I5">
        <v>10</v>
      </c>
      <c r="J5" s="2">
        <v>0.3</v>
      </c>
      <c r="K5">
        <v>17</v>
      </c>
      <c r="L5" s="3">
        <v>8</v>
      </c>
      <c r="M5" s="3">
        <f>IF(Table2[[#This Row],[Revenue]]&lt;Table2[[#This Row],[Target]],0,10)</f>
        <v>0</v>
      </c>
      <c r="N5" s="3">
        <f>Table2[[#This Row],[FlyerSuccessScore]]+Table2[[#This Row],[MadeQuota]]</f>
        <v>10</v>
      </c>
      <c r="O5" s="2">
        <f>Table2[[#This Row],[Price]]*Table2[[#This Row],[Sales]]</f>
        <v>5.0999999999999996</v>
      </c>
    </row>
    <row r="6" spans="1:17" x14ac:dyDescent="0.3">
      <c r="A6" s="1">
        <v>42740</v>
      </c>
      <c r="B6" s="1" t="str">
        <f>TEXT(Table2[[#This Row],[Date]],"mmm")</f>
        <v>Jan</v>
      </c>
      <c r="C6" t="s">
        <v>11</v>
      </c>
      <c r="D6">
        <v>42.4</v>
      </c>
      <c r="E6" s="2">
        <v>1</v>
      </c>
      <c r="F6" s="2" t="s">
        <v>18</v>
      </c>
      <c r="G6">
        <v>33</v>
      </c>
      <c r="H6" t="s">
        <v>18</v>
      </c>
      <c r="I6">
        <v>10</v>
      </c>
      <c r="J6" s="2">
        <v>0.3</v>
      </c>
      <c r="K6">
        <v>18</v>
      </c>
      <c r="L6" s="3">
        <v>8</v>
      </c>
      <c r="M6" s="3">
        <f>IF(Table2[[#This Row],[Revenue]]&lt;Table2[[#This Row],[Target]],0,10)</f>
        <v>0</v>
      </c>
      <c r="N6" s="3">
        <f>Table2[[#This Row],[FlyerSuccessScore]]+Table2[[#This Row],[MadeQuota]]</f>
        <v>10</v>
      </c>
      <c r="O6" s="2">
        <f>Table2[[#This Row],[Price]]*Table2[[#This Row],[Sales]]</f>
        <v>5.3999999999999995</v>
      </c>
    </row>
    <row r="7" spans="1:17" x14ac:dyDescent="0.3">
      <c r="A7" s="1">
        <v>42741</v>
      </c>
      <c r="B7" s="1" t="str">
        <f>TEXT(Table2[[#This Row],[Date]],"mmm")</f>
        <v>Jan</v>
      </c>
      <c r="C7" t="s">
        <v>12</v>
      </c>
      <c r="D7">
        <v>25.299999999999997</v>
      </c>
      <c r="E7" s="2">
        <v>1.54</v>
      </c>
      <c r="F7" s="2" t="s">
        <v>24</v>
      </c>
      <c r="G7">
        <v>23</v>
      </c>
      <c r="H7" t="s">
        <v>18</v>
      </c>
      <c r="I7">
        <v>10</v>
      </c>
      <c r="J7" s="2">
        <v>0.3</v>
      </c>
      <c r="K7">
        <v>11</v>
      </c>
      <c r="L7" s="3">
        <v>8</v>
      </c>
      <c r="M7" s="3">
        <f>IF(Table2[[#This Row],[Revenue]]&lt;Table2[[#This Row],[Target]],0,10)</f>
        <v>0</v>
      </c>
      <c r="N7" s="3">
        <f>Table2[[#This Row],[FlyerSuccessScore]]+Table2[[#This Row],[MadeQuota]]</f>
        <v>10</v>
      </c>
      <c r="O7" s="2">
        <f>Table2[[#This Row],[Price]]*Table2[[#This Row],[Sales]]</f>
        <v>3.3</v>
      </c>
    </row>
    <row r="8" spans="1:17" x14ac:dyDescent="0.3">
      <c r="A8" s="1">
        <v>42742</v>
      </c>
      <c r="B8" s="1" t="str">
        <f>TEXT(Table2[[#This Row],[Date]],"mmm")</f>
        <v>Jan</v>
      </c>
      <c r="C8" t="s">
        <v>13</v>
      </c>
      <c r="D8">
        <v>32.9</v>
      </c>
      <c r="E8" s="2">
        <v>0</v>
      </c>
      <c r="F8" s="2" t="s">
        <v>25</v>
      </c>
      <c r="G8">
        <v>19</v>
      </c>
      <c r="H8" t="s">
        <v>17</v>
      </c>
      <c r="I8">
        <v>5</v>
      </c>
      <c r="J8" s="2">
        <v>0.3</v>
      </c>
      <c r="K8">
        <v>13</v>
      </c>
      <c r="L8" s="3">
        <v>8</v>
      </c>
      <c r="M8" s="3">
        <f>IF(Table2[[#This Row],[Revenue]]&lt;Table2[[#This Row],[Target]],0,10)</f>
        <v>0</v>
      </c>
      <c r="N8" s="3">
        <f>Table2[[#This Row],[FlyerSuccessScore]]+Table2[[#This Row],[MadeQuota]]</f>
        <v>5</v>
      </c>
      <c r="O8" s="2">
        <f>Table2[[#This Row],[Price]]*Table2[[#This Row],[Sales]]</f>
        <v>3.9</v>
      </c>
    </row>
    <row r="9" spans="1:17" x14ac:dyDescent="0.3">
      <c r="A9" s="1">
        <v>42743</v>
      </c>
      <c r="B9" s="1" t="str">
        <f>TEXT(Table2[[#This Row],[Date]],"mmm")</f>
        <v>Jan</v>
      </c>
      <c r="C9" t="s">
        <v>7</v>
      </c>
      <c r="D9">
        <v>37.5</v>
      </c>
      <c r="E9" s="2">
        <v>1.18</v>
      </c>
      <c r="F9" s="2" t="s">
        <v>24</v>
      </c>
      <c r="G9">
        <v>28</v>
      </c>
      <c r="H9" t="s">
        <v>18</v>
      </c>
      <c r="I9">
        <v>10</v>
      </c>
      <c r="J9" s="2">
        <v>0.3</v>
      </c>
      <c r="K9">
        <v>15</v>
      </c>
      <c r="L9" s="3">
        <v>8</v>
      </c>
      <c r="M9" s="3">
        <f>IF(Table2[[#This Row],[Revenue]]&lt;Table2[[#This Row],[Target]],0,10)</f>
        <v>0</v>
      </c>
      <c r="N9" s="3">
        <f>Table2[[#This Row],[FlyerSuccessScore]]+Table2[[#This Row],[MadeQuota]]</f>
        <v>10</v>
      </c>
      <c r="O9" s="2">
        <f>Table2[[#This Row],[Price]]*Table2[[#This Row],[Sales]]</f>
        <v>4.5</v>
      </c>
    </row>
    <row r="10" spans="1:17" x14ac:dyDescent="0.3">
      <c r="A10" s="1">
        <v>42744</v>
      </c>
      <c r="B10" s="1" t="str">
        <f>TEXT(Table2[[#This Row],[Date]],"mmm")</f>
        <v>Jan</v>
      </c>
      <c r="C10" t="s">
        <v>8</v>
      </c>
      <c r="D10">
        <v>38.099999999999994</v>
      </c>
      <c r="E10" s="2">
        <v>1.18</v>
      </c>
      <c r="F10" s="2" t="s">
        <v>24</v>
      </c>
      <c r="G10">
        <v>20</v>
      </c>
      <c r="H10" t="s">
        <v>18</v>
      </c>
      <c r="I10">
        <v>10</v>
      </c>
      <c r="J10" s="2">
        <v>0.3</v>
      </c>
      <c r="K10">
        <v>17</v>
      </c>
      <c r="L10" s="3">
        <v>8</v>
      </c>
      <c r="M10" s="3">
        <f>IF(Table2[[#This Row],[Revenue]]&lt;Table2[[#This Row],[Target]],0,10)</f>
        <v>0</v>
      </c>
      <c r="N10" s="3">
        <f>Table2[[#This Row],[FlyerSuccessScore]]+Table2[[#This Row],[MadeQuota]]</f>
        <v>10</v>
      </c>
      <c r="O10" s="2">
        <f>Table2[[#This Row],[Price]]*Table2[[#This Row],[Sales]]</f>
        <v>5.0999999999999996</v>
      </c>
    </row>
    <row r="11" spans="1:17" x14ac:dyDescent="0.3">
      <c r="A11" s="1">
        <v>42745</v>
      </c>
      <c r="B11" s="1" t="str">
        <f>TEXT(Table2[[#This Row],[Date]],"mmm")</f>
        <v>Jan</v>
      </c>
      <c r="C11" t="s">
        <v>9</v>
      </c>
      <c r="D11">
        <v>43.4</v>
      </c>
      <c r="E11" s="2">
        <v>1.05</v>
      </c>
      <c r="F11" s="2" t="s">
        <v>24</v>
      </c>
      <c r="G11">
        <v>33</v>
      </c>
      <c r="H11" t="s">
        <v>18</v>
      </c>
      <c r="I11">
        <v>10</v>
      </c>
      <c r="J11" s="2">
        <v>0.3</v>
      </c>
      <c r="K11">
        <v>18</v>
      </c>
      <c r="L11" s="3">
        <v>8</v>
      </c>
      <c r="M11" s="3">
        <f>IF(Table2[[#This Row],[Revenue]]&lt;Table2[[#This Row],[Target]],0,10)</f>
        <v>0</v>
      </c>
      <c r="N11" s="3">
        <f>Table2[[#This Row],[FlyerSuccessScore]]+Table2[[#This Row],[MadeQuota]]</f>
        <v>10</v>
      </c>
      <c r="O11" s="2">
        <f>Table2[[#This Row],[Price]]*Table2[[#This Row],[Sales]]</f>
        <v>5.3999999999999995</v>
      </c>
    </row>
    <row r="12" spans="1:17" x14ac:dyDescent="0.3">
      <c r="A12" s="1">
        <v>42746</v>
      </c>
      <c r="B12" s="1" t="str">
        <f>TEXT(Table2[[#This Row],[Date]],"mmm")</f>
        <v>Jan</v>
      </c>
      <c r="C12" t="s">
        <v>10</v>
      </c>
      <c r="D12">
        <v>32.599999999999994</v>
      </c>
      <c r="E12" s="2">
        <v>1.54</v>
      </c>
      <c r="F12" s="2" t="s">
        <v>24</v>
      </c>
      <c r="G12">
        <v>23</v>
      </c>
      <c r="H12" t="s">
        <v>18</v>
      </c>
      <c r="I12">
        <v>10</v>
      </c>
      <c r="J12" s="2">
        <v>0.3</v>
      </c>
      <c r="K12">
        <v>12</v>
      </c>
      <c r="L12" s="3">
        <v>8</v>
      </c>
      <c r="M12" s="3">
        <f>IF(Table2[[#This Row],[Revenue]]&lt;Table2[[#This Row],[Target]],0,10)</f>
        <v>0</v>
      </c>
      <c r="N12" s="3">
        <f>Table2[[#This Row],[FlyerSuccessScore]]+Table2[[#This Row],[MadeQuota]]</f>
        <v>10</v>
      </c>
      <c r="O12" s="2">
        <f>Table2[[#This Row],[Price]]*Table2[[#This Row],[Sales]]</f>
        <v>3.5999999999999996</v>
      </c>
    </row>
    <row r="13" spans="1:17" ht="15" x14ac:dyDescent="0.3">
      <c r="A13" s="1">
        <v>42747</v>
      </c>
      <c r="B13" s="1" t="str">
        <f>TEXT(Table2[[#This Row],[Date]],"mmm")</f>
        <v>Jan</v>
      </c>
      <c r="C13" t="s">
        <v>11</v>
      </c>
      <c r="D13">
        <v>38.199999999999996</v>
      </c>
      <c r="E13" s="2">
        <v>0</v>
      </c>
      <c r="F13" s="2" t="s">
        <v>25</v>
      </c>
      <c r="G13">
        <v>16</v>
      </c>
      <c r="H13" t="s">
        <v>17</v>
      </c>
      <c r="I13">
        <v>5</v>
      </c>
      <c r="J13" s="2">
        <v>0.3</v>
      </c>
      <c r="K13">
        <v>14</v>
      </c>
      <c r="L13" s="3">
        <v>8</v>
      </c>
      <c r="M13" s="3">
        <f>IF(Table2[[#This Row],[Revenue]]&lt;Table2[[#This Row],[Target]],0,10)</f>
        <v>0</v>
      </c>
      <c r="N13" s="3">
        <f>Table2[[#This Row],[FlyerSuccessScore]]+Table2[[#This Row],[MadeQuota]]</f>
        <v>5</v>
      </c>
      <c r="O13" s="2">
        <f>Table2[[#This Row],[Price]]*Table2[[#This Row],[Sales]]</f>
        <v>4.2</v>
      </c>
      <c r="Q13" s="4"/>
    </row>
    <row r="14" spans="1:17" x14ac:dyDescent="0.3">
      <c r="A14" s="1">
        <v>42748</v>
      </c>
      <c r="B14" s="1" t="str">
        <f>TEXT(Table2[[#This Row],[Date]],"mmm")</f>
        <v>Jan</v>
      </c>
      <c r="C14" t="s">
        <v>12</v>
      </c>
      <c r="D14">
        <v>37.5</v>
      </c>
      <c r="E14" s="2">
        <v>1.33</v>
      </c>
      <c r="F14" s="2" t="s">
        <v>24</v>
      </c>
      <c r="G14">
        <v>19</v>
      </c>
      <c r="H14" t="s">
        <v>17</v>
      </c>
      <c r="I14">
        <v>5</v>
      </c>
      <c r="J14" s="2">
        <v>0.3</v>
      </c>
      <c r="K14">
        <v>15</v>
      </c>
      <c r="L14" s="3">
        <v>8</v>
      </c>
      <c r="M14" s="3">
        <f>IF(Table2[[#This Row],[Revenue]]&lt;Table2[[#This Row],[Target]],0,10)</f>
        <v>0</v>
      </c>
      <c r="N14" s="3">
        <f>Table2[[#This Row],[FlyerSuccessScore]]+Table2[[#This Row],[MadeQuota]]</f>
        <v>5</v>
      </c>
      <c r="O14" s="2">
        <f>Table2[[#This Row],[Price]]*Table2[[#This Row],[Sales]]</f>
        <v>4.5</v>
      </c>
    </row>
    <row r="15" spans="1:17" x14ac:dyDescent="0.3">
      <c r="A15" s="1">
        <v>42749</v>
      </c>
      <c r="B15" s="1" t="str">
        <f>TEXT(Table2[[#This Row],[Date]],"mmm")</f>
        <v>Jan</v>
      </c>
      <c r="C15" t="s">
        <v>13</v>
      </c>
      <c r="D15">
        <v>44.099999999999994</v>
      </c>
      <c r="E15" s="2">
        <v>1.05</v>
      </c>
      <c r="F15" s="2" t="s">
        <v>24</v>
      </c>
      <c r="G15">
        <v>23</v>
      </c>
      <c r="H15" t="s">
        <v>18</v>
      </c>
      <c r="I15">
        <v>10</v>
      </c>
      <c r="J15" s="2">
        <v>0.3</v>
      </c>
      <c r="K15">
        <v>17</v>
      </c>
      <c r="L15" s="3">
        <v>8</v>
      </c>
      <c r="M15" s="3">
        <f>IF(Table2[[#This Row],[Revenue]]&lt;Table2[[#This Row],[Target]],0,10)</f>
        <v>0</v>
      </c>
      <c r="N15" s="3">
        <f>Table2[[#This Row],[FlyerSuccessScore]]+Table2[[#This Row],[MadeQuota]]</f>
        <v>10</v>
      </c>
      <c r="O15" s="2">
        <f>Table2[[#This Row],[Price]]*Table2[[#This Row],[Sales]]</f>
        <v>5.0999999999999996</v>
      </c>
    </row>
    <row r="16" spans="1:17" x14ac:dyDescent="0.3">
      <c r="A16" s="1">
        <v>42750</v>
      </c>
      <c r="B16" s="1" t="str">
        <f>TEXT(Table2[[#This Row],[Date]],"mmm")</f>
        <v>Jan</v>
      </c>
      <c r="C16" t="s">
        <v>7</v>
      </c>
      <c r="D16">
        <v>43.4</v>
      </c>
      <c r="E16" s="2">
        <v>0</v>
      </c>
      <c r="F16" s="2" t="s">
        <v>25</v>
      </c>
      <c r="G16">
        <v>33</v>
      </c>
      <c r="H16" t="s">
        <v>18</v>
      </c>
      <c r="I16">
        <v>10</v>
      </c>
      <c r="J16" s="2">
        <v>0.3</v>
      </c>
      <c r="K16">
        <v>18</v>
      </c>
      <c r="L16" s="3">
        <v>8</v>
      </c>
      <c r="M16" s="3">
        <f>IF(Table2[[#This Row],[Revenue]]&lt;Table2[[#This Row],[Target]],0,10)</f>
        <v>0</v>
      </c>
      <c r="N16" s="3">
        <f>Table2[[#This Row],[FlyerSuccessScore]]+Table2[[#This Row],[MadeQuota]]</f>
        <v>10</v>
      </c>
      <c r="O16" s="2">
        <f>Table2[[#This Row],[Price]]*Table2[[#This Row],[Sales]]</f>
        <v>5.3999999999999995</v>
      </c>
    </row>
    <row r="17" spans="1:15" x14ac:dyDescent="0.3">
      <c r="A17" s="1">
        <v>42751</v>
      </c>
      <c r="B17" s="1" t="str">
        <f>TEXT(Table2[[#This Row],[Date]],"mmm")</f>
        <v>Jan</v>
      </c>
      <c r="C17" t="s">
        <v>8</v>
      </c>
      <c r="D17">
        <v>30.599999999999998</v>
      </c>
      <c r="E17" s="2">
        <v>1.67</v>
      </c>
      <c r="F17" s="2" t="s">
        <v>24</v>
      </c>
      <c r="G17">
        <v>24</v>
      </c>
      <c r="H17" t="s">
        <v>18</v>
      </c>
      <c r="I17">
        <v>10</v>
      </c>
      <c r="J17" s="2">
        <v>0.3</v>
      </c>
      <c r="K17">
        <v>12</v>
      </c>
      <c r="L17" s="3">
        <v>8</v>
      </c>
      <c r="M17" s="3">
        <f>IF(Table2[[#This Row],[Revenue]]&lt;Table2[[#This Row],[Target]],0,10)</f>
        <v>0</v>
      </c>
      <c r="N17" s="3">
        <f>Table2[[#This Row],[FlyerSuccessScore]]+Table2[[#This Row],[MadeQuota]]</f>
        <v>10</v>
      </c>
      <c r="O17" s="2">
        <f>Table2[[#This Row],[Price]]*Table2[[#This Row],[Sales]]</f>
        <v>3.5999999999999996</v>
      </c>
    </row>
    <row r="18" spans="1:15" x14ac:dyDescent="0.3">
      <c r="A18" s="1">
        <v>42752</v>
      </c>
      <c r="B18" s="1" t="str">
        <f>TEXT(Table2[[#This Row],[Date]],"mmm")</f>
        <v>Jan</v>
      </c>
      <c r="C18" t="s">
        <v>9</v>
      </c>
      <c r="D18">
        <v>32.199999999999996</v>
      </c>
      <c r="E18" s="2">
        <v>1.43</v>
      </c>
      <c r="F18" s="2" t="s">
        <v>24</v>
      </c>
      <c r="G18">
        <v>26</v>
      </c>
      <c r="H18" t="s">
        <v>18</v>
      </c>
      <c r="I18">
        <v>10</v>
      </c>
      <c r="J18" s="2">
        <v>0.3</v>
      </c>
      <c r="K18">
        <v>14</v>
      </c>
      <c r="L18" s="3">
        <v>8</v>
      </c>
      <c r="M18" s="3">
        <f>IF(Table2[[#This Row],[Revenue]]&lt;Table2[[#This Row],[Target]],0,10)</f>
        <v>0</v>
      </c>
      <c r="N18" s="3">
        <f>Table2[[#This Row],[FlyerSuccessScore]]+Table2[[#This Row],[MadeQuota]]</f>
        <v>10</v>
      </c>
      <c r="O18" s="2">
        <f>Table2[[#This Row],[Price]]*Table2[[#This Row],[Sales]]</f>
        <v>4.2</v>
      </c>
    </row>
    <row r="19" spans="1:15" x14ac:dyDescent="0.3">
      <c r="A19" s="1">
        <v>42753</v>
      </c>
      <c r="B19" s="1" t="str">
        <f>TEXT(Table2[[#This Row],[Date]],"mmm")</f>
        <v>Jan</v>
      </c>
      <c r="C19" t="s">
        <v>10</v>
      </c>
      <c r="D19">
        <v>42.8</v>
      </c>
      <c r="E19" s="2">
        <v>1.18</v>
      </c>
      <c r="F19" s="2" t="s">
        <v>24</v>
      </c>
      <c r="G19">
        <v>33</v>
      </c>
      <c r="H19" t="s">
        <v>18</v>
      </c>
      <c r="I19">
        <v>10</v>
      </c>
      <c r="J19" s="2">
        <v>0.3</v>
      </c>
      <c r="K19">
        <v>16</v>
      </c>
      <c r="L19" s="3">
        <v>8</v>
      </c>
      <c r="M19" s="3">
        <f>IF(Table2[[#This Row],[Revenue]]&lt;Table2[[#This Row],[Target]],0,10)</f>
        <v>0</v>
      </c>
      <c r="N19" s="3">
        <f>Table2[[#This Row],[FlyerSuccessScore]]+Table2[[#This Row],[MadeQuota]]</f>
        <v>10</v>
      </c>
      <c r="O19" s="2">
        <f>Table2[[#This Row],[Price]]*Table2[[#This Row],[Sales]]</f>
        <v>4.8</v>
      </c>
    </row>
    <row r="20" spans="1:15" x14ac:dyDescent="0.3">
      <c r="A20" s="1">
        <v>42754</v>
      </c>
      <c r="B20" s="1" t="str">
        <f>TEXT(Table2[[#This Row],[Date]],"mmm")</f>
        <v>Jan</v>
      </c>
      <c r="C20" t="s">
        <v>11</v>
      </c>
      <c r="D20">
        <v>43.099999999999994</v>
      </c>
      <c r="E20" s="2">
        <v>1.18</v>
      </c>
      <c r="F20" s="2" t="s">
        <v>24</v>
      </c>
      <c r="G20">
        <v>30</v>
      </c>
      <c r="H20" t="s">
        <v>18</v>
      </c>
      <c r="I20">
        <v>10</v>
      </c>
      <c r="J20" s="2">
        <v>0.3</v>
      </c>
      <c r="K20">
        <v>17</v>
      </c>
      <c r="L20" s="3">
        <v>8</v>
      </c>
      <c r="M20" s="3">
        <f>IF(Table2[[#This Row],[Revenue]]&lt;Table2[[#This Row],[Target]],0,10)</f>
        <v>0</v>
      </c>
      <c r="N20" s="3">
        <f>Table2[[#This Row],[FlyerSuccessScore]]+Table2[[#This Row],[MadeQuota]]</f>
        <v>10</v>
      </c>
      <c r="O20" s="2">
        <f>Table2[[#This Row],[Price]]*Table2[[#This Row],[Sales]]</f>
        <v>5.0999999999999996</v>
      </c>
    </row>
    <row r="21" spans="1:15" x14ac:dyDescent="0.3">
      <c r="A21" s="1">
        <v>42755</v>
      </c>
      <c r="B21" s="1" t="str">
        <f>TEXT(Table2[[#This Row],[Date]],"mmm")</f>
        <v>Jan</v>
      </c>
      <c r="C21" t="s">
        <v>12</v>
      </c>
      <c r="D21">
        <v>31.599999999999998</v>
      </c>
      <c r="E21" s="2">
        <v>1.43</v>
      </c>
      <c r="F21" s="2" t="s">
        <v>24</v>
      </c>
      <c r="G21">
        <v>20</v>
      </c>
      <c r="H21" t="s">
        <v>18</v>
      </c>
      <c r="I21">
        <v>10</v>
      </c>
      <c r="J21" s="2">
        <v>0.3</v>
      </c>
      <c r="K21">
        <v>12</v>
      </c>
      <c r="L21" s="3">
        <v>8</v>
      </c>
      <c r="M21" s="3">
        <f>IF(Table2[[#This Row],[Revenue]]&lt;Table2[[#This Row],[Target]],0,10)</f>
        <v>0</v>
      </c>
      <c r="N21" s="3">
        <f>Table2[[#This Row],[FlyerSuccessScore]]+Table2[[#This Row],[MadeQuota]]</f>
        <v>10</v>
      </c>
      <c r="O21" s="2">
        <f>Table2[[#This Row],[Price]]*Table2[[#This Row],[Sales]]</f>
        <v>3.5999999999999996</v>
      </c>
    </row>
    <row r="22" spans="1:15" x14ac:dyDescent="0.3">
      <c r="A22" s="1">
        <v>42756</v>
      </c>
      <c r="B22" s="1" t="str">
        <f>TEXT(Table2[[#This Row],[Date]],"mmm")</f>
        <v>Jan</v>
      </c>
      <c r="C22" t="s">
        <v>13</v>
      </c>
      <c r="D22">
        <v>36.199999999999996</v>
      </c>
      <c r="E22" s="2">
        <v>1.25</v>
      </c>
      <c r="F22" s="2" t="s">
        <v>24</v>
      </c>
      <c r="G22">
        <v>16</v>
      </c>
      <c r="H22" t="s">
        <v>17</v>
      </c>
      <c r="I22">
        <v>5</v>
      </c>
      <c r="J22" s="2">
        <v>0.3</v>
      </c>
      <c r="K22">
        <v>14</v>
      </c>
      <c r="L22" s="3">
        <v>8</v>
      </c>
      <c r="M22" s="3">
        <f>IF(Table2[[#This Row],[Revenue]]&lt;Table2[[#This Row],[Target]],0,10)</f>
        <v>0</v>
      </c>
      <c r="N22" s="3">
        <f>Table2[[#This Row],[FlyerSuccessScore]]+Table2[[#This Row],[MadeQuota]]</f>
        <v>5</v>
      </c>
      <c r="O22" s="2">
        <f>Table2[[#This Row],[Price]]*Table2[[#This Row],[Sales]]</f>
        <v>4.2</v>
      </c>
    </row>
    <row r="23" spans="1:15" x14ac:dyDescent="0.3">
      <c r="A23" s="1">
        <v>42757</v>
      </c>
      <c r="B23" s="1" t="str">
        <f>TEXT(Table2[[#This Row],[Date]],"mmm")</f>
        <v>Jan</v>
      </c>
      <c r="C23" t="s">
        <v>7</v>
      </c>
      <c r="D23">
        <v>40.799999999999997</v>
      </c>
      <c r="E23" s="2">
        <v>1.1100000000000001</v>
      </c>
      <c r="F23" s="2" t="s">
        <v>24</v>
      </c>
      <c r="G23">
        <v>19</v>
      </c>
      <c r="H23" t="s">
        <v>17</v>
      </c>
      <c r="I23">
        <v>5</v>
      </c>
      <c r="J23" s="2">
        <v>0.3</v>
      </c>
      <c r="K23">
        <v>16</v>
      </c>
      <c r="L23" s="3">
        <v>8</v>
      </c>
      <c r="M23" s="3">
        <f>IF(Table2[[#This Row],[Revenue]]&lt;Table2[[#This Row],[Target]],0,10)</f>
        <v>0</v>
      </c>
      <c r="N23" s="3">
        <f>Table2[[#This Row],[FlyerSuccessScore]]+Table2[[#This Row],[MadeQuota]]</f>
        <v>5</v>
      </c>
      <c r="O23" s="2">
        <f>Table2[[#This Row],[Price]]*Table2[[#This Row],[Sales]]</f>
        <v>4.8</v>
      </c>
    </row>
    <row r="24" spans="1:15" x14ac:dyDescent="0.3">
      <c r="A24" s="1">
        <v>42758</v>
      </c>
      <c r="B24" s="1" t="str">
        <f>TEXT(Table2[[#This Row],[Date]],"mmm")</f>
        <v>Jan</v>
      </c>
      <c r="C24" t="s">
        <v>8</v>
      </c>
      <c r="D24">
        <v>38.099999999999994</v>
      </c>
      <c r="E24" s="2">
        <v>1.05</v>
      </c>
      <c r="F24" s="2" t="s">
        <v>24</v>
      </c>
      <c r="G24">
        <v>21</v>
      </c>
      <c r="H24" t="s">
        <v>18</v>
      </c>
      <c r="I24">
        <v>10</v>
      </c>
      <c r="J24" s="2">
        <v>0.3</v>
      </c>
      <c r="K24">
        <v>17</v>
      </c>
      <c r="L24" s="3">
        <v>8</v>
      </c>
      <c r="M24" s="3">
        <f>IF(Table2[[#This Row],[Revenue]]&lt;Table2[[#This Row],[Target]],0,10)</f>
        <v>0</v>
      </c>
      <c r="N24" s="3">
        <f>Table2[[#This Row],[FlyerSuccessScore]]+Table2[[#This Row],[MadeQuota]]</f>
        <v>10</v>
      </c>
      <c r="O24" s="2">
        <f>Table2[[#This Row],[Price]]*Table2[[#This Row],[Sales]]</f>
        <v>5.0999999999999996</v>
      </c>
    </row>
    <row r="25" spans="1:15" x14ac:dyDescent="0.3">
      <c r="A25" s="1">
        <v>42759</v>
      </c>
      <c r="B25" s="1" t="str">
        <f>TEXT(Table2[[#This Row],[Date]],"mmm")</f>
        <v>Jan</v>
      </c>
      <c r="C25" t="s">
        <v>9</v>
      </c>
      <c r="D25">
        <v>28.599999999999998</v>
      </c>
      <c r="E25" s="2">
        <v>0</v>
      </c>
      <c r="F25" s="2" t="s">
        <v>25</v>
      </c>
      <c r="G25">
        <v>20</v>
      </c>
      <c r="H25" t="s">
        <v>18</v>
      </c>
      <c r="I25">
        <v>10</v>
      </c>
      <c r="J25" s="2">
        <v>0.3</v>
      </c>
      <c r="K25">
        <v>12</v>
      </c>
      <c r="L25" s="3">
        <v>8</v>
      </c>
      <c r="M25" s="3">
        <f>IF(Table2[[#This Row],[Revenue]]&lt;Table2[[#This Row],[Target]],0,10)</f>
        <v>0</v>
      </c>
      <c r="N25" s="3">
        <f>Table2[[#This Row],[FlyerSuccessScore]]+Table2[[#This Row],[MadeQuota]]</f>
        <v>10</v>
      </c>
      <c r="O25" s="2">
        <f>Table2[[#This Row],[Price]]*Table2[[#This Row],[Sales]]</f>
        <v>3.5999999999999996</v>
      </c>
    </row>
    <row r="26" spans="1:15" x14ac:dyDescent="0.3">
      <c r="A26" s="1">
        <v>42760</v>
      </c>
      <c r="B26" s="1" t="str">
        <f>TEXT(Table2[[#This Row],[Date]],"mmm")</f>
        <v>Jan</v>
      </c>
      <c r="C26" t="s">
        <v>10</v>
      </c>
      <c r="D26">
        <v>32.199999999999996</v>
      </c>
      <c r="E26" s="2">
        <v>1.25</v>
      </c>
      <c r="F26" s="2" t="s">
        <v>24</v>
      </c>
      <c r="G26">
        <v>24</v>
      </c>
      <c r="H26" t="s">
        <v>18</v>
      </c>
      <c r="I26">
        <v>10</v>
      </c>
      <c r="J26" s="2">
        <v>0.3</v>
      </c>
      <c r="K26">
        <v>14</v>
      </c>
      <c r="L26" s="3">
        <v>8</v>
      </c>
      <c r="M26" s="3">
        <f>IF(Table2[[#This Row],[Revenue]]&lt;Table2[[#This Row],[Target]],0,10)</f>
        <v>0</v>
      </c>
      <c r="N26" s="3">
        <f>Table2[[#This Row],[FlyerSuccessScore]]+Table2[[#This Row],[MadeQuota]]</f>
        <v>10</v>
      </c>
      <c r="O26" s="2">
        <f>Table2[[#This Row],[Price]]*Table2[[#This Row],[Sales]]</f>
        <v>4.2</v>
      </c>
    </row>
    <row r="27" spans="1:15" x14ac:dyDescent="0.3">
      <c r="A27" s="1">
        <v>42761</v>
      </c>
      <c r="B27" s="1" t="str">
        <f>TEXT(Table2[[#This Row],[Date]],"mmm")</f>
        <v>Jan</v>
      </c>
      <c r="C27" t="s">
        <v>11</v>
      </c>
      <c r="D27">
        <v>35.799999999999997</v>
      </c>
      <c r="E27" s="2">
        <v>1.25</v>
      </c>
      <c r="F27" s="2" t="s">
        <v>24</v>
      </c>
      <c r="G27">
        <v>18</v>
      </c>
      <c r="H27" t="s">
        <v>17</v>
      </c>
      <c r="I27">
        <v>5</v>
      </c>
      <c r="J27" s="2">
        <v>0.3</v>
      </c>
      <c r="K27">
        <v>16</v>
      </c>
      <c r="L27" s="3">
        <v>8</v>
      </c>
      <c r="M27" s="3">
        <f>IF(Table2[[#This Row],[Revenue]]&lt;Table2[[#This Row],[Target]],0,10)</f>
        <v>0</v>
      </c>
      <c r="N27" s="3">
        <f>Table2[[#This Row],[FlyerSuccessScore]]+Table2[[#This Row],[MadeQuota]]</f>
        <v>5</v>
      </c>
      <c r="O27" s="2">
        <f>Table2[[#This Row],[Price]]*Table2[[#This Row],[Sales]]</f>
        <v>4.8</v>
      </c>
    </row>
    <row r="28" spans="1:15" x14ac:dyDescent="0.3">
      <c r="A28" s="1">
        <v>42762</v>
      </c>
      <c r="B28" s="1" t="str">
        <f>TEXT(Table2[[#This Row],[Date]],"mmm")</f>
        <v>Jan</v>
      </c>
      <c r="C28" t="s">
        <v>12</v>
      </c>
      <c r="D28">
        <v>42.099999999999994</v>
      </c>
      <c r="E28" s="2">
        <v>1.05</v>
      </c>
      <c r="F28" s="2" t="s">
        <v>24</v>
      </c>
      <c r="G28">
        <v>22</v>
      </c>
      <c r="H28" t="s">
        <v>18</v>
      </c>
      <c r="I28">
        <v>10</v>
      </c>
      <c r="J28" s="2">
        <v>0.3</v>
      </c>
      <c r="K28">
        <v>17</v>
      </c>
      <c r="L28" s="3">
        <v>8</v>
      </c>
      <c r="M28" s="3">
        <f>IF(Table2[[#This Row],[Revenue]]&lt;Table2[[#This Row],[Target]],0,10)</f>
        <v>0</v>
      </c>
      <c r="N28" s="3">
        <f>Table2[[#This Row],[FlyerSuccessScore]]+Table2[[#This Row],[MadeQuota]]</f>
        <v>10</v>
      </c>
      <c r="O28" s="2">
        <f>Table2[[#This Row],[Price]]*Table2[[#This Row],[Sales]]</f>
        <v>5.0999999999999996</v>
      </c>
    </row>
    <row r="29" spans="1:15" x14ac:dyDescent="0.3">
      <c r="A29" s="1">
        <v>42763</v>
      </c>
      <c r="B29" s="1" t="str">
        <f>TEXT(Table2[[#This Row],[Date]],"mmm")</f>
        <v>Jan</v>
      </c>
      <c r="C29" t="s">
        <v>13</v>
      </c>
      <c r="D29">
        <v>34.9</v>
      </c>
      <c r="E29" s="2">
        <v>1.33</v>
      </c>
      <c r="F29" s="2" t="s">
        <v>24</v>
      </c>
      <c r="G29">
        <v>15</v>
      </c>
      <c r="H29" t="s">
        <v>17</v>
      </c>
      <c r="I29">
        <v>5</v>
      </c>
      <c r="J29" s="2">
        <v>0.3</v>
      </c>
      <c r="K29">
        <v>13</v>
      </c>
      <c r="L29" s="3">
        <v>8</v>
      </c>
      <c r="M29" s="3">
        <f>IF(Table2[[#This Row],[Revenue]]&lt;Table2[[#This Row],[Target]],0,10)</f>
        <v>0</v>
      </c>
      <c r="N29" s="3">
        <f>Table2[[#This Row],[FlyerSuccessScore]]+Table2[[#This Row],[MadeQuota]]</f>
        <v>5</v>
      </c>
      <c r="O29" s="2">
        <f>Table2[[#This Row],[Price]]*Table2[[#This Row],[Sales]]</f>
        <v>3.9</v>
      </c>
    </row>
    <row r="30" spans="1:15" x14ac:dyDescent="0.3">
      <c r="A30" s="1">
        <v>42764</v>
      </c>
      <c r="B30" s="1" t="str">
        <f>TEXT(Table2[[#This Row],[Date]],"mmm")</f>
        <v>Jan</v>
      </c>
      <c r="C30" t="s">
        <v>7</v>
      </c>
      <c r="D30">
        <v>35.199999999999996</v>
      </c>
      <c r="E30" s="2">
        <v>0</v>
      </c>
      <c r="F30" s="2" t="s">
        <v>25</v>
      </c>
      <c r="G30">
        <v>27</v>
      </c>
      <c r="H30" t="s">
        <v>18</v>
      </c>
      <c r="I30">
        <v>10</v>
      </c>
      <c r="J30" s="2">
        <v>0.3</v>
      </c>
      <c r="K30">
        <v>14</v>
      </c>
      <c r="L30" s="3">
        <v>8</v>
      </c>
      <c r="M30" s="3">
        <f>IF(Table2[[#This Row],[Revenue]]&lt;Table2[[#This Row],[Target]],0,10)</f>
        <v>0</v>
      </c>
      <c r="N30" s="3">
        <f>Table2[[#This Row],[FlyerSuccessScore]]+Table2[[#This Row],[MadeQuota]]</f>
        <v>10</v>
      </c>
      <c r="O30" s="2">
        <f>Table2[[#This Row],[Price]]*Table2[[#This Row],[Sales]]</f>
        <v>4.2</v>
      </c>
    </row>
    <row r="31" spans="1:15" x14ac:dyDescent="0.3">
      <c r="A31" s="1">
        <v>42765</v>
      </c>
      <c r="B31" s="1" t="str">
        <f>TEXT(Table2[[#This Row],[Date]],"mmm")</f>
        <v>Jan</v>
      </c>
      <c r="C31" t="s">
        <v>8</v>
      </c>
      <c r="D31">
        <v>41.099999999999994</v>
      </c>
      <c r="E31" s="2">
        <v>1.05</v>
      </c>
      <c r="F31" s="2" t="s">
        <v>24</v>
      </c>
      <c r="G31">
        <v>20</v>
      </c>
      <c r="H31" t="s">
        <v>18</v>
      </c>
      <c r="I31">
        <v>10</v>
      </c>
      <c r="J31" s="2">
        <v>0.3</v>
      </c>
      <c r="K31">
        <v>17</v>
      </c>
      <c r="L31" s="3">
        <v>8</v>
      </c>
      <c r="M31" s="3">
        <f>IF(Table2[[#This Row],[Revenue]]&lt;Table2[[#This Row],[Target]],0,10)</f>
        <v>0</v>
      </c>
      <c r="N31" s="3">
        <f>Table2[[#This Row],[FlyerSuccessScore]]+Table2[[#This Row],[MadeQuota]]</f>
        <v>10</v>
      </c>
      <c r="O31" s="2">
        <f>Table2[[#This Row],[Price]]*Table2[[#This Row],[Sales]]</f>
        <v>5.0999999999999996</v>
      </c>
    </row>
    <row r="32" spans="1:15" x14ac:dyDescent="0.3">
      <c r="A32" s="1">
        <v>42766</v>
      </c>
      <c r="B32" s="1" t="str">
        <f>TEXT(Table2[[#This Row],[Date]],"mmm")</f>
        <v>Jan</v>
      </c>
      <c r="C32" t="s">
        <v>9</v>
      </c>
      <c r="D32">
        <v>40.4</v>
      </c>
      <c r="E32" s="2">
        <v>1.05</v>
      </c>
      <c r="F32" s="2" t="s">
        <v>24</v>
      </c>
      <c r="G32">
        <v>37</v>
      </c>
      <c r="H32" t="s">
        <v>18</v>
      </c>
      <c r="I32">
        <v>10</v>
      </c>
      <c r="J32" s="2">
        <v>0.3</v>
      </c>
      <c r="K32">
        <v>18</v>
      </c>
      <c r="L32" s="3">
        <v>8</v>
      </c>
      <c r="M32" s="3">
        <f>IF(Table2[[#This Row],[Revenue]]&lt;Table2[[#This Row],[Target]],0,10)</f>
        <v>0</v>
      </c>
      <c r="N32" s="3">
        <f>Table2[[#This Row],[FlyerSuccessScore]]+Table2[[#This Row],[MadeQuota]]</f>
        <v>10</v>
      </c>
      <c r="O32" s="2">
        <f>Table2[[#This Row],[Price]]*Table2[[#This Row],[Sales]]</f>
        <v>5.3999999999999995</v>
      </c>
    </row>
    <row r="33" spans="1:15" x14ac:dyDescent="0.3">
      <c r="A33" s="1">
        <v>42767</v>
      </c>
      <c r="B33" s="1" t="str">
        <f>TEXT(Table2[[#This Row],[Date]],"mmm")</f>
        <v>Feb</v>
      </c>
      <c r="C33" t="s">
        <v>10</v>
      </c>
      <c r="D33">
        <v>42.4</v>
      </c>
      <c r="E33" s="2">
        <v>1</v>
      </c>
      <c r="F33" s="2" t="s">
        <v>18</v>
      </c>
      <c r="G33">
        <v>35</v>
      </c>
      <c r="H33" t="s">
        <v>18</v>
      </c>
      <c r="I33">
        <v>10</v>
      </c>
      <c r="J33" s="2">
        <v>0.3</v>
      </c>
      <c r="K33">
        <v>18</v>
      </c>
      <c r="L33" s="3">
        <v>8</v>
      </c>
      <c r="M33" s="3">
        <f>IF(Table2[[#This Row],[Revenue]]&lt;Table2[[#This Row],[Target]],0,10)</f>
        <v>0</v>
      </c>
      <c r="N33" s="3">
        <f>Table2[[#This Row],[FlyerSuccessScore]]+Table2[[#This Row],[MadeQuota]]</f>
        <v>10</v>
      </c>
      <c r="O33" s="2">
        <f>Table2[[#This Row],[Price]]*Table2[[#This Row],[Sales]]</f>
        <v>5.3999999999999995</v>
      </c>
    </row>
    <row r="34" spans="1:15" x14ac:dyDescent="0.3">
      <c r="A34" s="1">
        <v>42768</v>
      </c>
      <c r="B34" s="1" t="str">
        <f>TEXT(Table2[[#This Row],[Date]],"mmm")</f>
        <v>Feb</v>
      </c>
      <c r="C34" t="s">
        <v>11</v>
      </c>
      <c r="D34">
        <v>52</v>
      </c>
      <c r="E34" s="2">
        <v>1</v>
      </c>
      <c r="F34" s="2" t="s">
        <v>18</v>
      </c>
      <c r="G34">
        <v>22</v>
      </c>
      <c r="H34" t="s">
        <v>18</v>
      </c>
      <c r="I34">
        <v>10</v>
      </c>
      <c r="J34" s="2">
        <v>0.3</v>
      </c>
      <c r="K34">
        <v>20</v>
      </c>
      <c r="L34" s="3">
        <v>8</v>
      </c>
      <c r="M34" s="3">
        <f>IF(Table2[[#This Row],[Revenue]]&lt;Table2[[#This Row],[Target]],0,10)</f>
        <v>0</v>
      </c>
      <c r="N34" s="3">
        <f>Table2[[#This Row],[FlyerSuccessScore]]+Table2[[#This Row],[MadeQuota]]</f>
        <v>10</v>
      </c>
      <c r="O34" s="2">
        <f>Table2[[#This Row],[Price]]*Table2[[#This Row],[Sales]]</f>
        <v>6</v>
      </c>
    </row>
    <row r="35" spans="1:15" x14ac:dyDescent="0.3">
      <c r="A35" s="1">
        <v>42769</v>
      </c>
      <c r="B35" s="1" t="str">
        <f>TEXT(Table2[[#This Row],[Date]],"mmm")</f>
        <v>Feb</v>
      </c>
      <c r="C35" t="s">
        <v>12</v>
      </c>
      <c r="D35">
        <v>50.3</v>
      </c>
      <c r="E35" s="2">
        <v>0.87</v>
      </c>
      <c r="F35" s="2" t="s">
        <v>18</v>
      </c>
      <c r="G35">
        <v>25</v>
      </c>
      <c r="H35" t="s">
        <v>18</v>
      </c>
      <c r="I35">
        <v>10</v>
      </c>
      <c r="J35" s="2">
        <v>0.3</v>
      </c>
      <c r="K35">
        <v>21</v>
      </c>
      <c r="L35" s="3">
        <v>8</v>
      </c>
      <c r="M35" s="3">
        <f>IF(Table2[[#This Row],[Revenue]]&lt;Table2[[#This Row],[Target]],0,10)</f>
        <v>0</v>
      </c>
      <c r="N35" s="3">
        <f>Table2[[#This Row],[FlyerSuccessScore]]+Table2[[#This Row],[MadeQuota]]</f>
        <v>10</v>
      </c>
      <c r="O35" s="2">
        <f>Table2[[#This Row],[Price]]*Table2[[#This Row],[Sales]]</f>
        <v>6.3</v>
      </c>
    </row>
    <row r="36" spans="1:15" x14ac:dyDescent="0.3">
      <c r="A36" s="1">
        <v>42770</v>
      </c>
      <c r="B36" s="1" t="str">
        <f>TEXT(Table2[[#This Row],[Date]],"mmm")</f>
        <v>Feb</v>
      </c>
      <c r="C36" t="s">
        <v>13</v>
      </c>
      <c r="D36">
        <v>56.599999999999994</v>
      </c>
      <c r="E36" s="2">
        <v>0.83</v>
      </c>
      <c r="F36" s="2" t="s">
        <v>18</v>
      </c>
      <c r="G36">
        <v>46</v>
      </c>
      <c r="H36" t="s">
        <v>19</v>
      </c>
      <c r="I36">
        <v>15</v>
      </c>
      <c r="J36" s="2">
        <v>0.3</v>
      </c>
      <c r="K36">
        <v>22</v>
      </c>
      <c r="L36" s="3">
        <v>8</v>
      </c>
      <c r="M36" s="3">
        <f>IF(Table2[[#This Row],[Revenue]]&lt;Table2[[#This Row],[Target]],0,10)</f>
        <v>0</v>
      </c>
      <c r="N36" s="3">
        <f>Table2[[#This Row],[FlyerSuccessScore]]+Table2[[#This Row],[MadeQuota]]</f>
        <v>15</v>
      </c>
      <c r="O36" s="2">
        <f>Table2[[#This Row],[Price]]*Table2[[#This Row],[Sales]]</f>
        <v>6.6</v>
      </c>
    </row>
    <row r="37" spans="1:15" x14ac:dyDescent="0.3">
      <c r="A37" s="1">
        <v>42771</v>
      </c>
      <c r="B37" s="1" t="str">
        <f>TEXT(Table2[[#This Row],[Date]],"mmm")</f>
        <v>Feb</v>
      </c>
      <c r="C37" t="s">
        <v>7</v>
      </c>
      <c r="D37">
        <v>45.4</v>
      </c>
      <c r="E37" s="2">
        <v>1.1100000000000001</v>
      </c>
      <c r="F37" s="2" t="s">
        <v>24</v>
      </c>
      <c r="G37">
        <v>32</v>
      </c>
      <c r="H37" t="s">
        <v>18</v>
      </c>
      <c r="I37">
        <v>10</v>
      </c>
      <c r="J37" s="2">
        <v>0.3</v>
      </c>
      <c r="K37">
        <v>18</v>
      </c>
      <c r="L37" s="3">
        <v>8</v>
      </c>
      <c r="M37" s="3">
        <f>IF(Table2[[#This Row],[Revenue]]&lt;Table2[[#This Row],[Target]],0,10)</f>
        <v>0</v>
      </c>
      <c r="N37" s="3">
        <f>Table2[[#This Row],[FlyerSuccessScore]]+Table2[[#This Row],[MadeQuota]]</f>
        <v>10</v>
      </c>
      <c r="O37" s="2">
        <f>Table2[[#This Row],[Price]]*Table2[[#This Row],[Sales]]</f>
        <v>5.3999999999999995</v>
      </c>
    </row>
    <row r="38" spans="1:15" x14ac:dyDescent="0.3">
      <c r="A38" s="1">
        <v>42772</v>
      </c>
      <c r="B38" s="1" t="str">
        <f>TEXT(Table2[[#This Row],[Date]],"mmm")</f>
        <v>Feb</v>
      </c>
      <c r="C38" t="s">
        <v>8</v>
      </c>
      <c r="D38">
        <v>45</v>
      </c>
      <c r="E38" s="2">
        <v>0.95</v>
      </c>
      <c r="F38" s="2" t="s">
        <v>18</v>
      </c>
      <c r="G38">
        <v>28</v>
      </c>
      <c r="H38" t="s">
        <v>18</v>
      </c>
      <c r="I38">
        <v>10</v>
      </c>
      <c r="J38" s="2">
        <v>0.3</v>
      </c>
      <c r="K38">
        <v>20</v>
      </c>
      <c r="L38" s="3">
        <v>8</v>
      </c>
      <c r="M38" s="3">
        <f>IF(Table2[[#This Row],[Revenue]]&lt;Table2[[#This Row],[Target]],0,10)</f>
        <v>0</v>
      </c>
      <c r="N38" s="3">
        <f>Table2[[#This Row],[FlyerSuccessScore]]+Table2[[#This Row],[MadeQuota]]</f>
        <v>10</v>
      </c>
      <c r="O38" s="2">
        <f>Table2[[#This Row],[Price]]*Table2[[#This Row],[Sales]]</f>
        <v>6</v>
      </c>
    </row>
    <row r="39" spans="1:15" x14ac:dyDescent="0.3">
      <c r="A39" s="1">
        <v>42773</v>
      </c>
      <c r="B39" s="1" t="str">
        <f>TEXT(Table2[[#This Row],[Date]],"mmm")</f>
        <v>Feb</v>
      </c>
      <c r="C39" t="s">
        <v>9</v>
      </c>
      <c r="D39">
        <v>52.3</v>
      </c>
      <c r="E39" s="2">
        <v>0.87</v>
      </c>
      <c r="F39" s="2" t="s">
        <v>18</v>
      </c>
      <c r="G39">
        <v>39</v>
      </c>
      <c r="H39" t="s">
        <v>18</v>
      </c>
      <c r="I39">
        <v>10</v>
      </c>
      <c r="J39" s="2">
        <v>0.3</v>
      </c>
      <c r="K39">
        <v>21</v>
      </c>
      <c r="L39" s="3">
        <v>8</v>
      </c>
      <c r="M39" s="3">
        <f>IF(Table2[[#This Row],[Revenue]]&lt;Table2[[#This Row],[Target]],0,10)</f>
        <v>0</v>
      </c>
      <c r="N39" s="3">
        <f>Table2[[#This Row],[FlyerSuccessScore]]+Table2[[#This Row],[MadeQuota]]</f>
        <v>10</v>
      </c>
      <c r="O39" s="2">
        <f>Table2[[#This Row],[Price]]*Table2[[#This Row],[Sales]]</f>
        <v>6.3</v>
      </c>
    </row>
    <row r="40" spans="1:15" x14ac:dyDescent="0.3">
      <c r="A40" s="1">
        <v>42774</v>
      </c>
      <c r="B40" s="1" t="str">
        <f>TEXT(Table2[[#This Row],[Date]],"mmm")</f>
        <v>Feb</v>
      </c>
      <c r="C40" t="s">
        <v>10</v>
      </c>
      <c r="D40">
        <v>52.599999999999994</v>
      </c>
      <c r="E40" s="2">
        <v>0.87</v>
      </c>
      <c r="F40" s="2" t="s">
        <v>18</v>
      </c>
      <c r="G40">
        <v>31</v>
      </c>
      <c r="H40" t="s">
        <v>18</v>
      </c>
      <c r="I40">
        <v>10</v>
      </c>
      <c r="J40" s="2">
        <v>0.3</v>
      </c>
      <c r="K40">
        <v>22</v>
      </c>
      <c r="L40" s="3">
        <v>8</v>
      </c>
      <c r="M40" s="3">
        <f>IF(Table2[[#This Row],[Revenue]]&lt;Table2[[#This Row],[Target]],0,10)</f>
        <v>0</v>
      </c>
      <c r="N40" s="3">
        <f>Table2[[#This Row],[FlyerSuccessScore]]+Table2[[#This Row],[MadeQuota]]</f>
        <v>10</v>
      </c>
      <c r="O40" s="2">
        <f>Table2[[#This Row],[Price]]*Table2[[#This Row],[Sales]]</f>
        <v>6.6</v>
      </c>
    </row>
    <row r="41" spans="1:15" x14ac:dyDescent="0.3">
      <c r="A41" s="1">
        <v>42775</v>
      </c>
      <c r="B41" s="1" t="str">
        <f>TEXT(Table2[[#This Row],[Date]],"mmm")</f>
        <v>Feb</v>
      </c>
      <c r="C41" t="s">
        <v>11</v>
      </c>
      <c r="D41">
        <v>42.699999999999996</v>
      </c>
      <c r="E41" s="2">
        <v>1</v>
      </c>
      <c r="F41" s="2" t="s">
        <v>18</v>
      </c>
      <c r="G41">
        <v>39</v>
      </c>
      <c r="H41" t="s">
        <v>18</v>
      </c>
      <c r="I41">
        <v>10</v>
      </c>
      <c r="J41" s="2">
        <v>0.3</v>
      </c>
      <c r="K41">
        <v>19</v>
      </c>
      <c r="L41" s="3">
        <v>8</v>
      </c>
      <c r="M41" s="3">
        <f>IF(Table2[[#This Row],[Revenue]]&lt;Table2[[#This Row],[Target]],0,10)</f>
        <v>0</v>
      </c>
      <c r="N41" s="3">
        <f>Table2[[#This Row],[FlyerSuccessScore]]+Table2[[#This Row],[MadeQuota]]</f>
        <v>10</v>
      </c>
      <c r="O41" s="2">
        <f>Table2[[#This Row],[Price]]*Table2[[#This Row],[Sales]]</f>
        <v>5.7</v>
      </c>
    </row>
    <row r="42" spans="1:15" x14ac:dyDescent="0.3">
      <c r="A42" s="1">
        <v>42776</v>
      </c>
      <c r="B42" s="1" t="str">
        <f>TEXT(Table2[[#This Row],[Date]],"mmm")</f>
        <v>Feb</v>
      </c>
      <c r="C42" t="s">
        <v>12</v>
      </c>
      <c r="D42">
        <v>50</v>
      </c>
      <c r="E42" s="2">
        <v>0.91</v>
      </c>
      <c r="F42" s="2" t="s">
        <v>18</v>
      </c>
      <c r="G42">
        <v>40</v>
      </c>
      <c r="H42" t="s">
        <v>18</v>
      </c>
      <c r="I42">
        <v>10</v>
      </c>
      <c r="J42" s="2">
        <v>0.3</v>
      </c>
      <c r="K42">
        <v>20</v>
      </c>
      <c r="L42" s="3">
        <v>8</v>
      </c>
      <c r="M42" s="3">
        <f>IF(Table2[[#This Row],[Revenue]]&lt;Table2[[#This Row],[Target]],0,10)</f>
        <v>0</v>
      </c>
      <c r="N42" s="3">
        <f>Table2[[#This Row],[FlyerSuccessScore]]+Table2[[#This Row],[MadeQuota]]</f>
        <v>10</v>
      </c>
      <c r="O42" s="2">
        <f>Table2[[#This Row],[Price]]*Table2[[#This Row],[Sales]]</f>
        <v>6</v>
      </c>
    </row>
    <row r="43" spans="1:15" x14ac:dyDescent="0.3">
      <c r="A43" s="1">
        <v>42777</v>
      </c>
      <c r="B43" s="1" t="str">
        <f>TEXT(Table2[[#This Row],[Date]],"mmm")</f>
        <v>Feb</v>
      </c>
      <c r="C43" t="s">
        <v>13</v>
      </c>
      <c r="D43">
        <v>51.3</v>
      </c>
      <c r="E43" s="2">
        <v>0.91</v>
      </c>
      <c r="F43" s="2" t="s">
        <v>18</v>
      </c>
      <c r="G43">
        <v>35</v>
      </c>
      <c r="H43" t="s">
        <v>18</v>
      </c>
      <c r="I43">
        <v>10</v>
      </c>
      <c r="J43" s="2">
        <v>0.3</v>
      </c>
      <c r="K43">
        <v>21</v>
      </c>
      <c r="L43" s="3">
        <v>8</v>
      </c>
      <c r="M43" s="3">
        <f>IF(Table2[[#This Row],[Revenue]]&lt;Table2[[#This Row],[Target]],0,10)</f>
        <v>0</v>
      </c>
      <c r="N43" s="3">
        <f>Table2[[#This Row],[FlyerSuccessScore]]+Table2[[#This Row],[MadeQuota]]</f>
        <v>10</v>
      </c>
      <c r="O43" s="2">
        <f>Table2[[#This Row],[Price]]*Table2[[#This Row],[Sales]]</f>
        <v>6.3</v>
      </c>
    </row>
    <row r="44" spans="1:15" x14ac:dyDescent="0.3">
      <c r="A44" s="1">
        <v>42778</v>
      </c>
      <c r="B44" s="1" t="str">
        <f>TEXT(Table2[[#This Row],[Date]],"mmm")</f>
        <v>Feb</v>
      </c>
      <c r="C44" t="s">
        <v>7</v>
      </c>
      <c r="D44">
        <v>55.599999999999994</v>
      </c>
      <c r="E44" s="2">
        <v>0.83</v>
      </c>
      <c r="F44" s="2" t="s">
        <v>18</v>
      </c>
      <c r="G44">
        <v>41</v>
      </c>
      <c r="H44" t="s">
        <v>19</v>
      </c>
      <c r="I44">
        <v>15</v>
      </c>
      <c r="J44" s="2">
        <v>0.3</v>
      </c>
      <c r="K44">
        <v>22</v>
      </c>
      <c r="L44" s="3">
        <v>8</v>
      </c>
      <c r="M44" s="3">
        <f>IF(Table2[[#This Row],[Revenue]]&lt;Table2[[#This Row],[Target]],0,10)</f>
        <v>0</v>
      </c>
      <c r="N44" s="3">
        <f>Table2[[#This Row],[FlyerSuccessScore]]+Table2[[#This Row],[MadeQuota]]</f>
        <v>15</v>
      </c>
      <c r="O44" s="2">
        <f>Table2[[#This Row],[Price]]*Table2[[#This Row],[Sales]]</f>
        <v>6.6</v>
      </c>
    </row>
    <row r="45" spans="1:15" x14ac:dyDescent="0.3">
      <c r="A45" s="1">
        <v>42779</v>
      </c>
      <c r="B45" s="1" t="str">
        <f>TEXT(Table2[[#This Row],[Date]],"mmm")</f>
        <v>Feb</v>
      </c>
      <c r="C45" t="s">
        <v>8</v>
      </c>
      <c r="D45">
        <v>46.4</v>
      </c>
      <c r="E45" s="2">
        <v>1.1100000000000001</v>
      </c>
      <c r="F45" s="2" t="s">
        <v>24</v>
      </c>
      <c r="G45">
        <v>34</v>
      </c>
      <c r="H45" t="s">
        <v>18</v>
      </c>
      <c r="I45">
        <v>10</v>
      </c>
      <c r="J45" s="2">
        <v>0.3</v>
      </c>
      <c r="K45">
        <v>18</v>
      </c>
      <c r="L45" s="3">
        <v>8</v>
      </c>
      <c r="M45" s="3">
        <f>IF(Table2[[#This Row],[Revenue]]&lt;Table2[[#This Row],[Target]],0,10)</f>
        <v>0</v>
      </c>
      <c r="N45" s="3">
        <f>Table2[[#This Row],[FlyerSuccessScore]]+Table2[[#This Row],[MadeQuota]]</f>
        <v>10</v>
      </c>
      <c r="O45" s="2">
        <f>Table2[[#This Row],[Price]]*Table2[[#This Row],[Sales]]</f>
        <v>5.3999999999999995</v>
      </c>
    </row>
    <row r="46" spans="1:15" x14ac:dyDescent="0.3">
      <c r="A46" s="1">
        <v>42780</v>
      </c>
      <c r="B46" s="1" t="str">
        <f>TEXT(Table2[[#This Row],[Date]],"mmm")</f>
        <v>Feb</v>
      </c>
      <c r="C46" t="s">
        <v>9</v>
      </c>
      <c r="D46">
        <v>47.699999999999996</v>
      </c>
      <c r="E46" s="2">
        <v>0.95</v>
      </c>
      <c r="F46" s="2" t="s">
        <v>18</v>
      </c>
      <c r="G46">
        <v>35</v>
      </c>
      <c r="H46" t="s">
        <v>18</v>
      </c>
      <c r="I46">
        <v>10</v>
      </c>
      <c r="J46" s="2">
        <v>0.3</v>
      </c>
      <c r="K46">
        <v>19</v>
      </c>
      <c r="L46" s="3">
        <v>8</v>
      </c>
      <c r="M46" s="3">
        <f>IF(Table2[[#This Row],[Revenue]]&lt;Table2[[#This Row],[Target]],0,10)</f>
        <v>0</v>
      </c>
      <c r="N46" s="3">
        <f>Table2[[#This Row],[FlyerSuccessScore]]+Table2[[#This Row],[MadeQuota]]</f>
        <v>10</v>
      </c>
      <c r="O46" s="2">
        <f>Table2[[#This Row],[Price]]*Table2[[#This Row],[Sales]]</f>
        <v>5.7</v>
      </c>
    </row>
    <row r="47" spans="1:15" x14ac:dyDescent="0.3">
      <c r="A47" s="1">
        <v>42781</v>
      </c>
      <c r="B47" s="1" t="str">
        <f>TEXT(Table2[[#This Row],[Date]],"mmm")</f>
        <v>Feb</v>
      </c>
      <c r="C47" t="s">
        <v>10</v>
      </c>
      <c r="D47">
        <v>52</v>
      </c>
      <c r="E47" s="2">
        <v>0.91</v>
      </c>
      <c r="F47" s="2" t="s">
        <v>18</v>
      </c>
      <c r="G47">
        <v>33</v>
      </c>
      <c r="H47" t="s">
        <v>18</v>
      </c>
      <c r="I47">
        <v>10</v>
      </c>
      <c r="J47" s="2">
        <v>0.3</v>
      </c>
      <c r="K47">
        <v>20</v>
      </c>
      <c r="L47" s="3">
        <v>8</v>
      </c>
      <c r="M47" s="3">
        <f>IF(Table2[[#This Row],[Revenue]]&lt;Table2[[#This Row],[Target]],0,10)</f>
        <v>0</v>
      </c>
      <c r="N47" s="3">
        <f>Table2[[#This Row],[FlyerSuccessScore]]+Table2[[#This Row],[MadeQuota]]</f>
        <v>10</v>
      </c>
      <c r="O47" s="2">
        <f>Table2[[#This Row],[Price]]*Table2[[#This Row],[Sales]]</f>
        <v>6</v>
      </c>
    </row>
    <row r="48" spans="1:15" x14ac:dyDescent="0.3">
      <c r="A48" s="1">
        <v>42782</v>
      </c>
      <c r="B48" s="1" t="str">
        <f>TEXT(Table2[[#This Row],[Date]],"mmm")</f>
        <v>Feb</v>
      </c>
      <c r="C48" t="s">
        <v>11</v>
      </c>
      <c r="D48">
        <v>47.3</v>
      </c>
      <c r="E48" s="2">
        <v>0.87</v>
      </c>
      <c r="F48" s="2" t="s">
        <v>18</v>
      </c>
      <c r="G48">
        <v>31</v>
      </c>
      <c r="H48" t="s">
        <v>18</v>
      </c>
      <c r="I48">
        <v>10</v>
      </c>
      <c r="J48" s="2">
        <v>0.3</v>
      </c>
      <c r="K48">
        <v>21</v>
      </c>
      <c r="L48" s="3">
        <v>8</v>
      </c>
      <c r="M48" s="3">
        <f>IF(Table2[[#This Row],[Revenue]]&lt;Table2[[#This Row],[Target]],0,10)</f>
        <v>0</v>
      </c>
      <c r="N48" s="3">
        <f>Table2[[#This Row],[FlyerSuccessScore]]+Table2[[#This Row],[MadeQuota]]</f>
        <v>10</v>
      </c>
      <c r="O48" s="2">
        <f>Table2[[#This Row],[Price]]*Table2[[#This Row],[Sales]]</f>
        <v>6.3</v>
      </c>
    </row>
    <row r="49" spans="1:15" x14ac:dyDescent="0.3">
      <c r="A49" s="1">
        <v>42783</v>
      </c>
      <c r="B49" s="1" t="str">
        <f>TEXT(Table2[[#This Row],[Date]],"mmm")</f>
        <v>Feb</v>
      </c>
      <c r="C49" t="s">
        <v>12</v>
      </c>
      <c r="D49">
        <v>40.4</v>
      </c>
      <c r="E49" s="2">
        <v>1</v>
      </c>
      <c r="F49" s="2" t="s">
        <v>18</v>
      </c>
      <c r="G49">
        <v>29</v>
      </c>
      <c r="H49" t="s">
        <v>18</v>
      </c>
      <c r="I49">
        <v>10</v>
      </c>
      <c r="J49" s="2">
        <v>0.3</v>
      </c>
      <c r="K49">
        <v>18</v>
      </c>
      <c r="L49" s="3">
        <v>8</v>
      </c>
      <c r="M49" s="3">
        <f>IF(Table2[[#This Row],[Revenue]]&lt;Table2[[#This Row],[Target]],0,10)</f>
        <v>0</v>
      </c>
      <c r="N49" s="3">
        <f>Table2[[#This Row],[FlyerSuccessScore]]+Table2[[#This Row],[MadeQuota]]</f>
        <v>10</v>
      </c>
      <c r="O49" s="2">
        <f>Table2[[#This Row],[Price]]*Table2[[#This Row],[Sales]]</f>
        <v>5.3999999999999995</v>
      </c>
    </row>
    <row r="50" spans="1:15" x14ac:dyDescent="0.3">
      <c r="A50" s="1">
        <v>42784</v>
      </c>
      <c r="B50" s="1" t="str">
        <f>TEXT(Table2[[#This Row],[Date]],"mmm")</f>
        <v>Feb</v>
      </c>
      <c r="C50" t="s">
        <v>13</v>
      </c>
      <c r="D50">
        <v>43.699999999999996</v>
      </c>
      <c r="E50" s="2">
        <v>0.95</v>
      </c>
      <c r="F50" s="2" t="s">
        <v>18</v>
      </c>
      <c r="G50">
        <v>25</v>
      </c>
      <c r="H50" t="s">
        <v>18</v>
      </c>
      <c r="I50">
        <v>10</v>
      </c>
      <c r="J50" s="2">
        <v>0.3</v>
      </c>
      <c r="K50">
        <v>19</v>
      </c>
      <c r="L50" s="3">
        <v>8</v>
      </c>
      <c r="M50" s="3">
        <f>IF(Table2[[#This Row],[Revenue]]&lt;Table2[[#This Row],[Target]],0,10)</f>
        <v>0</v>
      </c>
      <c r="N50" s="3">
        <f>Table2[[#This Row],[FlyerSuccessScore]]+Table2[[#This Row],[MadeQuota]]</f>
        <v>10</v>
      </c>
      <c r="O50" s="2">
        <f>Table2[[#This Row],[Price]]*Table2[[#This Row],[Sales]]</f>
        <v>5.7</v>
      </c>
    </row>
    <row r="51" spans="1:15" x14ac:dyDescent="0.3">
      <c r="A51" s="1">
        <v>42785</v>
      </c>
      <c r="B51" s="1" t="str">
        <f>TEXT(Table2[[#This Row],[Date]],"mmm")</f>
        <v>Feb</v>
      </c>
      <c r="C51" t="s">
        <v>7</v>
      </c>
      <c r="D51">
        <v>50</v>
      </c>
      <c r="E51" s="2">
        <v>0.95</v>
      </c>
      <c r="F51" s="2" t="s">
        <v>18</v>
      </c>
      <c r="G51">
        <v>28</v>
      </c>
      <c r="H51" t="s">
        <v>18</v>
      </c>
      <c r="I51">
        <v>10</v>
      </c>
      <c r="J51" s="2">
        <v>0.3</v>
      </c>
      <c r="K51">
        <v>20</v>
      </c>
      <c r="L51" s="3">
        <v>8</v>
      </c>
      <c r="M51" s="3">
        <f>IF(Table2[[#This Row],[Revenue]]&lt;Table2[[#This Row],[Target]],0,10)</f>
        <v>0</v>
      </c>
      <c r="N51" s="3">
        <f>Table2[[#This Row],[FlyerSuccessScore]]+Table2[[#This Row],[MadeQuota]]</f>
        <v>10</v>
      </c>
      <c r="O51" s="2">
        <f>Table2[[#This Row],[Price]]*Table2[[#This Row],[Sales]]</f>
        <v>6</v>
      </c>
    </row>
    <row r="52" spans="1:15" x14ac:dyDescent="0.3">
      <c r="A52" s="1">
        <v>42786</v>
      </c>
      <c r="B52" s="1" t="str">
        <f>TEXT(Table2[[#This Row],[Date]],"mmm")</f>
        <v>Feb</v>
      </c>
      <c r="C52" t="s">
        <v>8</v>
      </c>
      <c r="D52">
        <v>50.3</v>
      </c>
      <c r="E52" s="2">
        <v>0.95</v>
      </c>
      <c r="F52" s="2" t="s">
        <v>18</v>
      </c>
      <c r="G52">
        <v>25</v>
      </c>
      <c r="H52" t="s">
        <v>18</v>
      </c>
      <c r="I52">
        <v>10</v>
      </c>
      <c r="J52" s="2">
        <v>0.3</v>
      </c>
      <c r="K52">
        <v>21</v>
      </c>
      <c r="L52" s="3">
        <v>8</v>
      </c>
      <c r="M52" s="3">
        <f>IF(Table2[[#This Row],[Revenue]]&lt;Table2[[#This Row],[Target]],0,10)</f>
        <v>0</v>
      </c>
      <c r="N52" s="3">
        <f>Table2[[#This Row],[FlyerSuccessScore]]+Table2[[#This Row],[MadeQuota]]</f>
        <v>10</v>
      </c>
      <c r="O52" s="2">
        <f>Table2[[#This Row],[Price]]*Table2[[#This Row],[Sales]]</f>
        <v>6.3</v>
      </c>
    </row>
    <row r="53" spans="1:15" x14ac:dyDescent="0.3">
      <c r="A53" s="1">
        <v>42787</v>
      </c>
      <c r="B53" s="1" t="str">
        <f>TEXT(Table2[[#This Row],[Date]],"mmm")</f>
        <v>Feb</v>
      </c>
      <c r="C53" t="s">
        <v>9</v>
      </c>
      <c r="D53">
        <v>42.4</v>
      </c>
      <c r="E53" s="2">
        <v>1</v>
      </c>
      <c r="F53" s="2" t="s">
        <v>18</v>
      </c>
      <c r="G53">
        <v>28</v>
      </c>
      <c r="H53" t="s">
        <v>18</v>
      </c>
      <c r="I53">
        <v>10</v>
      </c>
      <c r="J53" s="2">
        <v>0.3</v>
      </c>
      <c r="K53">
        <v>18</v>
      </c>
      <c r="L53" s="3">
        <v>8</v>
      </c>
      <c r="M53" s="3">
        <f>IF(Table2[[#This Row],[Revenue]]&lt;Table2[[#This Row],[Target]],0,10)</f>
        <v>0</v>
      </c>
      <c r="N53" s="3">
        <f>Table2[[#This Row],[FlyerSuccessScore]]+Table2[[#This Row],[MadeQuota]]</f>
        <v>10</v>
      </c>
      <c r="O53" s="2">
        <f>Table2[[#This Row],[Price]]*Table2[[#This Row],[Sales]]</f>
        <v>5.3999999999999995</v>
      </c>
    </row>
    <row r="54" spans="1:15" x14ac:dyDescent="0.3">
      <c r="A54" s="1">
        <v>42788</v>
      </c>
      <c r="B54" s="1" t="str">
        <f>TEXT(Table2[[#This Row],[Date]],"mmm")</f>
        <v>Feb</v>
      </c>
      <c r="C54" t="s">
        <v>10</v>
      </c>
      <c r="D54">
        <v>47.699999999999996</v>
      </c>
      <c r="E54" s="2">
        <v>0.95</v>
      </c>
      <c r="F54" s="2" t="s">
        <v>18</v>
      </c>
      <c r="G54">
        <v>36</v>
      </c>
      <c r="H54" t="s">
        <v>18</v>
      </c>
      <c r="I54">
        <v>10</v>
      </c>
      <c r="J54" s="2">
        <v>0.3</v>
      </c>
      <c r="K54">
        <v>19</v>
      </c>
      <c r="L54" s="3">
        <v>8</v>
      </c>
      <c r="M54" s="3">
        <f>IF(Table2[[#This Row],[Revenue]]&lt;Table2[[#This Row],[Target]],0,10)</f>
        <v>0</v>
      </c>
      <c r="N54" s="3">
        <f>Table2[[#This Row],[FlyerSuccessScore]]+Table2[[#This Row],[MadeQuota]]</f>
        <v>10</v>
      </c>
      <c r="O54" s="2">
        <f>Table2[[#This Row],[Price]]*Table2[[#This Row],[Sales]]</f>
        <v>5.7</v>
      </c>
    </row>
    <row r="55" spans="1:15" x14ac:dyDescent="0.3">
      <c r="A55" s="1">
        <v>42789</v>
      </c>
      <c r="B55" s="1" t="str">
        <f>TEXT(Table2[[#This Row],[Date]],"mmm")</f>
        <v>Feb</v>
      </c>
      <c r="C55" t="s">
        <v>11</v>
      </c>
      <c r="D55">
        <v>45</v>
      </c>
      <c r="E55" s="2">
        <v>1</v>
      </c>
      <c r="F55" s="2" t="s">
        <v>18</v>
      </c>
      <c r="G55">
        <v>23</v>
      </c>
      <c r="H55" t="s">
        <v>18</v>
      </c>
      <c r="I55">
        <v>10</v>
      </c>
      <c r="J55" s="2">
        <v>0.3</v>
      </c>
      <c r="K55">
        <v>20</v>
      </c>
      <c r="L55" s="3">
        <v>8</v>
      </c>
      <c r="M55" s="3">
        <f>IF(Table2[[#This Row],[Revenue]]&lt;Table2[[#This Row],[Target]],0,10)</f>
        <v>0</v>
      </c>
      <c r="N55" s="3">
        <f>Table2[[#This Row],[FlyerSuccessScore]]+Table2[[#This Row],[MadeQuota]]</f>
        <v>10</v>
      </c>
      <c r="O55" s="2">
        <f>Table2[[#This Row],[Price]]*Table2[[#This Row],[Sales]]</f>
        <v>6</v>
      </c>
    </row>
    <row r="56" spans="1:15" x14ac:dyDescent="0.3">
      <c r="A56" s="1">
        <v>42790</v>
      </c>
      <c r="B56" s="1" t="str">
        <f>TEXT(Table2[[#This Row],[Date]],"mmm")</f>
        <v>Feb</v>
      </c>
      <c r="C56" t="s">
        <v>12</v>
      </c>
      <c r="D56">
        <v>47.3</v>
      </c>
      <c r="E56" s="2">
        <v>0.87</v>
      </c>
      <c r="F56" s="2" t="s">
        <v>18</v>
      </c>
      <c r="G56">
        <v>36</v>
      </c>
      <c r="H56" t="s">
        <v>18</v>
      </c>
      <c r="I56">
        <v>10</v>
      </c>
      <c r="J56" s="2">
        <v>0.3</v>
      </c>
      <c r="K56">
        <v>21</v>
      </c>
      <c r="L56" s="3">
        <v>8</v>
      </c>
      <c r="M56" s="3">
        <f>IF(Table2[[#This Row],[Revenue]]&lt;Table2[[#This Row],[Target]],0,10)</f>
        <v>0</v>
      </c>
      <c r="N56" s="3">
        <f>Table2[[#This Row],[FlyerSuccessScore]]+Table2[[#This Row],[MadeQuota]]</f>
        <v>10</v>
      </c>
      <c r="O56" s="2">
        <f>Table2[[#This Row],[Price]]*Table2[[#This Row],[Sales]]</f>
        <v>6.3</v>
      </c>
    </row>
    <row r="57" spans="1:15" x14ac:dyDescent="0.3">
      <c r="A57" s="1">
        <v>42791</v>
      </c>
      <c r="B57" s="1" t="str">
        <f>TEXT(Table2[[#This Row],[Date]],"mmm")</f>
        <v>Feb</v>
      </c>
      <c r="C57" t="s">
        <v>13</v>
      </c>
      <c r="D57">
        <v>42.4</v>
      </c>
      <c r="E57" s="2">
        <v>1</v>
      </c>
      <c r="F57" s="2" t="s">
        <v>18</v>
      </c>
      <c r="G57">
        <v>21</v>
      </c>
      <c r="H57" t="s">
        <v>18</v>
      </c>
      <c r="I57">
        <v>10</v>
      </c>
      <c r="J57" s="2">
        <v>0.3</v>
      </c>
      <c r="K57">
        <v>18</v>
      </c>
      <c r="L57" s="3">
        <v>8</v>
      </c>
      <c r="M57" s="3">
        <f>IF(Table2[[#This Row],[Revenue]]&lt;Table2[[#This Row],[Target]],0,10)</f>
        <v>0</v>
      </c>
      <c r="N57" s="3">
        <f>Table2[[#This Row],[FlyerSuccessScore]]+Table2[[#This Row],[MadeQuota]]</f>
        <v>10</v>
      </c>
      <c r="O57" s="2">
        <f>Table2[[#This Row],[Price]]*Table2[[#This Row],[Sales]]</f>
        <v>5.3999999999999995</v>
      </c>
    </row>
    <row r="58" spans="1:15" x14ac:dyDescent="0.3">
      <c r="A58" s="1">
        <v>42792</v>
      </c>
      <c r="B58" s="1" t="str">
        <f>TEXT(Table2[[#This Row],[Date]],"mmm")</f>
        <v>Feb</v>
      </c>
      <c r="C58" t="s">
        <v>7</v>
      </c>
      <c r="D58">
        <v>48.699999999999996</v>
      </c>
      <c r="E58" s="2">
        <v>1.05</v>
      </c>
      <c r="F58" s="2" t="s">
        <v>24</v>
      </c>
      <c r="G58">
        <v>32</v>
      </c>
      <c r="H58" t="s">
        <v>18</v>
      </c>
      <c r="I58">
        <v>10</v>
      </c>
      <c r="J58" s="2">
        <v>0.3</v>
      </c>
      <c r="K58">
        <v>19</v>
      </c>
      <c r="L58" s="3">
        <v>8</v>
      </c>
      <c r="M58" s="3">
        <f>IF(Table2[[#This Row],[Revenue]]&lt;Table2[[#This Row],[Target]],0,10)</f>
        <v>0</v>
      </c>
      <c r="N58" s="3">
        <f>Table2[[#This Row],[FlyerSuccessScore]]+Table2[[#This Row],[MadeQuota]]</f>
        <v>10</v>
      </c>
      <c r="O58" s="2">
        <f>Table2[[#This Row],[Price]]*Table2[[#This Row],[Sales]]</f>
        <v>5.7</v>
      </c>
    </row>
    <row r="59" spans="1:15" x14ac:dyDescent="0.3">
      <c r="A59" s="1">
        <v>42793</v>
      </c>
      <c r="B59" s="1" t="str">
        <f>TEXT(Table2[[#This Row],[Date]],"mmm")</f>
        <v>Feb</v>
      </c>
      <c r="C59" t="s">
        <v>8</v>
      </c>
      <c r="D59">
        <v>45</v>
      </c>
      <c r="E59" s="2">
        <v>1</v>
      </c>
      <c r="F59" s="2" t="s">
        <v>18</v>
      </c>
      <c r="G59">
        <v>34</v>
      </c>
      <c r="H59" t="s">
        <v>18</v>
      </c>
      <c r="I59">
        <v>10</v>
      </c>
      <c r="J59" s="2">
        <v>0.3</v>
      </c>
      <c r="K59">
        <v>20</v>
      </c>
      <c r="L59" s="3">
        <v>8</v>
      </c>
      <c r="M59" s="3">
        <f>IF(Table2[[#This Row],[Revenue]]&lt;Table2[[#This Row],[Target]],0,10)</f>
        <v>0</v>
      </c>
      <c r="N59" s="3">
        <f>Table2[[#This Row],[FlyerSuccessScore]]+Table2[[#This Row],[MadeQuota]]</f>
        <v>10</v>
      </c>
      <c r="O59" s="2">
        <f>Table2[[#This Row],[Price]]*Table2[[#This Row],[Sales]]</f>
        <v>6</v>
      </c>
    </row>
    <row r="60" spans="1:15" x14ac:dyDescent="0.3">
      <c r="A60" s="1">
        <v>42794</v>
      </c>
      <c r="B60" s="1" t="str">
        <f>TEXT(Table2[[#This Row],[Date]],"mmm")</f>
        <v>Feb</v>
      </c>
      <c r="C60" t="s">
        <v>9</v>
      </c>
      <c r="D60">
        <v>49.599999999999994</v>
      </c>
      <c r="E60" s="2">
        <v>0.91</v>
      </c>
      <c r="F60" s="2" t="s">
        <v>18</v>
      </c>
      <c r="G60">
        <v>45</v>
      </c>
      <c r="H60" t="s">
        <v>19</v>
      </c>
      <c r="I60">
        <v>15</v>
      </c>
      <c r="J60" s="2">
        <v>0.3</v>
      </c>
      <c r="K60">
        <v>22</v>
      </c>
      <c r="L60" s="3">
        <v>8</v>
      </c>
      <c r="M60" s="3">
        <f>IF(Table2[[#This Row],[Revenue]]&lt;Table2[[#This Row],[Target]],0,10)</f>
        <v>0</v>
      </c>
      <c r="N60" s="3">
        <f>Table2[[#This Row],[FlyerSuccessScore]]+Table2[[#This Row],[MadeQuota]]</f>
        <v>15</v>
      </c>
      <c r="O60" s="2">
        <f>Table2[[#This Row],[Price]]*Table2[[#This Row],[Sales]]</f>
        <v>6.6</v>
      </c>
    </row>
    <row r="61" spans="1:15" x14ac:dyDescent="0.3">
      <c r="A61" s="1">
        <v>42795</v>
      </c>
      <c r="B61" s="1" t="str">
        <f>TEXT(Table2[[#This Row],[Date]],"mmm")</f>
        <v>Mar</v>
      </c>
      <c r="C61" t="s">
        <v>10</v>
      </c>
      <c r="D61">
        <v>57.9</v>
      </c>
      <c r="E61" s="2">
        <v>0.87</v>
      </c>
      <c r="F61" s="2" t="s">
        <v>18</v>
      </c>
      <c r="G61">
        <v>46</v>
      </c>
      <c r="H61" t="s">
        <v>19</v>
      </c>
      <c r="I61">
        <v>15</v>
      </c>
      <c r="J61" s="2">
        <v>0.3</v>
      </c>
      <c r="K61">
        <v>23</v>
      </c>
      <c r="L61" s="3">
        <v>8</v>
      </c>
      <c r="M61" s="3">
        <f>IF(Table2[[#This Row],[Revenue]]&lt;Table2[[#This Row],[Target]],0,10)</f>
        <v>0</v>
      </c>
      <c r="N61" s="3">
        <f>Table2[[#This Row],[FlyerSuccessScore]]+Table2[[#This Row],[MadeQuota]]</f>
        <v>15</v>
      </c>
      <c r="O61" s="2">
        <f>Table2[[#This Row],[Price]]*Table2[[#This Row],[Sales]]</f>
        <v>6.8999999999999995</v>
      </c>
    </row>
    <row r="62" spans="1:15" x14ac:dyDescent="0.3">
      <c r="A62" s="1">
        <v>42796</v>
      </c>
      <c r="B62" s="1" t="str">
        <f>TEXT(Table2[[#This Row],[Date]],"mmm")</f>
        <v>Mar</v>
      </c>
      <c r="C62" t="s">
        <v>11</v>
      </c>
      <c r="D62">
        <v>57.199999999999996</v>
      </c>
      <c r="E62" s="2">
        <v>0.8</v>
      </c>
      <c r="F62" s="2" t="s">
        <v>18</v>
      </c>
      <c r="G62">
        <v>31</v>
      </c>
      <c r="H62" t="s">
        <v>18</v>
      </c>
      <c r="I62">
        <v>10</v>
      </c>
      <c r="J62" s="2">
        <v>0.3</v>
      </c>
      <c r="K62">
        <v>24</v>
      </c>
      <c r="L62" s="3">
        <v>8</v>
      </c>
      <c r="M62" s="3">
        <f>IF(Table2[[#This Row],[Revenue]]&lt;Table2[[#This Row],[Target]],0,10)</f>
        <v>0</v>
      </c>
      <c r="N62" s="3">
        <f>Table2[[#This Row],[FlyerSuccessScore]]+Table2[[#This Row],[MadeQuota]]</f>
        <v>10</v>
      </c>
      <c r="O62" s="2">
        <f>Table2[[#This Row],[Price]]*Table2[[#This Row],[Sales]]</f>
        <v>7.1999999999999993</v>
      </c>
    </row>
    <row r="63" spans="1:15" x14ac:dyDescent="0.3">
      <c r="A63" s="1">
        <v>42797</v>
      </c>
      <c r="B63" s="1" t="str">
        <f>TEXT(Table2[[#This Row],[Date]],"mmm")</f>
        <v>Mar</v>
      </c>
      <c r="C63" t="s">
        <v>12</v>
      </c>
      <c r="D63">
        <v>60.199999999999996</v>
      </c>
      <c r="E63" s="2">
        <v>0.77</v>
      </c>
      <c r="F63" s="2" t="s">
        <v>18</v>
      </c>
      <c r="G63">
        <v>28</v>
      </c>
      <c r="H63" t="s">
        <v>18</v>
      </c>
      <c r="I63">
        <v>10</v>
      </c>
      <c r="J63" s="2">
        <v>0.3</v>
      </c>
      <c r="K63">
        <v>24</v>
      </c>
      <c r="L63" s="3">
        <v>8</v>
      </c>
      <c r="M63" s="3">
        <f>IF(Table2[[#This Row],[Revenue]]&lt;Table2[[#This Row],[Target]],0,10)</f>
        <v>0</v>
      </c>
      <c r="N63" s="3">
        <f>Table2[[#This Row],[FlyerSuccessScore]]+Table2[[#This Row],[MadeQuota]]</f>
        <v>10</v>
      </c>
      <c r="O63" s="2">
        <f>Table2[[#This Row],[Price]]*Table2[[#This Row],[Sales]]</f>
        <v>7.1999999999999993</v>
      </c>
    </row>
    <row r="64" spans="1:15" x14ac:dyDescent="0.3">
      <c r="A64" s="1">
        <v>42798</v>
      </c>
      <c r="B64" s="1" t="str">
        <f>TEXT(Table2[[#This Row],[Date]],"mmm")</f>
        <v>Mar</v>
      </c>
      <c r="C64" t="s">
        <v>13</v>
      </c>
      <c r="D64">
        <v>59.499999999999993</v>
      </c>
      <c r="E64" s="2">
        <v>0.77</v>
      </c>
      <c r="F64" s="2" t="s">
        <v>18</v>
      </c>
      <c r="G64">
        <v>29</v>
      </c>
      <c r="H64" t="s">
        <v>18</v>
      </c>
      <c r="I64">
        <v>10</v>
      </c>
      <c r="J64" s="2">
        <v>0.3</v>
      </c>
      <c r="K64">
        <v>25</v>
      </c>
      <c r="L64" s="3">
        <v>8</v>
      </c>
      <c r="M64" s="3">
        <f>IF(Table2[[#This Row],[Revenue]]&lt;Table2[[#This Row],[Target]],0,10)</f>
        <v>0</v>
      </c>
      <c r="N64" s="3">
        <f>Table2[[#This Row],[FlyerSuccessScore]]+Table2[[#This Row],[MadeQuota]]</f>
        <v>10</v>
      </c>
      <c r="O64" s="2">
        <f>Table2[[#This Row],[Price]]*Table2[[#This Row],[Sales]]</f>
        <v>7.5</v>
      </c>
    </row>
    <row r="65" spans="1:15" x14ac:dyDescent="0.3">
      <c r="A65" s="1">
        <v>42799</v>
      </c>
      <c r="B65" s="1" t="str">
        <f>TEXT(Table2[[#This Row],[Date]],"mmm")</f>
        <v>Mar</v>
      </c>
      <c r="C65" t="s">
        <v>7</v>
      </c>
      <c r="D65">
        <v>55.9</v>
      </c>
      <c r="E65" s="2">
        <v>0.87</v>
      </c>
      <c r="F65" s="2" t="s">
        <v>18</v>
      </c>
      <c r="G65">
        <v>32</v>
      </c>
      <c r="H65" t="s">
        <v>18</v>
      </c>
      <c r="I65">
        <v>10</v>
      </c>
      <c r="J65" s="2">
        <v>0.3</v>
      </c>
      <c r="K65">
        <v>23</v>
      </c>
      <c r="L65" s="3">
        <v>8</v>
      </c>
      <c r="M65" s="3">
        <f>IF(Table2[[#This Row],[Revenue]]&lt;Table2[[#This Row],[Target]],0,10)</f>
        <v>0</v>
      </c>
      <c r="N65" s="3">
        <f>Table2[[#This Row],[FlyerSuccessScore]]+Table2[[#This Row],[MadeQuota]]</f>
        <v>10</v>
      </c>
      <c r="O65" s="2">
        <f>Table2[[#This Row],[Price]]*Table2[[#This Row],[Sales]]</f>
        <v>6.8999999999999995</v>
      </c>
    </row>
    <row r="66" spans="1:15" x14ac:dyDescent="0.3">
      <c r="A66" s="1">
        <v>42800</v>
      </c>
      <c r="B66" s="1" t="str">
        <f>TEXT(Table2[[#This Row],[Date]],"mmm")</f>
        <v>Mar</v>
      </c>
      <c r="C66" t="s">
        <v>8</v>
      </c>
      <c r="D66">
        <v>61.199999999999996</v>
      </c>
      <c r="E66" s="2">
        <v>0.77</v>
      </c>
      <c r="F66" s="2" t="s">
        <v>18</v>
      </c>
      <c r="G66">
        <v>28</v>
      </c>
      <c r="H66" t="s">
        <v>18</v>
      </c>
      <c r="I66">
        <v>10</v>
      </c>
      <c r="J66" s="2">
        <v>0.3</v>
      </c>
      <c r="K66">
        <v>24</v>
      </c>
      <c r="L66" s="3">
        <v>8</v>
      </c>
      <c r="M66" s="3">
        <f>IF(Table2[[#This Row],[Revenue]]&lt;Table2[[#This Row],[Target]],0,10)</f>
        <v>0</v>
      </c>
      <c r="N66" s="3">
        <f>Table2[[#This Row],[FlyerSuccessScore]]+Table2[[#This Row],[MadeQuota]]</f>
        <v>10</v>
      </c>
      <c r="O66" s="2">
        <f>Table2[[#This Row],[Price]]*Table2[[#This Row],[Sales]]</f>
        <v>7.1999999999999993</v>
      </c>
    </row>
    <row r="67" spans="1:15" x14ac:dyDescent="0.3">
      <c r="A67" s="1">
        <v>42801</v>
      </c>
      <c r="B67" s="1" t="str">
        <f>TEXT(Table2[[#This Row],[Date]],"mmm")</f>
        <v>Mar</v>
      </c>
      <c r="C67" t="s">
        <v>9</v>
      </c>
      <c r="D67">
        <v>60.199999999999996</v>
      </c>
      <c r="E67" s="2">
        <v>0.77</v>
      </c>
      <c r="F67" s="2" t="s">
        <v>18</v>
      </c>
      <c r="G67">
        <v>32</v>
      </c>
      <c r="H67" t="s">
        <v>18</v>
      </c>
      <c r="I67">
        <v>10</v>
      </c>
      <c r="J67" s="2">
        <v>0.3</v>
      </c>
      <c r="K67">
        <v>24</v>
      </c>
      <c r="L67" s="3">
        <v>8</v>
      </c>
      <c r="M67" s="3">
        <f>IF(Table2[[#This Row],[Revenue]]&lt;Table2[[#This Row],[Target]],0,10)</f>
        <v>0</v>
      </c>
      <c r="N67" s="3">
        <f>Table2[[#This Row],[FlyerSuccessScore]]+Table2[[#This Row],[MadeQuota]]</f>
        <v>10</v>
      </c>
      <c r="O67" s="2">
        <f>Table2[[#This Row],[Price]]*Table2[[#This Row],[Sales]]</f>
        <v>7.1999999999999993</v>
      </c>
    </row>
    <row r="68" spans="1:15" x14ac:dyDescent="0.3">
      <c r="A68" s="1">
        <v>42802</v>
      </c>
      <c r="B68" s="1" t="str">
        <f>TEXT(Table2[[#This Row],[Date]],"mmm")</f>
        <v>Mar</v>
      </c>
      <c r="C68" t="s">
        <v>10</v>
      </c>
      <c r="D68">
        <v>58.499999999999993</v>
      </c>
      <c r="E68" s="2">
        <v>0.77</v>
      </c>
      <c r="F68" s="2" t="s">
        <v>18</v>
      </c>
      <c r="G68">
        <v>43</v>
      </c>
      <c r="H68" t="s">
        <v>19</v>
      </c>
      <c r="I68">
        <v>15</v>
      </c>
      <c r="J68" s="2">
        <v>0.3</v>
      </c>
      <c r="K68">
        <v>25</v>
      </c>
      <c r="L68" s="3">
        <v>8</v>
      </c>
      <c r="M68" s="3">
        <f>IF(Table2[[#This Row],[Revenue]]&lt;Table2[[#This Row],[Target]],0,10)</f>
        <v>0</v>
      </c>
      <c r="N68" s="3">
        <f>Table2[[#This Row],[FlyerSuccessScore]]+Table2[[#This Row],[MadeQuota]]</f>
        <v>15</v>
      </c>
      <c r="O68" s="2">
        <f>Table2[[#This Row],[Price]]*Table2[[#This Row],[Sales]]</f>
        <v>7.5</v>
      </c>
    </row>
    <row r="69" spans="1:15" x14ac:dyDescent="0.3">
      <c r="A69" s="1">
        <v>42803</v>
      </c>
      <c r="B69" s="1" t="str">
        <f>TEXT(Table2[[#This Row],[Date]],"mmm")</f>
        <v>Mar</v>
      </c>
      <c r="C69" t="s">
        <v>11</v>
      </c>
      <c r="D69">
        <v>52.9</v>
      </c>
      <c r="E69" s="2">
        <v>0.8</v>
      </c>
      <c r="F69" s="2" t="s">
        <v>18</v>
      </c>
      <c r="G69">
        <v>29</v>
      </c>
      <c r="H69" t="s">
        <v>18</v>
      </c>
      <c r="I69">
        <v>10</v>
      </c>
      <c r="J69" s="2">
        <v>0.3</v>
      </c>
      <c r="K69">
        <v>23</v>
      </c>
      <c r="L69" s="3">
        <v>8</v>
      </c>
      <c r="M69" s="3">
        <f>IF(Table2[[#This Row],[Revenue]]&lt;Table2[[#This Row],[Target]],0,10)</f>
        <v>0</v>
      </c>
      <c r="N69" s="3">
        <f>Table2[[#This Row],[FlyerSuccessScore]]+Table2[[#This Row],[MadeQuota]]</f>
        <v>10</v>
      </c>
      <c r="O69" s="2">
        <f>Table2[[#This Row],[Price]]*Table2[[#This Row],[Sales]]</f>
        <v>6.8999999999999995</v>
      </c>
    </row>
    <row r="70" spans="1:15" x14ac:dyDescent="0.3">
      <c r="A70" s="1">
        <v>42804</v>
      </c>
      <c r="B70" s="1" t="str">
        <f>TEXT(Table2[[#This Row],[Date]],"mmm")</f>
        <v>Mar</v>
      </c>
      <c r="C70" t="s">
        <v>12</v>
      </c>
      <c r="D70">
        <v>59.199999999999996</v>
      </c>
      <c r="E70" s="2">
        <v>0.83</v>
      </c>
      <c r="F70" s="2" t="s">
        <v>18</v>
      </c>
      <c r="G70">
        <v>31</v>
      </c>
      <c r="H70" t="s">
        <v>18</v>
      </c>
      <c r="I70">
        <v>10</v>
      </c>
      <c r="J70" s="2">
        <v>0.3</v>
      </c>
      <c r="K70">
        <v>24</v>
      </c>
      <c r="L70" s="3">
        <v>8</v>
      </c>
      <c r="M70" s="3">
        <f>IF(Table2[[#This Row],[Revenue]]&lt;Table2[[#This Row],[Target]],0,10)</f>
        <v>0</v>
      </c>
      <c r="N70" s="3">
        <f>Table2[[#This Row],[FlyerSuccessScore]]+Table2[[#This Row],[MadeQuota]]</f>
        <v>10</v>
      </c>
      <c r="O70" s="2">
        <f>Table2[[#This Row],[Price]]*Table2[[#This Row],[Sales]]</f>
        <v>7.1999999999999993</v>
      </c>
    </row>
    <row r="71" spans="1:15" x14ac:dyDescent="0.3">
      <c r="A71" s="1">
        <v>42805</v>
      </c>
      <c r="B71" s="1" t="str">
        <f>TEXT(Table2[[#This Row],[Date]],"mmm")</f>
        <v>Mar</v>
      </c>
      <c r="C71" t="s">
        <v>13</v>
      </c>
      <c r="D71">
        <v>58.199999999999996</v>
      </c>
      <c r="E71" s="2">
        <v>0.83</v>
      </c>
      <c r="F71" s="2" t="s">
        <v>18</v>
      </c>
      <c r="G71">
        <v>30</v>
      </c>
      <c r="H71" t="s">
        <v>18</v>
      </c>
      <c r="I71">
        <v>10</v>
      </c>
      <c r="J71" s="2">
        <v>0.3</v>
      </c>
      <c r="K71">
        <v>24</v>
      </c>
      <c r="L71" s="3">
        <v>8</v>
      </c>
      <c r="M71" s="3">
        <f>IF(Table2[[#This Row],[Revenue]]&lt;Table2[[#This Row],[Target]],0,10)</f>
        <v>0</v>
      </c>
      <c r="N71" s="3">
        <f>Table2[[#This Row],[FlyerSuccessScore]]+Table2[[#This Row],[MadeQuota]]</f>
        <v>10</v>
      </c>
      <c r="O71" s="2">
        <f>Table2[[#This Row],[Price]]*Table2[[#This Row],[Sales]]</f>
        <v>7.1999999999999993</v>
      </c>
    </row>
    <row r="72" spans="1:15" x14ac:dyDescent="0.3">
      <c r="A72" s="1">
        <v>42806</v>
      </c>
      <c r="B72" s="1" t="str">
        <f>TEXT(Table2[[#This Row],[Date]],"mmm")</f>
        <v>Mar</v>
      </c>
      <c r="C72" t="s">
        <v>7</v>
      </c>
      <c r="D72">
        <v>61.499999999999993</v>
      </c>
      <c r="E72" s="2">
        <v>0.74</v>
      </c>
      <c r="F72" s="2" t="s">
        <v>18</v>
      </c>
      <c r="G72">
        <v>47</v>
      </c>
      <c r="H72" t="s">
        <v>19</v>
      </c>
      <c r="I72">
        <v>15</v>
      </c>
      <c r="J72" s="2">
        <v>0.3</v>
      </c>
      <c r="K72">
        <v>25</v>
      </c>
      <c r="L72" s="3">
        <v>8</v>
      </c>
      <c r="M72" s="3">
        <f>IF(Table2[[#This Row],[Revenue]]&lt;Table2[[#This Row],[Target]],0,10)</f>
        <v>0</v>
      </c>
      <c r="N72" s="3">
        <f>Table2[[#This Row],[FlyerSuccessScore]]+Table2[[#This Row],[MadeQuota]]</f>
        <v>15</v>
      </c>
      <c r="O72" s="2">
        <f>Table2[[#This Row],[Price]]*Table2[[#This Row],[Sales]]</f>
        <v>7.5</v>
      </c>
    </row>
    <row r="73" spans="1:15" x14ac:dyDescent="0.3">
      <c r="A73" s="1">
        <v>42807</v>
      </c>
      <c r="B73" s="1" t="str">
        <f>TEXT(Table2[[#This Row],[Date]],"mmm")</f>
        <v>Mar</v>
      </c>
      <c r="C73" t="s">
        <v>8</v>
      </c>
      <c r="D73">
        <v>55.9</v>
      </c>
      <c r="E73" s="2">
        <v>0.87</v>
      </c>
      <c r="F73" s="2" t="s">
        <v>18</v>
      </c>
      <c r="G73">
        <v>48</v>
      </c>
      <c r="H73" t="s">
        <v>19</v>
      </c>
      <c r="I73">
        <v>15</v>
      </c>
      <c r="J73" s="2">
        <v>0.3</v>
      </c>
      <c r="K73">
        <v>23</v>
      </c>
      <c r="L73" s="3">
        <v>8</v>
      </c>
      <c r="M73" s="3">
        <f>IF(Table2[[#This Row],[Revenue]]&lt;Table2[[#This Row],[Target]],0,10)</f>
        <v>0</v>
      </c>
      <c r="N73" s="3">
        <f>Table2[[#This Row],[FlyerSuccessScore]]+Table2[[#This Row],[MadeQuota]]</f>
        <v>15</v>
      </c>
      <c r="O73" s="2">
        <f>Table2[[#This Row],[Price]]*Table2[[#This Row],[Sales]]</f>
        <v>6.8999999999999995</v>
      </c>
    </row>
    <row r="74" spans="1:15" x14ac:dyDescent="0.3">
      <c r="A74" s="1">
        <v>42808</v>
      </c>
      <c r="B74" s="1" t="str">
        <f>TEXT(Table2[[#This Row],[Date]],"mmm")</f>
        <v>Mar</v>
      </c>
      <c r="C74" t="s">
        <v>9</v>
      </c>
      <c r="D74">
        <v>58.9</v>
      </c>
      <c r="E74" s="2">
        <v>0.87</v>
      </c>
      <c r="F74" s="2" t="s">
        <v>18</v>
      </c>
      <c r="G74">
        <v>35</v>
      </c>
      <c r="H74" t="s">
        <v>18</v>
      </c>
      <c r="I74">
        <v>10</v>
      </c>
      <c r="J74" s="2">
        <v>0.3</v>
      </c>
      <c r="K74">
        <v>23</v>
      </c>
      <c r="L74" s="3">
        <v>8</v>
      </c>
      <c r="M74" s="3">
        <f>IF(Table2[[#This Row],[Revenue]]&lt;Table2[[#This Row],[Target]],0,10)</f>
        <v>0</v>
      </c>
      <c r="N74" s="3">
        <f>Table2[[#This Row],[FlyerSuccessScore]]+Table2[[#This Row],[MadeQuota]]</f>
        <v>10</v>
      </c>
      <c r="O74" s="2">
        <f>Table2[[#This Row],[Price]]*Table2[[#This Row],[Sales]]</f>
        <v>6.8999999999999995</v>
      </c>
    </row>
    <row r="75" spans="1:15" x14ac:dyDescent="0.3">
      <c r="A75" s="1">
        <v>42809</v>
      </c>
      <c r="B75" s="1" t="str">
        <f>TEXT(Table2[[#This Row],[Date]],"mmm")</f>
        <v>Mar</v>
      </c>
      <c r="C75" t="s">
        <v>10</v>
      </c>
      <c r="D75">
        <v>56.199999999999996</v>
      </c>
      <c r="E75" s="2">
        <v>0.83</v>
      </c>
      <c r="F75" s="2" t="s">
        <v>18</v>
      </c>
      <c r="G75">
        <v>30</v>
      </c>
      <c r="H75" t="s">
        <v>18</v>
      </c>
      <c r="I75">
        <v>10</v>
      </c>
      <c r="J75" s="2">
        <v>0.3</v>
      </c>
      <c r="K75">
        <v>24</v>
      </c>
      <c r="L75" s="3">
        <v>8</v>
      </c>
      <c r="M75" s="3">
        <f>IF(Table2[[#This Row],[Revenue]]&lt;Table2[[#This Row],[Target]],0,10)</f>
        <v>0</v>
      </c>
      <c r="N75" s="3">
        <f>Table2[[#This Row],[FlyerSuccessScore]]+Table2[[#This Row],[MadeQuota]]</f>
        <v>10</v>
      </c>
      <c r="O75" s="2">
        <f>Table2[[#This Row],[Price]]*Table2[[#This Row],[Sales]]</f>
        <v>7.1999999999999993</v>
      </c>
    </row>
    <row r="76" spans="1:15" x14ac:dyDescent="0.3">
      <c r="A76" s="1">
        <v>42810</v>
      </c>
      <c r="B76" s="1" t="str">
        <f>TEXT(Table2[[#This Row],[Date]],"mmm")</f>
        <v>Mar</v>
      </c>
      <c r="C76" t="s">
        <v>11</v>
      </c>
      <c r="D76">
        <v>60.199999999999996</v>
      </c>
      <c r="E76" s="2">
        <v>0.83</v>
      </c>
      <c r="F76" s="2" t="s">
        <v>18</v>
      </c>
      <c r="G76">
        <v>39</v>
      </c>
      <c r="H76" t="s">
        <v>18</v>
      </c>
      <c r="I76">
        <v>10</v>
      </c>
      <c r="J76" s="2">
        <v>0.3</v>
      </c>
      <c r="K76">
        <v>24</v>
      </c>
      <c r="L76" s="3">
        <v>8</v>
      </c>
      <c r="M76" s="3">
        <f>IF(Table2[[#This Row],[Revenue]]&lt;Table2[[#This Row],[Target]],0,10)</f>
        <v>0</v>
      </c>
      <c r="N76" s="3">
        <f>Table2[[#This Row],[FlyerSuccessScore]]+Table2[[#This Row],[MadeQuota]]</f>
        <v>10</v>
      </c>
      <c r="O76" s="2">
        <f>Table2[[#This Row],[Price]]*Table2[[#This Row],[Sales]]</f>
        <v>7.1999999999999993</v>
      </c>
    </row>
    <row r="77" spans="1:15" x14ac:dyDescent="0.3">
      <c r="A77" s="1">
        <v>42811</v>
      </c>
      <c r="B77" s="1" t="str">
        <f>TEXT(Table2[[#This Row],[Date]],"mmm")</f>
        <v>Mar</v>
      </c>
      <c r="C77" t="s">
        <v>12</v>
      </c>
      <c r="D77">
        <v>56.499999999999993</v>
      </c>
      <c r="E77" s="2">
        <v>0.77</v>
      </c>
      <c r="F77" s="2" t="s">
        <v>18</v>
      </c>
      <c r="G77">
        <v>50</v>
      </c>
      <c r="H77" t="s">
        <v>19</v>
      </c>
      <c r="I77">
        <v>15</v>
      </c>
      <c r="J77" s="2">
        <v>0.3</v>
      </c>
      <c r="K77">
        <v>25</v>
      </c>
      <c r="L77" s="3">
        <v>8</v>
      </c>
      <c r="M77" s="3">
        <f>IF(Table2[[#This Row],[Revenue]]&lt;Table2[[#This Row],[Target]],0,10)</f>
        <v>0</v>
      </c>
      <c r="N77" s="3">
        <f>Table2[[#This Row],[FlyerSuccessScore]]+Table2[[#This Row],[MadeQuota]]</f>
        <v>15</v>
      </c>
      <c r="O77" s="2">
        <f>Table2[[#This Row],[Price]]*Table2[[#This Row],[Sales]]</f>
        <v>7.5</v>
      </c>
    </row>
    <row r="78" spans="1:15" x14ac:dyDescent="0.3">
      <c r="A78" s="1">
        <v>42812</v>
      </c>
      <c r="B78" s="1" t="str">
        <f>TEXT(Table2[[#This Row],[Date]],"mmm")</f>
        <v>Mar</v>
      </c>
      <c r="C78" t="s">
        <v>13</v>
      </c>
      <c r="D78">
        <v>53.9</v>
      </c>
      <c r="E78" s="2">
        <v>0.83</v>
      </c>
      <c r="F78" s="2" t="s">
        <v>18</v>
      </c>
      <c r="G78">
        <v>32</v>
      </c>
      <c r="H78" t="s">
        <v>18</v>
      </c>
      <c r="I78">
        <v>10</v>
      </c>
      <c r="J78" s="2">
        <v>0.3</v>
      </c>
      <c r="K78">
        <v>23</v>
      </c>
      <c r="L78" s="3">
        <v>8</v>
      </c>
      <c r="M78" s="3">
        <f>IF(Table2[[#This Row],[Revenue]]&lt;Table2[[#This Row],[Target]],0,10)</f>
        <v>0</v>
      </c>
      <c r="N78" s="3">
        <f>Table2[[#This Row],[FlyerSuccessScore]]+Table2[[#This Row],[MadeQuota]]</f>
        <v>10</v>
      </c>
      <c r="O78" s="2">
        <f>Table2[[#This Row],[Price]]*Table2[[#This Row],[Sales]]</f>
        <v>6.8999999999999995</v>
      </c>
    </row>
    <row r="79" spans="1:15" x14ac:dyDescent="0.3">
      <c r="A79" s="1">
        <v>42813</v>
      </c>
      <c r="B79" s="1" t="str">
        <f>TEXT(Table2[[#This Row],[Date]],"mmm")</f>
        <v>Mar</v>
      </c>
      <c r="C79" t="s">
        <v>7</v>
      </c>
      <c r="D79">
        <v>56.9</v>
      </c>
      <c r="E79" s="2">
        <v>0.83</v>
      </c>
      <c r="F79" s="2" t="s">
        <v>18</v>
      </c>
      <c r="G79">
        <v>38</v>
      </c>
      <c r="H79" t="s">
        <v>18</v>
      </c>
      <c r="I79">
        <v>10</v>
      </c>
      <c r="J79" s="2">
        <v>0.3</v>
      </c>
      <c r="K79">
        <v>23</v>
      </c>
      <c r="L79" s="3">
        <v>8</v>
      </c>
      <c r="M79" s="3">
        <f>IF(Table2[[#This Row],[Revenue]]&lt;Table2[[#This Row],[Target]],0,10)</f>
        <v>0</v>
      </c>
      <c r="N79" s="3">
        <f>Table2[[#This Row],[FlyerSuccessScore]]+Table2[[#This Row],[MadeQuota]]</f>
        <v>10</v>
      </c>
      <c r="O79" s="2">
        <f>Table2[[#This Row],[Price]]*Table2[[#This Row],[Sales]]</f>
        <v>6.8999999999999995</v>
      </c>
    </row>
    <row r="80" spans="1:15" x14ac:dyDescent="0.3">
      <c r="A80" s="1">
        <v>42814</v>
      </c>
      <c r="B80" s="1" t="str">
        <f>TEXT(Table2[[#This Row],[Date]],"mmm")</f>
        <v>Mar</v>
      </c>
      <c r="C80" t="s">
        <v>8</v>
      </c>
      <c r="D80">
        <v>58.199999999999996</v>
      </c>
      <c r="E80" s="2">
        <v>0.77</v>
      </c>
      <c r="F80" s="2" t="s">
        <v>18</v>
      </c>
      <c r="G80">
        <v>33</v>
      </c>
      <c r="H80" t="s">
        <v>18</v>
      </c>
      <c r="I80">
        <v>10</v>
      </c>
      <c r="J80" s="2">
        <v>0.3</v>
      </c>
      <c r="K80">
        <v>24</v>
      </c>
      <c r="L80" s="3">
        <v>8</v>
      </c>
      <c r="M80" s="3">
        <f>IF(Table2[[#This Row],[Revenue]]&lt;Table2[[#This Row],[Target]],0,10)</f>
        <v>0</v>
      </c>
      <c r="N80" s="3">
        <f>Table2[[#This Row],[FlyerSuccessScore]]+Table2[[#This Row],[MadeQuota]]</f>
        <v>10</v>
      </c>
      <c r="O80" s="2">
        <f>Table2[[#This Row],[Price]]*Table2[[#This Row],[Sales]]</f>
        <v>7.1999999999999993</v>
      </c>
    </row>
    <row r="81" spans="1:15" x14ac:dyDescent="0.3">
      <c r="A81" s="1">
        <v>42815</v>
      </c>
      <c r="B81" s="1" t="str">
        <f>TEXT(Table2[[#This Row],[Date]],"mmm")</f>
        <v>Mar</v>
      </c>
      <c r="C81" t="s">
        <v>9</v>
      </c>
      <c r="D81">
        <v>57.199999999999996</v>
      </c>
      <c r="E81" s="2">
        <v>0.83</v>
      </c>
      <c r="F81" s="2" t="s">
        <v>18</v>
      </c>
      <c r="G81">
        <v>36</v>
      </c>
      <c r="H81" t="s">
        <v>18</v>
      </c>
      <c r="I81">
        <v>10</v>
      </c>
      <c r="J81" s="2">
        <v>0.3</v>
      </c>
      <c r="K81">
        <v>24</v>
      </c>
      <c r="L81" s="3">
        <v>8</v>
      </c>
      <c r="M81" s="3">
        <f>IF(Table2[[#This Row],[Revenue]]&lt;Table2[[#This Row],[Target]],0,10)</f>
        <v>0</v>
      </c>
      <c r="N81" s="3">
        <f>Table2[[#This Row],[FlyerSuccessScore]]+Table2[[#This Row],[MadeQuota]]</f>
        <v>10</v>
      </c>
      <c r="O81" s="2">
        <f>Table2[[#This Row],[Price]]*Table2[[#This Row],[Sales]]</f>
        <v>7.1999999999999993</v>
      </c>
    </row>
    <row r="82" spans="1:15" x14ac:dyDescent="0.3">
      <c r="A82" s="1">
        <v>42816</v>
      </c>
      <c r="B82" s="1" t="str">
        <f>TEXT(Table2[[#This Row],[Date]],"mmm")</f>
        <v>Mar</v>
      </c>
      <c r="C82" t="s">
        <v>10</v>
      </c>
      <c r="D82">
        <v>56.499999999999993</v>
      </c>
      <c r="E82" s="2">
        <v>0.74</v>
      </c>
      <c r="F82" s="2" t="s">
        <v>18</v>
      </c>
      <c r="G82">
        <v>38</v>
      </c>
      <c r="H82" t="s">
        <v>18</v>
      </c>
      <c r="I82">
        <v>10</v>
      </c>
      <c r="J82" s="2">
        <v>0.3</v>
      </c>
      <c r="K82">
        <v>25</v>
      </c>
      <c r="L82" s="3">
        <v>8</v>
      </c>
      <c r="M82" s="3">
        <f>IF(Table2[[#This Row],[Revenue]]&lt;Table2[[#This Row],[Target]],0,10)</f>
        <v>0</v>
      </c>
      <c r="N82" s="3">
        <f>Table2[[#This Row],[FlyerSuccessScore]]+Table2[[#This Row],[MadeQuota]]</f>
        <v>10</v>
      </c>
      <c r="O82" s="2">
        <f>Table2[[#This Row],[Price]]*Table2[[#This Row],[Sales]]</f>
        <v>7.5</v>
      </c>
    </row>
    <row r="83" spans="1:15" x14ac:dyDescent="0.3">
      <c r="A83" s="1">
        <v>42817</v>
      </c>
      <c r="B83" s="1" t="str">
        <f>TEXT(Table2[[#This Row],[Date]],"mmm")</f>
        <v>Mar</v>
      </c>
      <c r="C83" t="s">
        <v>11</v>
      </c>
      <c r="D83">
        <v>55.9</v>
      </c>
      <c r="E83" s="2">
        <v>0.87</v>
      </c>
      <c r="F83" s="2" t="s">
        <v>18</v>
      </c>
      <c r="G83">
        <v>35</v>
      </c>
      <c r="H83" t="s">
        <v>18</v>
      </c>
      <c r="I83">
        <v>10</v>
      </c>
      <c r="J83" s="2">
        <v>0.3</v>
      </c>
      <c r="K83">
        <v>23</v>
      </c>
      <c r="L83" s="3">
        <v>8</v>
      </c>
      <c r="M83" s="3">
        <f>IF(Table2[[#This Row],[Revenue]]&lt;Table2[[#This Row],[Target]],0,10)</f>
        <v>0</v>
      </c>
      <c r="N83" s="3">
        <f>Table2[[#This Row],[FlyerSuccessScore]]+Table2[[#This Row],[MadeQuota]]</f>
        <v>10</v>
      </c>
      <c r="O83" s="2">
        <f>Table2[[#This Row],[Price]]*Table2[[#This Row],[Sales]]</f>
        <v>6.8999999999999995</v>
      </c>
    </row>
    <row r="84" spans="1:15" x14ac:dyDescent="0.3">
      <c r="A84" s="1">
        <v>42818</v>
      </c>
      <c r="B84" s="1" t="str">
        <f>TEXT(Table2[[#This Row],[Date]],"mmm")</f>
        <v>Mar</v>
      </c>
      <c r="C84" t="s">
        <v>12</v>
      </c>
      <c r="D84">
        <v>56.9</v>
      </c>
      <c r="E84" s="2">
        <v>0.83</v>
      </c>
      <c r="F84" s="2" t="s">
        <v>18</v>
      </c>
      <c r="G84">
        <v>41</v>
      </c>
      <c r="H84" t="s">
        <v>19</v>
      </c>
      <c r="I84">
        <v>15</v>
      </c>
      <c r="J84" s="2">
        <v>0.3</v>
      </c>
      <c r="K84">
        <v>23</v>
      </c>
      <c r="L84" s="3">
        <v>8</v>
      </c>
      <c r="M84" s="3">
        <f>IF(Table2[[#This Row],[Revenue]]&lt;Table2[[#This Row],[Target]],0,10)</f>
        <v>0</v>
      </c>
      <c r="N84" s="3">
        <f>Table2[[#This Row],[FlyerSuccessScore]]+Table2[[#This Row],[MadeQuota]]</f>
        <v>15</v>
      </c>
      <c r="O84" s="2">
        <f>Table2[[#This Row],[Price]]*Table2[[#This Row],[Sales]]</f>
        <v>6.8999999999999995</v>
      </c>
    </row>
    <row r="85" spans="1:15" x14ac:dyDescent="0.3">
      <c r="A85" s="1">
        <v>42819</v>
      </c>
      <c r="B85" s="1" t="str">
        <f>TEXT(Table2[[#This Row],[Date]],"mmm")</f>
        <v>Mar</v>
      </c>
      <c r="C85" t="s">
        <v>13</v>
      </c>
      <c r="D85">
        <v>58.199999999999996</v>
      </c>
      <c r="E85" s="2">
        <v>0.8</v>
      </c>
      <c r="F85" s="2" t="s">
        <v>18</v>
      </c>
      <c r="G85">
        <v>50</v>
      </c>
      <c r="H85" t="s">
        <v>19</v>
      </c>
      <c r="I85">
        <v>15</v>
      </c>
      <c r="J85" s="2">
        <v>0.3</v>
      </c>
      <c r="K85">
        <v>24</v>
      </c>
      <c r="L85" s="3">
        <v>8</v>
      </c>
      <c r="M85" s="3">
        <f>IF(Table2[[#This Row],[Revenue]]&lt;Table2[[#This Row],[Target]],0,10)</f>
        <v>0</v>
      </c>
      <c r="N85" s="3">
        <f>Table2[[#This Row],[FlyerSuccessScore]]+Table2[[#This Row],[MadeQuota]]</f>
        <v>15</v>
      </c>
      <c r="O85" s="2">
        <f>Table2[[#This Row],[Price]]*Table2[[#This Row],[Sales]]</f>
        <v>7.1999999999999993</v>
      </c>
    </row>
    <row r="86" spans="1:15" x14ac:dyDescent="0.3">
      <c r="A86" s="1">
        <v>42820</v>
      </c>
      <c r="B86" s="1" t="str">
        <f>TEXT(Table2[[#This Row],[Date]],"mmm")</f>
        <v>Mar</v>
      </c>
      <c r="C86" t="s">
        <v>7</v>
      </c>
      <c r="D86">
        <v>59.499999999999993</v>
      </c>
      <c r="E86" s="2">
        <v>0.77</v>
      </c>
      <c r="F86" s="2" t="s">
        <v>18</v>
      </c>
      <c r="G86">
        <v>39</v>
      </c>
      <c r="H86" t="s">
        <v>18</v>
      </c>
      <c r="I86">
        <v>10</v>
      </c>
      <c r="J86" s="2">
        <v>0.3</v>
      </c>
      <c r="K86">
        <v>25</v>
      </c>
      <c r="L86" s="3">
        <v>8</v>
      </c>
      <c r="M86" s="3">
        <f>IF(Table2[[#This Row],[Revenue]]&lt;Table2[[#This Row],[Target]],0,10)</f>
        <v>0</v>
      </c>
      <c r="N86" s="3">
        <f>Table2[[#This Row],[FlyerSuccessScore]]+Table2[[#This Row],[MadeQuota]]</f>
        <v>10</v>
      </c>
      <c r="O86" s="2">
        <f>Table2[[#This Row],[Price]]*Table2[[#This Row],[Sales]]</f>
        <v>7.5</v>
      </c>
    </row>
    <row r="87" spans="1:15" x14ac:dyDescent="0.3">
      <c r="A87" s="1">
        <v>42821</v>
      </c>
      <c r="B87" s="1" t="str">
        <f>TEXT(Table2[[#This Row],[Date]],"mmm")</f>
        <v>Mar</v>
      </c>
      <c r="C87" t="s">
        <v>8</v>
      </c>
      <c r="D87">
        <v>60.499999999999993</v>
      </c>
      <c r="E87" s="2">
        <v>0.74</v>
      </c>
      <c r="F87" s="2" t="s">
        <v>18</v>
      </c>
      <c r="G87">
        <v>30</v>
      </c>
      <c r="H87" t="s">
        <v>18</v>
      </c>
      <c r="I87">
        <v>10</v>
      </c>
      <c r="J87" s="2">
        <v>0.3</v>
      </c>
      <c r="K87">
        <v>25</v>
      </c>
      <c r="L87" s="3">
        <v>8</v>
      </c>
      <c r="M87" s="3">
        <f>IF(Table2[[#This Row],[Revenue]]&lt;Table2[[#This Row],[Target]],0,10)</f>
        <v>0</v>
      </c>
      <c r="N87" s="3">
        <f>Table2[[#This Row],[FlyerSuccessScore]]+Table2[[#This Row],[MadeQuota]]</f>
        <v>10</v>
      </c>
      <c r="O87" s="2">
        <f>Table2[[#This Row],[Price]]*Table2[[#This Row],[Sales]]</f>
        <v>7.5</v>
      </c>
    </row>
    <row r="88" spans="1:15" x14ac:dyDescent="0.3">
      <c r="A88" s="1">
        <v>42822</v>
      </c>
      <c r="B88" s="1" t="str">
        <f>TEXT(Table2[[#This Row],[Date]],"mmm")</f>
        <v>Mar</v>
      </c>
      <c r="C88" t="s">
        <v>9</v>
      </c>
      <c r="D88">
        <v>55.9</v>
      </c>
      <c r="E88" s="2">
        <v>0.83</v>
      </c>
      <c r="F88" s="2" t="s">
        <v>18</v>
      </c>
      <c r="G88">
        <v>48</v>
      </c>
      <c r="H88" t="s">
        <v>19</v>
      </c>
      <c r="I88">
        <v>15</v>
      </c>
      <c r="J88" s="2">
        <v>0.3</v>
      </c>
      <c r="K88">
        <v>23</v>
      </c>
      <c r="L88" s="3">
        <v>8</v>
      </c>
      <c r="M88" s="3">
        <f>IF(Table2[[#This Row],[Revenue]]&lt;Table2[[#This Row],[Target]],0,10)</f>
        <v>0</v>
      </c>
      <c r="N88" s="3">
        <f>Table2[[#This Row],[FlyerSuccessScore]]+Table2[[#This Row],[MadeQuota]]</f>
        <v>15</v>
      </c>
      <c r="O88" s="2">
        <f>Table2[[#This Row],[Price]]*Table2[[#This Row],[Sales]]</f>
        <v>6.8999999999999995</v>
      </c>
    </row>
    <row r="89" spans="1:15" x14ac:dyDescent="0.3">
      <c r="A89" s="1">
        <v>42823</v>
      </c>
      <c r="B89" s="1" t="str">
        <f>TEXT(Table2[[#This Row],[Date]],"mmm")</f>
        <v>Mar</v>
      </c>
      <c r="C89" t="s">
        <v>10</v>
      </c>
      <c r="D89">
        <v>57.199999999999996</v>
      </c>
      <c r="E89" s="2">
        <v>0.83</v>
      </c>
      <c r="F89" s="2" t="s">
        <v>18</v>
      </c>
      <c r="G89">
        <v>39</v>
      </c>
      <c r="H89" t="s">
        <v>18</v>
      </c>
      <c r="I89">
        <v>10</v>
      </c>
      <c r="J89" s="2">
        <v>0.3</v>
      </c>
      <c r="K89">
        <v>24</v>
      </c>
      <c r="L89" s="3">
        <v>8</v>
      </c>
      <c r="M89" s="3">
        <f>IF(Table2[[#This Row],[Revenue]]&lt;Table2[[#This Row],[Target]],0,10)</f>
        <v>0</v>
      </c>
      <c r="N89" s="3">
        <f>Table2[[#This Row],[FlyerSuccessScore]]+Table2[[#This Row],[MadeQuota]]</f>
        <v>10</v>
      </c>
      <c r="O89" s="2">
        <f>Table2[[#This Row],[Price]]*Table2[[#This Row],[Sales]]</f>
        <v>7.1999999999999993</v>
      </c>
    </row>
    <row r="90" spans="1:15" x14ac:dyDescent="0.3">
      <c r="A90" s="1">
        <v>42824</v>
      </c>
      <c r="B90" s="1" t="str">
        <f>TEXT(Table2[[#This Row],[Date]],"mmm")</f>
        <v>Mar</v>
      </c>
      <c r="C90" t="s">
        <v>11</v>
      </c>
      <c r="D90">
        <v>55.199999999999996</v>
      </c>
      <c r="E90" s="2">
        <v>0.8</v>
      </c>
      <c r="F90" s="2" t="s">
        <v>18</v>
      </c>
      <c r="G90">
        <v>47</v>
      </c>
      <c r="H90" t="s">
        <v>19</v>
      </c>
      <c r="I90">
        <v>15</v>
      </c>
      <c r="J90" s="2">
        <v>0.3</v>
      </c>
      <c r="K90">
        <v>24</v>
      </c>
      <c r="L90" s="3">
        <v>8</v>
      </c>
      <c r="M90" s="3">
        <f>IF(Table2[[#This Row],[Revenue]]&lt;Table2[[#This Row],[Target]],0,10)</f>
        <v>0</v>
      </c>
      <c r="N90" s="3">
        <f>Table2[[#This Row],[FlyerSuccessScore]]+Table2[[#This Row],[MadeQuota]]</f>
        <v>15</v>
      </c>
      <c r="O90" s="2">
        <f>Table2[[#This Row],[Price]]*Table2[[#This Row],[Sales]]</f>
        <v>7.1999999999999993</v>
      </c>
    </row>
    <row r="91" spans="1:15" x14ac:dyDescent="0.3">
      <c r="A91" s="1">
        <v>42825</v>
      </c>
      <c r="B91" s="1" t="str">
        <f>TEXT(Table2[[#This Row],[Date]],"mmm")</f>
        <v>Mar</v>
      </c>
      <c r="C91" t="s">
        <v>12</v>
      </c>
      <c r="D91">
        <v>58.499999999999993</v>
      </c>
      <c r="E91" s="2">
        <v>0.77</v>
      </c>
      <c r="F91" s="2" t="s">
        <v>18</v>
      </c>
      <c r="G91">
        <v>48</v>
      </c>
      <c r="H91" t="s">
        <v>19</v>
      </c>
      <c r="I91">
        <v>15</v>
      </c>
      <c r="J91" s="2">
        <v>0.3</v>
      </c>
      <c r="K91">
        <v>25</v>
      </c>
      <c r="L91" s="3">
        <v>8</v>
      </c>
      <c r="M91" s="3">
        <f>IF(Table2[[#This Row],[Revenue]]&lt;Table2[[#This Row],[Target]],0,10)</f>
        <v>0</v>
      </c>
      <c r="N91" s="3">
        <f>Table2[[#This Row],[FlyerSuccessScore]]+Table2[[#This Row],[MadeQuota]]</f>
        <v>15</v>
      </c>
      <c r="O91" s="2">
        <f>Table2[[#This Row],[Price]]*Table2[[#This Row],[Sales]]</f>
        <v>7.5</v>
      </c>
    </row>
    <row r="92" spans="1:15" x14ac:dyDescent="0.3">
      <c r="A92" s="1">
        <v>42826</v>
      </c>
      <c r="B92" s="1" t="str">
        <f>TEXT(Table2[[#This Row],[Date]],"mmm")</f>
        <v>Apr</v>
      </c>
      <c r="C92" t="s">
        <v>13</v>
      </c>
      <c r="D92">
        <v>57.499999999999993</v>
      </c>
      <c r="E92" s="2">
        <v>0.8</v>
      </c>
      <c r="F92" s="2" t="s">
        <v>18</v>
      </c>
      <c r="G92">
        <v>33</v>
      </c>
      <c r="H92" t="s">
        <v>18</v>
      </c>
      <c r="I92">
        <v>10</v>
      </c>
      <c r="J92" s="2">
        <v>0.3</v>
      </c>
      <c r="K92">
        <v>25</v>
      </c>
      <c r="L92" s="3">
        <v>8</v>
      </c>
      <c r="M92" s="3">
        <f>IF(Table2[[#This Row],[Revenue]]&lt;Table2[[#This Row],[Target]],0,10)</f>
        <v>0</v>
      </c>
      <c r="N92" s="3">
        <f>Table2[[#This Row],[FlyerSuccessScore]]+Table2[[#This Row],[MadeQuota]]</f>
        <v>10</v>
      </c>
      <c r="O92" s="2">
        <f>Table2[[#This Row],[Price]]*Table2[[#This Row],[Sales]]</f>
        <v>7.5</v>
      </c>
    </row>
    <row r="93" spans="1:15" x14ac:dyDescent="0.3">
      <c r="A93" s="1">
        <v>42827</v>
      </c>
      <c r="B93" s="1" t="str">
        <f>TEXT(Table2[[#This Row],[Date]],"mmm")</f>
        <v>Apr</v>
      </c>
      <c r="C93" t="s">
        <v>7</v>
      </c>
      <c r="D93">
        <v>65.8</v>
      </c>
      <c r="E93" s="2">
        <v>0.74</v>
      </c>
      <c r="F93" s="2" t="s">
        <v>18</v>
      </c>
      <c r="G93">
        <v>47</v>
      </c>
      <c r="H93" t="s">
        <v>19</v>
      </c>
      <c r="I93">
        <v>15</v>
      </c>
      <c r="J93" s="2">
        <v>0.3</v>
      </c>
      <c r="K93">
        <v>26</v>
      </c>
      <c r="L93" s="3">
        <v>8</v>
      </c>
      <c r="M93" s="3">
        <f>IF(Table2[[#This Row],[Revenue]]&lt;Table2[[#This Row],[Target]],0,10)</f>
        <v>0</v>
      </c>
      <c r="N93" s="3">
        <f>Table2[[#This Row],[FlyerSuccessScore]]+Table2[[#This Row],[MadeQuota]]</f>
        <v>15</v>
      </c>
      <c r="O93" s="2">
        <f>Table2[[#This Row],[Price]]*Table2[[#This Row],[Sales]]</f>
        <v>7.8</v>
      </c>
    </row>
    <row r="94" spans="1:15" x14ac:dyDescent="0.3">
      <c r="A94" s="1">
        <v>42828</v>
      </c>
      <c r="B94" s="1" t="str">
        <f>TEXT(Table2[[#This Row],[Date]],"mmm")</f>
        <v>Apr</v>
      </c>
      <c r="C94" t="s">
        <v>8</v>
      </c>
      <c r="D94">
        <v>60.8</v>
      </c>
      <c r="E94" s="2">
        <v>0.74</v>
      </c>
      <c r="F94" s="2" t="s">
        <v>18</v>
      </c>
      <c r="G94">
        <v>51</v>
      </c>
      <c r="H94" t="s">
        <v>19</v>
      </c>
      <c r="I94">
        <v>15</v>
      </c>
      <c r="J94" s="2">
        <v>0.3</v>
      </c>
      <c r="K94">
        <v>26</v>
      </c>
      <c r="L94" s="3">
        <v>8</v>
      </c>
      <c r="M94" s="3">
        <f>IF(Table2[[#This Row],[Revenue]]&lt;Table2[[#This Row],[Target]],0,10)</f>
        <v>0</v>
      </c>
      <c r="N94" s="3">
        <f>Table2[[#This Row],[FlyerSuccessScore]]+Table2[[#This Row],[MadeQuota]]</f>
        <v>15</v>
      </c>
      <c r="O94" s="2">
        <f>Table2[[#This Row],[Price]]*Table2[[#This Row],[Sales]]</f>
        <v>7.8</v>
      </c>
    </row>
    <row r="95" spans="1:15" x14ac:dyDescent="0.3">
      <c r="A95" s="1">
        <v>42829</v>
      </c>
      <c r="B95" s="1" t="str">
        <f>TEXT(Table2[[#This Row],[Date]],"mmm")</f>
        <v>Apr</v>
      </c>
      <c r="C95" t="s">
        <v>9</v>
      </c>
      <c r="D95">
        <v>62.099999999999994</v>
      </c>
      <c r="E95" s="2">
        <v>0.71</v>
      </c>
      <c r="F95" s="2" t="s">
        <v>18</v>
      </c>
      <c r="G95">
        <v>31</v>
      </c>
      <c r="H95" t="s">
        <v>18</v>
      </c>
      <c r="I95">
        <v>10</v>
      </c>
      <c r="J95" s="2">
        <v>0.3</v>
      </c>
      <c r="K95">
        <v>27</v>
      </c>
      <c r="L95" s="3">
        <v>8</v>
      </c>
      <c r="M95" s="3">
        <f>IF(Table2[[#This Row],[Revenue]]&lt;Table2[[#This Row],[Target]],0,10)</f>
        <v>10</v>
      </c>
      <c r="N95" s="3">
        <f>Table2[[#This Row],[FlyerSuccessScore]]+Table2[[#This Row],[MadeQuota]]</f>
        <v>20</v>
      </c>
      <c r="O95" s="2">
        <f>Table2[[#This Row],[Price]]*Table2[[#This Row],[Sales]]</f>
        <v>8.1</v>
      </c>
    </row>
    <row r="96" spans="1:15" x14ac:dyDescent="0.3">
      <c r="A96" s="1">
        <v>42830</v>
      </c>
      <c r="B96" s="1" t="str">
        <f>TEXT(Table2[[#This Row],[Date]],"mmm")</f>
        <v>Apr</v>
      </c>
      <c r="C96" t="s">
        <v>10</v>
      </c>
      <c r="D96">
        <v>64.399999999999991</v>
      </c>
      <c r="E96" s="2">
        <v>0.71</v>
      </c>
      <c r="F96" s="2" t="s">
        <v>18</v>
      </c>
      <c r="G96">
        <v>33</v>
      </c>
      <c r="H96" t="s">
        <v>18</v>
      </c>
      <c r="I96">
        <v>10</v>
      </c>
      <c r="J96" s="2">
        <v>0.3</v>
      </c>
      <c r="K96">
        <v>28</v>
      </c>
      <c r="L96" s="3">
        <v>8</v>
      </c>
      <c r="M96" s="3">
        <f>IF(Table2[[#This Row],[Revenue]]&lt;Table2[[#This Row],[Target]],0,10)</f>
        <v>10</v>
      </c>
      <c r="N96" s="3">
        <f>Table2[[#This Row],[FlyerSuccessScore]]+Table2[[#This Row],[MadeQuota]]</f>
        <v>20</v>
      </c>
      <c r="O96" s="2">
        <f>Table2[[#This Row],[Price]]*Table2[[#This Row],[Sales]]</f>
        <v>8.4</v>
      </c>
    </row>
    <row r="97" spans="1:15" x14ac:dyDescent="0.3">
      <c r="A97" s="1">
        <v>42831</v>
      </c>
      <c r="B97" s="1" t="str">
        <f>TEXT(Table2[[#This Row],[Date]],"mmm")</f>
        <v>Apr</v>
      </c>
      <c r="C97" t="s">
        <v>11</v>
      </c>
      <c r="D97">
        <v>57.499999999999993</v>
      </c>
      <c r="E97" s="2">
        <v>0.8</v>
      </c>
      <c r="F97" s="2" t="s">
        <v>18</v>
      </c>
      <c r="G97">
        <v>31</v>
      </c>
      <c r="H97" t="s">
        <v>18</v>
      </c>
      <c r="I97">
        <v>10</v>
      </c>
      <c r="J97" s="2">
        <v>0.3</v>
      </c>
      <c r="K97">
        <v>25</v>
      </c>
      <c r="L97" s="3">
        <v>8</v>
      </c>
      <c r="M97" s="3">
        <f>IF(Table2[[#This Row],[Revenue]]&lt;Table2[[#This Row],[Target]],0,10)</f>
        <v>0</v>
      </c>
      <c r="N97" s="3">
        <f>Table2[[#This Row],[FlyerSuccessScore]]+Table2[[#This Row],[MadeQuota]]</f>
        <v>10</v>
      </c>
      <c r="O97" s="2">
        <f>Table2[[#This Row],[Price]]*Table2[[#This Row],[Sales]]</f>
        <v>7.5</v>
      </c>
    </row>
    <row r="98" spans="1:15" x14ac:dyDescent="0.3">
      <c r="A98" s="1">
        <v>42832</v>
      </c>
      <c r="B98" s="1" t="str">
        <f>TEXT(Table2[[#This Row],[Date]],"mmm")</f>
        <v>Apr</v>
      </c>
      <c r="C98" t="s">
        <v>12</v>
      </c>
      <c r="D98">
        <v>59.8</v>
      </c>
      <c r="E98" s="2">
        <v>0.74</v>
      </c>
      <c r="F98" s="2" t="s">
        <v>18</v>
      </c>
      <c r="G98">
        <v>44</v>
      </c>
      <c r="H98" t="s">
        <v>19</v>
      </c>
      <c r="I98">
        <v>15</v>
      </c>
      <c r="J98" s="2">
        <v>0.3</v>
      </c>
      <c r="K98">
        <v>26</v>
      </c>
      <c r="L98" s="3">
        <v>8</v>
      </c>
      <c r="M98" s="3">
        <f>IF(Table2[[#This Row],[Revenue]]&lt;Table2[[#This Row],[Target]],0,10)</f>
        <v>0</v>
      </c>
      <c r="N98" s="3">
        <f>Table2[[#This Row],[FlyerSuccessScore]]+Table2[[#This Row],[MadeQuota]]</f>
        <v>15</v>
      </c>
      <c r="O98" s="2">
        <f>Table2[[#This Row],[Price]]*Table2[[#This Row],[Sales]]</f>
        <v>7.8</v>
      </c>
    </row>
    <row r="99" spans="1:15" x14ac:dyDescent="0.3">
      <c r="A99" s="1">
        <v>42833</v>
      </c>
      <c r="B99" s="1" t="str">
        <f>TEXT(Table2[[#This Row],[Date]],"mmm")</f>
        <v>Apr</v>
      </c>
      <c r="C99" t="s">
        <v>13</v>
      </c>
      <c r="D99">
        <v>63.8</v>
      </c>
      <c r="E99" s="2">
        <v>0.74</v>
      </c>
      <c r="F99" s="2" t="s">
        <v>18</v>
      </c>
      <c r="G99">
        <v>37</v>
      </c>
      <c r="H99" t="s">
        <v>18</v>
      </c>
      <c r="I99">
        <v>10</v>
      </c>
      <c r="J99" s="2">
        <v>0.3</v>
      </c>
      <c r="K99">
        <v>26</v>
      </c>
      <c r="L99" s="3">
        <v>8</v>
      </c>
      <c r="M99" s="3">
        <f>IF(Table2[[#This Row],[Revenue]]&lt;Table2[[#This Row],[Target]],0,10)</f>
        <v>0</v>
      </c>
      <c r="N99" s="3">
        <f>Table2[[#This Row],[FlyerSuccessScore]]+Table2[[#This Row],[MadeQuota]]</f>
        <v>10</v>
      </c>
      <c r="O99" s="2">
        <f>Table2[[#This Row],[Price]]*Table2[[#This Row],[Sales]]</f>
        <v>7.8</v>
      </c>
    </row>
    <row r="100" spans="1:15" x14ac:dyDescent="0.3">
      <c r="A100" s="1">
        <v>42834</v>
      </c>
      <c r="B100" s="1" t="str">
        <f>TEXT(Table2[[#This Row],[Date]],"mmm")</f>
        <v>Apr</v>
      </c>
      <c r="C100" t="s">
        <v>7</v>
      </c>
      <c r="D100">
        <v>63.099999999999994</v>
      </c>
      <c r="E100" s="2">
        <v>0</v>
      </c>
      <c r="F100" s="2" t="s">
        <v>25</v>
      </c>
      <c r="G100">
        <v>52</v>
      </c>
      <c r="H100" t="s">
        <v>19</v>
      </c>
      <c r="I100">
        <v>15</v>
      </c>
      <c r="J100" s="2">
        <v>0.3</v>
      </c>
      <c r="K100">
        <v>27</v>
      </c>
      <c r="L100" s="3">
        <v>8</v>
      </c>
      <c r="M100" s="3">
        <f>IF(Table2[[#This Row],[Revenue]]&lt;Table2[[#This Row],[Target]],0,10)</f>
        <v>10</v>
      </c>
      <c r="N100" s="3">
        <f>Table2[[#This Row],[FlyerSuccessScore]]+Table2[[#This Row],[MadeQuota]]</f>
        <v>25</v>
      </c>
      <c r="O100" s="2">
        <f>Table2[[#This Row],[Price]]*Table2[[#This Row],[Sales]]</f>
        <v>8.1</v>
      </c>
    </row>
    <row r="101" spans="1:15" x14ac:dyDescent="0.3">
      <c r="A101" s="1">
        <v>42835</v>
      </c>
      <c r="B101" s="1" t="str">
        <f>TEXT(Table2[[#This Row],[Date]],"mmm")</f>
        <v>Apr</v>
      </c>
      <c r="C101" t="s">
        <v>8</v>
      </c>
      <c r="D101">
        <v>58.499999999999993</v>
      </c>
      <c r="E101" s="2">
        <v>0.74</v>
      </c>
      <c r="F101" s="2" t="s">
        <v>18</v>
      </c>
      <c r="G101">
        <v>48</v>
      </c>
      <c r="H101" t="s">
        <v>19</v>
      </c>
      <c r="I101">
        <v>15</v>
      </c>
      <c r="J101" s="2">
        <v>0.3</v>
      </c>
      <c r="K101">
        <v>25</v>
      </c>
      <c r="L101" s="3">
        <v>8</v>
      </c>
      <c r="M101" s="3">
        <f>IF(Table2[[#This Row],[Revenue]]&lt;Table2[[#This Row],[Target]],0,10)</f>
        <v>0</v>
      </c>
      <c r="N101" s="3">
        <f>Table2[[#This Row],[FlyerSuccessScore]]+Table2[[#This Row],[MadeQuota]]</f>
        <v>15</v>
      </c>
      <c r="O101" s="2">
        <f>Table2[[#This Row],[Price]]*Table2[[#This Row],[Sales]]</f>
        <v>7.5</v>
      </c>
    </row>
    <row r="102" spans="1:15" x14ac:dyDescent="0.3">
      <c r="A102" s="1">
        <v>42836</v>
      </c>
      <c r="B102" s="1" t="str">
        <f>TEXT(Table2[[#This Row],[Date]],"mmm")</f>
        <v>Apr</v>
      </c>
      <c r="C102" t="s">
        <v>9</v>
      </c>
      <c r="D102">
        <v>60.8</v>
      </c>
      <c r="E102" s="2">
        <v>0.74</v>
      </c>
      <c r="F102" s="2" t="s">
        <v>18</v>
      </c>
      <c r="G102">
        <v>34</v>
      </c>
      <c r="H102" t="s">
        <v>18</v>
      </c>
      <c r="I102">
        <v>10</v>
      </c>
      <c r="J102" s="2">
        <v>0.3</v>
      </c>
      <c r="K102">
        <v>26</v>
      </c>
      <c r="L102" s="3">
        <v>8</v>
      </c>
      <c r="M102" s="3">
        <f>IF(Table2[[#This Row],[Revenue]]&lt;Table2[[#This Row],[Target]],0,10)</f>
        <v>0</v>
      </c>
      <c r="N102" s="3">
        <f>Table2[[#This Row],[FlyerSuccessScore]]+Table2[[#This Row],[MadeQuota]]</f>
        <v>10</v>
      </c>
      <c r="O102" s="2">
        <f>Table2[[#This Row],[Price]]*Table2[[#This Row],[Sales]]</f>
        <v>7.8</v>
      </c>
    </row>
    <row r="103" spans="1:15" x14ac:dyDescent="0.3">
      <c r="A103" s="1">
        <v>42837</v>
      </c>
      <c r="B103" s="1" t="str">
        <f>TEXT(Table2[[#This Row],[Date]],"mmm")</f>
        <v>Apr</v>
      </c>
      <c r="C103" t="s">
        <v>10</v>
      </c>
      <c r="D103">
        <v>66.099999999999994</v>
      </c>
      <c r="E103" s="2">
        <v>0.74</v>
      </c>
      <c r="F103" s="2" t="s">
        <v>18</v>
      </c>
      <c r="G103">
        <v>30</v>
      </c>
      <c r="H103" t="s">
        <v>18</v>
      </c>
      <c r="I103">
        <v>10</v>
      </c>
      <c r="J103" s="2">
        <v>0.3</v>
      </c>
      <c r="K103">
        <v>27</v>
      </c>
      <c r="L103" s="3">
        <v>8</v>
      </c>
      <c r="M103" s="3">
        <f>IF(Table2[[#This Row],[Revenue]]&lt;Table2[[#This Row],[Target]],0,10)</f>
        <v>10</v>
      </c>
      <c r="N103" s="3">
        <f>Table2[[#This Row],[FlyerSuccessScore]]+Table2[[#This Row],[MadeQuota]]</f>
        <v>20</v>
      </c>
      <c r="O103" s="2">
        <f>Table2[[#This Row],[Price]]*Table2[[#This Row],[Sales]]</f>
        <v>8.1</v>
      </c>
    </row>
    <row r="104" spans="1:15" x14ac:dyDescent="0.3">
      <c r="A104" s="1">
        <v>42838</v>
      </c>
      <c r="B104" s="1" t="str">
        <f>TEXT(Table2[[#This Row],[Date]],"mmm")</f>
        <v>Apr</v>
      </c>
      <c r="C104" t="s">
        <v>11</v>
      </c>
      <c r="D104">
        <v>61.099999999999994</v>
      </c>
      <c r="E104" s="2">
        <v>0</v>
      </c>
      <c r="F104" s="2" t="s">
        <v>25</v>
      </c>
      <c r="G104">
        <v>46</v>
      </c>
      <c r="H104" t="s">
        <v>19</v>
      </c>
      <c r="I104">
        <v>15</v>
      </c>
      <c r="J104" s="2">
        <v>0.3</v>
      </c>
      <c r="K104">
        <v>27</v>
      </c>
      <c r="L104" s="3">
        <v>8</v>
      </c>
      <c r="M104" s="3">
        <f>IF(Table2[[#This Row],[Revenue]]&lt;Table2[[#This Row],[Target]],0,10)</f>
        <v>10</v>
      </c>
      <c r="N104" s="3">
        <f>Table2[[#This Row],[FlyerSuccessScore]]+Table2[[#This Row],[MadeQuota]]</f>
        <v>25</v>
      </c>
      <c r="O104" s="2">
        <f>Table2[[#This Row],[Price]]*Table2[[#This Row],[Sales]]</f>
        <v>8.1</v>
      </c>
    </row>
    <row r="105" spans="1:15" x14ac:dyDescent="0.3">
      <c r="A105" s="1">
        <v>42839</v>
      </c>
      <c r="B105" s="1" t="str">
        <f>TEXT(Table2[[#This Row],[Date]],"mmm")</f>
        <v>Apr</v>
      </c>
      <c r="C105" t="s">
        <v>12</v>
      </c>
      <c r="D105">
        <v>61.499999999999993</v>
      </c>
      <c r="E105" s="2">
        <v>0.77</v>
      </c>
      <c r="F105" s="2" t="s">
        <v>18</v>
      </c>
      <c r="G105">
        <v>49</v>
      </c>
      <c r="H105" t="s">
        <v>19</v>
      </c>
      <c r="I105">
        <v>15</v>
      </c>
      <c r="J105" s="2">
        <v>0.3</v>
      </c>
      <c r="K105">
        <v>25</v>
      </c>
      <c r="L105" s="3">
        <v>8</v>
      </c>
      <c r="M105" s="3">
        <f>IF(Table2[[#This Row],[Revenue]]&lt;Table2[[#This Row],[Target]],0,10)</f>
        <v>0</v>
      </c>
      <c r="N105" s="3">
        <f>Table2[[#This Row],[FlyerSuccessScore]]+Table2[[#This Row],[MadeQuota]]</f>
        <v>15</v>
      </c>
      <c r="O105" s="2">
        <f>Table2[[#This Row],[Price]]*Table2[[#This Row],[Sales]]</f>
        <v>7.5</v>
      </c>
    </row>
    <row r="106" spans="1:15" x14ac:dyDescent="0.3">
      <c r="A106" s="1">
        <v>42840</v>
      </c>
      <c r="B106" s="1" t="str">
        <f>TEXT(Table2[[#This Row],[Date]],"mmm")</f>
        <v>Apr</v>
      </c>
      <c r="C106" t="s">
        <v>13</v>
      </c>
      <c r="D106">
        <v>65.8</v>
      </c>
      <c r="E106" s="2">
        <v>0.74</v>
      </c>
      <c r="F106" s="2" t="s">
        <v>18</v>
      </c>
      <c r="G106">
        <v>41</v>
      </c>
      <c r="H106" t="s">
        <v>19</v>
      </c>
      <c r="I106">
        <v>15</v>
      </c>
      <c r="J106" s="2">
        <v>0.3</v>
      </c>
      <c r="K106">
        <v>26</v>
      </c>
      <c r="L106" s="3">
        <v>8</v>
      </c>
      <c r="M106" s="3">
        <f>IF(Table2[[#This Row],[Revenue]]&lt;Table2[[#This Row],[Target]],0,10)</f>
        <v>0</v>
      </c>
      <c r="N106" s="3">
        <f>Table2[[#This Row],[FlyerSuccessScore]]+Table2[[#This Row],[MadeQuota]]</f>
        <v>15</v>
      </c>
      <c r="O106" s="2">
        <f>Table2[[#This Row],[Price]]*Table2[[#This Row],[Sales]]</f>
        <v>7.8</v>
      </c>
    </row>
    <row r="107" spans="1:15" x14ac:dyDescent="0.3">
      <c r="A107" s="1">
        <v>42841</v>
      </c>
      <c r="B107" s="1" t="str">
        <f>TEXT(Table2[[#This Row],[Date]],"mmm")</f>
        <v>Apr</v>
      </c>
      <c r="C107" t="s">
        <v>7</v>
      </c>
      <c r="D107">
        <v>65.099999999999994</v>
      </c>
      <c r="E107" s="2">
        <v>0</v>
      </c>
      <c r="F107" s="2" t="s">
        <v>25</v>
      </c>
      <c r="G107">
        <v>43</v>
      </c>
      <c r="H107" t="s">
        <v>19</v>
      </c>
      <c r="I107">
        <v>15</v>
      </c>
      <c r="J107" s="2">
        <v>0.3</v>
      </c>
      <c r="K107">
        <v>27</v>
      </c>
      <c r="L107" s="3">
        <v>8</v>
      </c>
      <c r="M107" s="3">
        <f>IF(Table2[[#This Row],[Revenue]]&lt;Table2[[#This Row],[Target]],0,10)</f>
        <v>10</v>
      </c>
      <c r="N107" s="3">
        <f>Table2[[#This Row],[FlyerSuccessScore]]+Table2[[#This Row],[MadeQuota]]</f>
        <v>25</v>
      </c>
      <c r="O107" s="2">
        <f>Table2[[#This Row],[Price]]*Table2[[#This Row],[Sales]]</f>
        <v>8.1</v>
      </c>
    </row>
    <row r="108" spans="1:15" x14ac:dyDescent="0.3">
      <c r="A108" s="1">
        <v>42842</v>
      </c>
      <c r="B108" s="1" t="str">
        <f>TEXT(Table2[[#This Row],[Date]],"mmm")</f>
        <v>Apr</v>
      </c>
      <c r="C108" t="s">
        <v>8</v>
      </c>
      <c r="D108">
        <v>64.099999999999994</v>
      </c>
      <c r="E108" s="2">
        <v>0.71</v>
      </c>
      <c r="F108" s="2" t="s">
        <v>18</v>
      </c>
      <c r="G108">
        <v>56</v>
      </c>
      <c r="H108" t="s">
        <v>19</v>
      </c>
      <c r="I108">
        <v>15</v>
      </c>
      <c r="J108" s="2">
        <v>0.3</v>
      </c>
      <c r="K108">
        <v>27</v>
      </c>
      <c r="L108" s="3">
        <v>8</v>
      </c>
      <c r="M108" s="3">
        <f>IF(Table2[[#This Row],[Revenue]]&lt;Table2[[#This Row],[Target]],0,10)</f>
        <v>10</v>
      </c>
      <c r="N108" s="3">
        <f>Table2[[#This Row],[FlyerSuccessScore]]+Table2[[#This Row],[MadeQuota]]</f>
        <v>25</v>
      </c>
      <c r="O108" s="2">
        <f>Table2[[#This Row],[Price]]*Table2[[#This Row],[Sales]]</f>
        <v>8.1</v>
      </c>
    </row>
    <row r="109" spans="1:15" x14ac:dyDescent="0.3">
      <c r="A109" s="1">
        <v>42843</v>
      </c>
      <c r="B109" s="1" t="str">
        <f>TEXT(Table2[[#This Row],[Date]],"mmm")</f>
        <v>Apr</v>
      </c>
      <c r="C109" t="s">
        <v>9</v>
      </c>
      <c r="D109">
        <v>62.499999999999993</v>
      </c>
      <c r="E109" s="2">
        <v>0.74</v>
      </c>
      <c r="F109" s="2" t="s">
        <v>18</v>
      </c>
      <c r="G109">
        <v>31</v>
      </c>
      <c r="H109" t="s">
        <v>18</v>
      </c>
      <c r="I109">
        <v>10</v>
      </c>
      <c r="J109" s="2">
        <v>0.3</v>
      </c>
      <c r="K109">
        <v>25</v>
      </c>
      <c r="L109" s="3">
        <v>8</v>
      </c>
      <c r="M109" s="3">
        <f>IF(Table2[[#This Row],[Revenue]]&lt;Table2[[#This Row],[Target]],0,10)</f>
        <v>0</v>
      </c>
      <c r="N109" s="3">
        <f>Table2[[#This Row],[FlyerSuccessScore]]+Table2[[#This Row],[MadeQuota]]</f>
        <v>10</v>
      </c>
      <c r="O109" s="2">
        <f>Table2[[#This Row],[Price]]*Table2[[#This Row],[Sales]]</f>
        <v>7.5</v>
      </c>
    </row>
    <row r="110" spans="1:15" x14ac:dyDescent="0.3">
      <c r="A110" s="1">
        <v>42844</v>
      </c>
      <c r="B110" s="1" t="str">
        <f>TEXT(Table2[[#This Row],[Date]],"mmm")</f>
        <v>Apr</v>
      </c>
      <c r="C110" t="s">
        <v>10</v>
      </c>
      <c r="D110">
        <v>59.8</v>
      </c>
      <c r="E110" s="2">
        <v>0.77</v>
      </c>
      <c r="F110" s="2" t="s">
        <v>18</v>
      </c>
      <c r="G110">
        <v>53</v>
      </c>
      <c r="H110" t="s">
        <v>19</v>
      </c>
      <c r="I110">
        <v>15</v>
      </c>
      <c r="J110" s="2">
        <v>0.3</v>
      </c>
      <c r="K110">
        <v>26</v>
      </c>
      <c r="L110" s="3">
        <v>8</v>
      </c>
      <c r="M110" s="3">
        <f>IF(Table2[[#This Row],[Revenue]]&lt;Table2[[#This Row],[Target]],0,10)</f>
        <v>0</v>
      </c>
      <c r="N110" s="3">
        <f>Table2[[#This Row],[FlyerSuccessScore]]+Table2[[#This Row],[MadeQuota]]</f>
        <v>15</v>
      </c>
      <c r="O110" s="2">
        <f>Table2[[#This Row],[Price]]*Table2[[#This Row],[Sales]]</f>
        <v>7.8</v>
      </c>
    </row>
    <row r="111" spans="1:15" x14ac:dyDescent="0.3">
      <c r="A111" s="1">
        <v>42845</v>
      </c>
      <c r="B111" s="1" t="str">
        <f>TEXT(Table2[[#This Row],[Date]],"mmm")</f>
        <v>Apr</v>
      </c>
      <c r="C111" t="s">
        <v>11</v>
      </c>
      <c r="D111">
        <v>68.099999999999994</v>
      </c>
      <c r="E111" s="2">
        <v>0</v>
      </c>
      <c r="F111" s="2" t="s">
        <v>25</v>
      </c>
      <c r="G111">
        <v>42</v>
      </c>
      <c r="H111" t="s">
        <v>19</v>
      </c>
      <c r="I111">
        <v>15</v>
      </c>
      <c r="J111" s="2">
        <v>0.3</v>
      </c>
      <c r="K111">
        <v>27</v>
      </c>
      <c r="L111" s="3">
        <v>8</v>
      </c>
      <c r="M111" s="3">
        <f>IF(Table2[[#This Row],[Revenue]]&lt;Table2[[#This Row],[Target]],0,10)</f>
        <v>10</v>
      </c>
      <c r="N111" s="3">
        <f>Table2[[#This Row],[FlyerSuccessScore]]+Table2[[#This Row],[MadeQuota]]</f>
        <v>25</v>
      </c>
      <c r="O111" s="2">
        <f>Table2[[#This Row],[Price]]*Table2[[#This Row],[Sales]]</f>
        <v>8.1</v>
      </c>
    </row>
    <row r="112" spans="1:15" x14ac:dyDescent="0.3">
      <c r="A112" s="1">
        <v>42846</v>
      </c>
      <c r="B112" s="1" t="str">
        <f>TEXT(Table2[[#This Row],[Date]],"mmm")</f>
        <v>Apr</v>
      </c>
      <c r="C112" t="s">
        <v>12</v>
      </c>
      <c r="D112">
        <v>67.099999999999994</v>
      </c>
      <c r="E112" s="2">
        <v>0.74</v>
      </c>
      <c r="F112" s="2" t="s">
        <v>18</v>
      </c>
      <c r="G112">
        <v>48</v>
      </c>
      <c r="H112" t="s">
        <v>19</v>
      </c>
      <c r="I112">
        <v>15</v>
      </c>
      <c r="J112" s="2">
        <v>0.3</v>
      </c>
      <c r="K112">
        <v>27</v>
      </c>
      <c r="L112" s="3">
        <v>8</v>
      </c>
      <c r="M112" s="3">
        <f>IF(Table2[[#This Row],[Revenue]]&lt;Table2[[#This Row],[Target]],0,10)</f>
        <v>10</v>
      </c>
      <c r="N112" s="3">
        <f>Table2[[#This Row],[FlyerSuccessScore]]+Table2[[#This Row],[MadeQuota]]</f>
        <v>25</v>
      </c>
      <c r="O112" s="2">
        <f>Table2[[#This Row],[Price]]*Table2[[#This Row],[Sales]]</f>
        <v>8.1</v>
      </c>
    </row>
    <row r="113" spans="1:15" x14ac:dyDescent="0.3">
      <c r="A113" s="1">
        <v>42847</v>
      </c>
      <c r="B113" s="1" t="str">
        <f>TEXT(Table2[[#This Row],[Date]],"mmm")</f>
        <v>Apr</v>
      </c>
      <c r="C113" t="s">
        <v>13</v>
      </c>
      <c r="D113">
        <v>57.499999999999993</v>
      </c>
      <c r="E113" s="2">
        <v>0.77</v>
      </c>
      <c r="F113" s="2" t="s">
        <v>18</v>
      </c>
      <c r="G113">
        <v>47</v>
      </c>
      <c r="H113" t="s">
        <v>19</v>
      </c>
      <c r="I113">
        <v>15</v>
      </c>
      <c r="J113" s="2">
        <v>0.3</v>
      </c>
      <c r="K113">
        <v>25</v>
      </c>
      <c r="L113" s="3">
        <v>8</v>
      </c>
      <c r="M113" s="3">
        <f>IF(Table2[[#This Row],[Revenue]]&lt;Table2[[#This Row],[Target]],0,10)</f>
        <v>0</v>
      </c>
      <c r="N113" s="3">
        <f>Table2[[#This Row],[FlyerSuccessScore]]+Table2[[#This Row],[MadeQuota]]</f>
        <v>15</v>
      </c>
      <c r="O113" s="2">
        <f>Table2[[#This Row],[Price]]*Table2[[#This Row],[Sales]]</f>
        <v>7.5</v>
      </c>
    </row>
    <row r="114" spans="1:15" x14ac:dyDescent="0.3">
      <c r="A114" s="1">
        <v>42848</v>
      </c>
      <c r="B114" s="1" t="str">
        <f>TEXT(Table2[[#This Row],[Date]],"mmm")</f>
        <v>Apr</v>
      </c>
      <c r="C114" t="s">
        <v>7</v>
      </c>
      <c r="D114">
        <v>60.8</v>
      </c>
      <c r="E114" s="2">
        <v>0.77</v>
      </c>
      <c r="F114" s="2" t="s">
        <v>18</v>
      </c>
      <c r="G114">
        <v>50</v>
      </c>
      <c r="H114" t="s">
        <v>19</v>
      </c>
      <c r="I114">
        <v>15</v>
      </c>
      <c r="J114" s="2">
        <v>0.3</v>
      </c>
      <c r="K114">
        <v>26</v>
      </c>
      <c r="L114" s="3">
        <v>8</v>
      </c>
      <c r="M114" s="3">
        <f>IF(Table2[[#This Row],[Revenue]]&lt;Table2[[#This Row],[Target]],0,10)</f>
        <v>0</v>
      </c>
      <c r="N114" s="3">
        <f>Table2[[#This Row],[FlyerSuccessScore]]+Table2[[#This Row],[MadeQuota]]</f>
        <v>15</v>
      </c>
      <c r="O114" s="2">
        <f>Table2[[#This Row],[Price]]*Table2[[#This Row],[Sales]]</f>
        <v>7.8</v>
      </c>
    </row>
    <row r="115" spans="1:15" x14ac:dyDescent="0.3">
      <c r="A115" s="1">
        <v>42849</v>
      </c>
      <c r="B115" s="1" t="str">
        <f>TEXT(Table2[[#This Row],[Date]],"mmm")</f>
        <v>Apr</v>
      </c>
      <c r="C115" t="s">
        <v>8</v>
      </c>
      <c r="D115">
        <v>65.099999999999994</v>
      </c>
      <c r="E115" s="2">
        <v>0</v>
      </c>
      <c r="F115" s="2" t="s">
        <v>25</v>
      </c>
      <c r="G115">
        <v>48</v>
      </c>
      <c r="H115" t="s">
        <v>19</v>
      </c>
      <c r="I115">
        <v>15</v>
      </c>
      <c r="J115" s="2">
        <v>0.3</v>
      </c>
      <c r="K115">
        <v>27</v>
      </c>
      <c r="L115" s="3">
        <v>8</v>
      </c>
      <c r="M115" s="3">
        <f>IF(Table2[[#This Row],[Revenue]]&lt;Table2[[#This Row],[Target]],0,10)</f>
        <v>10</v>
      </c>
      <c r="N115" s="3">
        <f>Table2[[#This Row],[FlyerSuccessScore]]+Table2[[#This Row],[MadeQuota]]</f>
        <v>25</v>
      </c>
      <c r="O115" s="2">
        <f>Table2[[#This Row],[Price]]*Table2[[#This Row],[Sales]]</f>
        <v>8.1</v>
      </c>
    </row>
    <row r="116" spans="1:15" x14ac:dyDescent="0.3">
      <c r="A116" s="1">
        <v>42850</v>
      </c>
      <c r="B116" s="1" t="str">
        <f>TEXT(Table2[[#This Row],[Date]],"mmm")</f>
        <v>Apr</v>
      </c>
      <c r="C116" t="s">
        <v>9</v>
      </c>
      <c r="D116">
        <v>65.099999999999994</v>
      </c>
      <c r="E116" s="2">
        <v>0.71</v>
      </c>
      <c r="F116" s="2" t="s">
        <v>18</v>
      </c>
      <c r="G116">
        <v>37</v>
      </c>
      <c r="H116" t="s">
        <v>18</v>
      </c>
      <c r="I116">
        <v>10</v>
      </c>
      <c r="J116" s="2">
        <v>0.3</v>
      </c>
      <c r="K116">
        <v>27</v>
      </c>
      <c r="L116" s="3">
        <v>8</v>
      </c>
      <c r="M116" s="3">
        <f>IF(Table2[[#This Row],[Revenue]]&lt;Table2[[#This Row],[Target]],0,10)</f>
        <v>10</v>
      </c>
      <c r="N116" s="3">
        <f>Table2[[#This Row],[FlyerSuccessScore]]+Table2[[#This Row],[MadeQuota]]</f>
        <v>20</v>
      </c>
      <c r="O116" s="2">
        <f>Table2[[#This Row],[Price]]*Table2[[#This Row],[Sales]]</f>
        <v>8.1</v>
      </c>
    </row>
    <row r="117" spans="1:15" x14ac:dyDescent="0.3">
      <c r="A117" s="1">
        <v>42851</v>
      </c>
      <c r="B117" s="1" t="str">
        <f>TEXT(Table2[[#This Row],[Date]],"mmm")</f>
        <v>Apr</v>
      </c>
      <c r="C117" t="s">
        <v>10</v>
      </c>
      <c r="D117">
        <v>62.499999999999993</v>
      </c>
      <c r="E117" s="2">
        <v>0.8</v>
      </c>
      <c r="F117" s="2" t="s">
        <v>18</v>
      </c>
      <c r="G117">
        <v>48</v>
      </c>
      <c r="H117" t="s">
        <v>19</v>
      </c>
      <c r="I117">
        <v>15</v>
      </c>
      <c r="J117" s="2">
        <v>0.3</v>
      </c>
      <c r="K117">
        <v>25</v>
      </c>
      <c r="L117" s="3">
        <v>8</v>
      </c>
      <c r="M117" s="3">
        <f>IF(Table2[[#This Row],[Revenue]]&lt;Table2[[#This Row],[Target]],0,10)</f>
        <v>0</v>
      </c>
      <c r="N117" s="3">
        <f>Table2[[#This Row],[FlyerSuccessScore]]+Table2[[#This Row],[MadeQuota]]</f>
        <v>15</v>
      </c>
      <c r="O117" s="2">
        <f>Table2[[#This Row],[Price]]*Table2[[#This Row],[Sales]]</f>
        <v>7.5</v>
      </c>
    </row>
    <row r="118" spans="1:15" x14ac:dyDescent="0.3">
      <c r="A118" s="1">
        <v>42852</v>
      </c>
      <c r="B118" s="1" t="str">
        <f>TEXT(Table2[[#This Row],[Date]],"mmm")</f>
        <v>Apr</v>
      </c>
      <c r="C118" t="s">
        <v>11</v>
      </c>
      <c r="D118">
        <v>63.499999999999993</v>
      </c>
      <c r="E118" s="2">
        <v>0.77</v>
      </c>
      <c r="F118" s="2" t="s">
        <v>18</v>
      </c>
      <c r="G118">
        <v>50</v>
      </c>
      <c r="H118" t="s">
        <v>19</v>
      </c>
      <c r="I118">
        <v>15</v>
      </c>
      <c r="J118" s="2">
        <v>0.3</v>
      </c>
      <c r="K118">
        <v>25</v>
      </c>
      <c r="L118" s="3">
        <v>8</v>
      </c>
      <c r="M118" s="3">
        <f>IF(Table2[[#This Row],[Revenue]]&lt;Table2[[#This Row],[Target]],0,10)</f>
        <v>0</v>
      </c>
      <c r="N118" s="3">
        <f>Table2[[#This Row],[FlyerSuccessScore]]+Table2[[#This Row],[MadeQuota]]</f>
        <v>15</v>
      </c>
      <c r="O118" s="2">
        <f>Table2[[#This Row],[Price]]*Table2[[#This Row],[Sales]]</f>
        <v>7.5</v>
      </c>
    </row>
    <row r="119" spans="1:15" x14ac:dyDescent="0.3">
      <c r="A119" s="1">
        <v>42853</v>
      </c>
      <c r="B119" s="1" t="str">
        <f>TEXT(Table2[[#This Row],[Date]],"mmm")</f>
        <v>Apr</v>
      </c>
      <c r="C119" t="s">
        <v>12</v>
      </c>
      <c r="D119">
        <v>58.8</v>
      </c>
      <c r="E119" s="2">
        <v>0.74</v>
      </c>
      <c r="F119" s="2" t="s">
        <v>18</v>
      </c>
      <c r="G119">
        <v>32</v>
      </c>
      <c r="H119" t="s">
        <v>18</v>
      </c>
      <c r="I119">
        <v>10</v>
      </c>
      <c r="J119" s="2">
        <v>0.3</v>
      </c>
      <c r="K119">
        <v>26</v>
      </c>
      <c r="L119" s="3">
        <v>8</v>
      </c>
      <c r="M119" s="3">
        <f>IF(Table2[[#This Row],[Revenue]]&lt;Table2[[#This Row],[Target]],0,10)</f>
        <v>0</v>
      </c>
      <c r="N119" s="3">
        <f>Table2[[#This Row],[FlyerSuccessScore]]+Table2[[#This Row],[MadeQuota]]</f>
        <v>10</v>
      </c>
      <c r="O119" s="2">
        <f>Table2[[#This Row],[Price]]*Table2[[#This Row],[Sales]]</f>
        <v>7.8</v>
      </c>
    </row>
    <row r="120" spans="1:15" x14ac:dyDescent="0.3">
      <c r="A120" s="1">
        <v>42854</v>
      </c>
      <c r="B120" s="1" t="str">
        <f>TEXT(Table2[[#This Row],[Date]],"mmm")</f>
        <v>Apr</v>
      </c>
      <c r="C120" t="s">
        <v>13</v>
      </c>
      <c r="D120">
        <v>65.099999999999994</v>
      </c>
      <c r="E120" s="2">
        <v>0.71</v>
      </c>
      <c r="F120" s="2" t="s">
        <v>18</v>
      </c>
      <c r="G120">
        <v>32</v>
      </c>
      <c r="H120" t="s">
        <v>18</v>
      </c>
      <c r="I120">
        <v>10</v>
      </c>
      <c r="J120" s="2">
        <v>0.3</v>
      </c>
      <c r="K120">
        <v>27</v>
      </c>
      <c r="L120" s="3">
        <v>8</v>
      </c>
      <c r="M120" s="3">
        <f>IF(Table2[[#This Row],[Revenue]]&lt;Table2[[#This Row],[Target]],0,10)</f>
        <v>10</v>
      </c>
      <c r="N120" s="3">
        <f>Table2[[#This Row],[FlyerSuccessScore]]+Table2[[#This Row],[MadeQuota]]</f>
        <v>20</v>
      </c>
      <c r="O120" s="2">
        <f>Table2[[#This Row],[Price]]*Table2[[#This Row],[Sales]]</f>
        <v>8.1</v>
      </c>
    </row>
    <row r="121" spans="1:15" x14ac:dyDescent="0.3">
      <c r="A121" s="1">
        <v>42855</v>
      </c>
      <c r="B121" s="1" t="str">
        <f>TEXT(Table2[[#This Row],[Date]],"mmm")</f>
        <v>Apr</v>
      </c>
      <c r="C121" t="s">
        <v>7</v>
      </c>
      <c r="D121">
        <v>67.099999999999994</v>
      </c>
      <c r="E121" s="2">
        <v>0.74</v>
      </c>
      <c r="F121" s="2" t="s">
        <v>18</v>
      </c>
      <c r="G121">
        <v>35</v>
      </c>
      <c r="H121" t="s">
        <v>18</v>
      </c>
      <c r="I121">
        <v>10</v>
      </c>
      <c r="J121" s="2">
        <v>0.3</v>
      </c>
      <c r="K121">
        <v>27</v>
      </c>
      <c r="L121" s="3">
        <v>8</v>
      </c>
      <c r="M121" s="3">
        <f>IF(Table2[[#This Row],[Revenue]]&lt;Table2[[#This Row],[Target]],0,10)</f>
        <v>10</v>
      </c>
      <c r="N121" s="3">
        <f>Table2[[#This Row],[FlyerSuccessScore]]+Table2[[#This Row],[MadeQuota]]</f>
        <v>20</v>
      </c>
      <c r="O121" s="2">
        <f>Table2[[#This Row],[Price]]*Table2[[#This Row],[Sales]]</f>
        <v>8.1</v>
      </c>
    </row>
    <row r="122" spans="1:15" x14ac:dyDescent="0.3">
      <c r="A122" s="1">
        <v>42856</v>
      </c>
      <c r="B122" s="1" t="str">
        <f>TEXT(Table2[[#This Row],[Date]],"mmm")</f>
        <v>May</v>
      </c>
      <c r="C122" t="s">
        <v>8</v>
      </c>
      <c r="D122">
        <v>66.699999999999989</v>
      </c>
      <c r="E122" s="2">
        <v>0</v>
      </c>
      <c r="F122" s="2" t="s">
        <v>25</v>
      </c>
      <c r="G122">
        <v>56</v>
      </c>
      <c r="H122" t="s">
        <v>19</v>
      </c>
      <c r="I122">
        <v>15</v>
      </c>
      <c r="J122" s="2">
        <v>0.3</v>
      </c>
      <c r="K122">
        <v>29</v>
      </c>
      <c r="L122" s="3">
        <v>8</v>
      </c>
      <c r="M122" s="3">
        <f>IF(Table2[[#This Row],[Revenue]]&lt;Table2[[#This Row],[Target]],0,10)</f>
        <v>10</v>
      </c>
      <c r="N122" s="3">
        <f>Table2[[#This Row],[FlyerSuccessScore]]+Table2[[#This Row],[MadeQuota]]</f>
        <v>25</v>
      </c>
      <c r="O122" s="2">
        <f>Table2[[#This Row],[Price]]*Table2[[#This Row],[Sales]]</f>
        <v>8.6999999999999993</v>
      </c>
    </row>
    <row r="123" spans="1:15" x14ac:dyDescent="0.3">
      <c r="A123" s="1">
        <v>42857</v>
      </c>
      <c r="B123" s="1" t="str">
        <f>TEXT(Table2[[#This Row],[Date]],"mmm")</f>
        <v>May</v>
      </c>
      <c r="C123" t="s">
        <v>9</v>
      </c>
      <c r="D123">
        <v>65.699999999999989</v>
      </c>
      <c r="E123" s="2">
        <v>0</v>
      </c>
      <c r="F123" s="2" t="s">
        <v>25</v>
      </c>
      <c r="G123">
        <v>40</v>
      </c>
      <c r="H123" t="s">
        <v>18</v>
      </c>
      <c r="I123">
        <v>10</v>
      </c>
      <c r="J123" s="2">
        <v>0.3</v>
      </c>
      <c r="K123">
        <v>29</v>
      </c>
      <c r="L123" s="3">
        <v>8</v>
      </c>
      <c r="M123" s="3">
        <f>IF(Table2[[#This Row],[Revenue]]&lt;Table2[[#This Row],[Target]],0,10)</f>
        <v>10</v>
      </c>
      <c r="N123" s="3">
        <f>Table2[[#This Row],[FlyerSuccessScore]]+Table2[[#This Row],[MadeQuota]]</f>
        <v>20</v>
      </c>
      <c r="O123" s="2">
        <f>Table2[[#This Row],[Price]]*Table2[[#This Row],[Sales]]</f>
        <v>8.6999999999999993</v>
      </c>
    </row>
    <row r="124" spans="1:15" x14ac:dyDescent="0.3">
      <c r="A124" s="1">
        <v>42858</v>
      </c>
      <c r="B124" s="1" t="str">
        <f>TEXT(Table2[[#This Row],[Date]],"mmm")</f>
        <v>May</v>
      </c>
      <c r="C124" t="s">
        <v>10</v>
      </c>
      <c r="D124">
        <v>71</v>
      </c>
      <c r="E124" s="2">
        <v>0</v>
      </c>
      <c r="F124" s="2" t="s">
        <v>25</v>
      </c>
      <c r="G124">
        <v>55</v>
      </c>
      <c r="H124" t="s">
        <v>19</v>
      </c>
      <c r="I124">
        <v>15</v>
      </c>
      <c r="J124" s="2">
        <v>0.3</v>
      </c>
      <c r="K124">
        <v>30</v>
      </c>
      <c r="L124" s="3">
        <v>8</v>
      </c>
      <c r="M124" s="3">
        <f>IF(Table2[[#This Row],[Revenue]]&lt;Table2[[#This Row],[Target]],0,10)</f>
        <v>10</v>
      </c>
      <c r="N124" s="3">
        <f>Table2[[#This Row],[FlyerSuccessScore]]+Table2[[#This Row],[MadeQuota]]</f>
        <v>25</v>
      </c>
      <c r="O124" s="2">
        <f>Table2[[#This Row],[Price]]*Table2[[#This Row],[Sales]]</f>
        <v>9</v>
      </c>
    </row>
    <row r="125" spans="1:15" x14ac:dyDescent="0.3">
      <c r="A125" s="1">
        <v>42859</v>
      </c>
      <c r="B125" s="1" t="str">
        <f>TEXT(Table2[[#This Row],[Date]],"mmm")</f>
        <v>May</v>
      </c>
      <c r="C125" t="s">
        <v>11</v>
      </c>
      <c r="D125">
        <v>71.3</v>
      </c>
      <c r="E125" s="2">
        <v>0</v>
      </c>
      <c r="F125" s="2" t="s">
        <v>25</v>
      </c>
      <c r="G125">
        <v>64</v>
      </c>
      <c r="H125" t="s">
        <v>19</v>
      </c>
      <c r="I125">
        <v>15</v>
      </c>
      <c r="J125" s="2">
        <v>0.3</v>
      </c>
      <c r="K125">
        <v>31</v>
      </c>
      <c r="L125" s="3">
        <v>8</v>
      </c>
      <c r="M125" s="3">
        <f>IF(Table2[[#This Row],[Revenue]]&lt;Table2[[#This Row],[Target]],0,10)</f>
        <v>10</v>
      </c>
      <c r="N125" s="3">
        <f>Table2[[#This Row],[FlyerSuccessScore]]+Table2[[#This Row],[MadeQuota]]</f>
        <v>25</v>
      </c>
      <c r="O125" s="2">
        <f>Table2[[#This Row],[Price]]*Table2[[#This Row],[Sales]]</f>
        <v>9.2999999999999989</v>
      </c>
    </row>
    <row r="126" spans="1:15" x14ac:dyDescent="0.3">
      <c r="A126" s="1">
        <v>42860</v>
      </c>
      <c r="B126" s="1" t="str">
        <f>TEXT(Table2[[#This Row],[Date]],"mmm")</f>
        <v>May</v>
      </c>
      <c r="C126" t="s">
        <v>12</v>
      </c>
      <c r="D126">
        <v>69.399999999999991</v>
      </c>
      <c r="E126" s="2">
        <v>0.71</v>
      </c>
      <c r="F126" s="2" t="s">
        <v>18</v>
      </c>
      <c r="G126">
        <v>31</v>
      </c>
      <c r="H126" t="s">
        <v>18</v>
      </c>
      <c r="I126">
        <v>10</v>
      </c>
      <c r="J126" s="2">
        <v>0.3</v>
      </c>
      <c r="K126">
        <v>28</v>
      </c>
      <c r="L126" s="3">
        <v>8</v>
      </c>
      <c r="M126" s="3">
        <f>IF(Table2[[#This Row],[Revenue]]&lt;Table2[[#This Row],[Target]],0,10)</f>
        <v>10</v>
      </c>
      <c r="N126" s="3">
        <f>Table2[[#This Row],[FlyerSuccessScore]]+Table2[[#This Row],[MadeQuota]]</f>
        <v>20</v>
      </c>
      <c r="O126" s="2">
        <f>Table2[[#This Row],[Price]]*Table2[[#This Row],[Sales]]</f>
        <v>8.4</v>
      </c>
    </row>
    <row r="127" spans="1:15" x14ac:dyDescent="0.3">
      <c r="A127" s="1">
        <v>42861</v>
      </c>
      <c r="B127" s="1" t="str">
        <f>TEXT(Table2[[#This Row],[Date]],"mmm")</f>
        <v>May</v>
      </c>
      <c r="C127" t="s">
        <v>13</v>
      </c>
      <c r="D127">
        <v>66.699999999999989</v>
      </c>
      <c r="E127" s="2">
        <v>0</v>
      </c>
      <c r="F127" s="2" t="s">
        <v>25</v>
      </c>
      <c r="G127">
        <v>51</v>
      </c>
      <c r="H127" t="s">
        <v>19</v>
      </c>
      <c r="I127">
        <v>15</v>
      </c>
      <c r="J127" s="2">
        <v>0.3</v>
      </c>
      <c r="K127">
        <v>29</v>
      </c>
      <c r="L127" s="3">
        <v>8</v>
      </c>
      <c r="M127" s="3">
        <f>IF(Table2[[#This Row],[Revenue]]&lt;Table2[[#This Row],[Target]],0,10)</f>
        <v>10</v>
      </c>
      <c r="N127" s="3">
        <f>Table2[[#This Row],[FlyerSuccessScore]]+Table2[[#This Row],[MadeQuota]]</f>
        <v>25</v>
      </c>
      <c r="O127" s="2">
        <f>Table2[[#This Row],[Price]]*Table2[[#This Row],[Sales]]</f>
        <v>8.6999999999999993</v>
      </c>
    </row>
    <row r="128" spans="1:15" x14ac:dyDescent="0.3">
      <c r="A128" s="1">
        <v>42862</v>
      </c>
      <c r="B128" s="1" t="str">
        <f>TEXT(Table2[[#This Row],[Date]],"mmm")</f>
        <v>May</v>
      </c>
      <c r="C128" t="s">
        <v>7</v>
      </c>
      <c r="D128">
        <v>69.699999999999989</v>
      </c>
      <c r="E128" s="2">
        <v>0</v>
      </c>
      <c r="F128" s="2" t="s">
        <v>25</v>
      </c>
      <c r="G128">
        <v>49</v>
      </c>
      <c r="H128" t="s">
        <v>19</v>
      </c>
      <c r="I128">
        <v>15</v>
      </c>
      <c r="J128" s="2">
        <v>0.3</v>
      </c>
      <c r="K128">
        <v>29</v>
      </c>
      <c r="L128" s="3">
        <v>8</v>
      </c>
      <c r="M128" s="3">
        <f>IF(Table2[[#This Row],[Revenue]]&lt;Table2[[#This Row],[Target]],0,10)</f>
        <v>10</v>
      </c>
      <c r="N128" s="3">
        <f>Table2[[#This Row],[FlyerSuccessScore]]+Table2[[#This Row],[MadeQuota]]</f>
        <v>25</v>
      </c>
      <c r="O128" s="2">
        <f>Table2[[#This Row],[Price]]*Table2[[#This Row],[Sales]]</f>
        <v>8.6999999999999993</v>
      </c>
    </row>
    <row r="129" spans="1:15" x14ac:dyDescent="0.3">
      <c r="A129" s="1">
        <v>42863</v>
      </c>
      <c r="B129" s="1" t="str">
        <f>TEXT(Table2[[#This Row],[Date]],"mmm")</f>
        <v>May</v>
      </c>
      <c r="C129" t="s">
        <v>8</v>
      </c>
      <c r="D129">
        <v>75</v>
      </c>
      <c r="E129" s="2">
        <v>0</v>
      </c>
      <c r="F129" s="2" t="s">
        <v>25</v>
      </c>
      <c r="G129">
        <v>56</v>
      </c>
      <c r="H129" t="s">
        <v>19</v>
      </c>
      <c r="I129">
        <v>15</v>
      </c>
      <c r="J129" s="2">
        <v>0.3</v>
      </c>
      <c r="K129">
        <v>30</v>
      </c>
      <c r="L129" s="3">
        <v>8</v>
      </c>
      <c r="M129" s="3">
        <f>IF(Table2[[#This Row],[Revenue]]&lt;Table2[[#This Row],[Target]],0,10)</f>
        <v>10</v>
      </c>
      <c r="N129" s="3">
        <f>Table2[[#This Row],[FlyerSuccessScore]]+Table2[[#This Row],[MadeQuota]]</f>
        <v>25</v>
      </c>
      <c r="O129" s="2">
        <f>Table2[[#This Row],[Price]]*Table2[[#This Row],[Sales]]</f>
        <v>9</v>
      </c>
    </row>
    <row r="130" spans="1:15" x14ac:dyDescent="0.3">
      <c r="A130" s="1">
        <v>42864</v>
      </c>
      <c r="B130" s="1" t="str">
        <f>TEXT(Table2[[#This Row],[Date]],"mmm")</f>
        <v>May</v>
      </c>
      <c r="C130" t="s">
        <v>9</v>
      </c>
      <c r="D130">
        <v>71.3</v>
      </c>
      <c r="E130" s="2">
        <v>0</v>
      </c>
      <c r="F130" s="2" t="s">
        <v>25</v>
      </c>
      <c r="G130">
        <v>56</v>
      </c>
      <c r="H130" t="s">
        <v>19</v>
      </c>
      <c r="I130">
        <v>15</v>
      </c>
      <c r="J130" s="2">
        <v>0.3</v>
      </c>
      <c r="K130">
        <v>31</v>
      </c>
      <c r="L130" s="3">
        <v>8</v>
      </c>
      <c r="M130" s="3">
        <f>IF(Table2[[#This Row],[Revenue]]&lt;Table2[[#This Row],[Target]],0,10)</f>
        <v>10</v>
      </c>
      <c r="N130" s="3">
        <f>Table2[[#This Row],[FlyerSuccessScore]]+Table2[[#This Row],[MadeQuota]]</f>
        <v>25</v>
      </c>
      <c r="O130" s="2">
        <f>Table2[[#This Row],[Price]]*Table2[[#This Row],[Sales]]</f>
        <v>9.2999999999999989</v>
      </c>
    </row>
    <row r="131" spans="1:15" x14ac:dyDescent="0.3">
      <c r="A131" s="1">
        <v>42865</v>
      </c>
      <c r="B131" s="1" t="str">
        <f>TEXT(Table2[[#This Row],[Date]],"mmm")</f>
        <v>May</v>
      </c>
      <c r="C131" t="s">
        <v>10</v>
      </c>
      <c r="D131">
        <v>69.399999999999991</v>
      </c>
      <c r="E131" s="2">
        <v>0</v>
      </c>
      <c r="F131" s="2" t="s">
        <v>25</v>
      </c>
      <c r="G131">
        <v>40</v>
      </c>
      <c r="H131" t="s">
        <v>18</v>
      </c>
      <c r="I131">
        <v>10</v>
      </c>
      <c r="J131" s="2">
        <v>0.3</v>
      </c>
      <c r="K131">
        <v>28</v>
      </c>
      <c r="L131" s="3">
        <v>8</v>
      </c>
      <c r="M131" s="3">
        <f>IF(Table2[[#This Row],[Revenue]]&lt;Table2[[#This Row],[Target]],0,10)</f>
        <v>10</v>
      </c>
      <c r="N131" s="3">
        <f>Table2[[#This Row],[FlyerSuccessScore]]+Table2[[#This Row],[MadeQuota]]</f>
        <v>20</v>
      </c>
      <c r="O131" s="2">
        <f>Table2[[#This Row],[Price]]*Table2[[#This Row],[Sales]]</f>
        <v>8.4</v>
      </c>
    </row>
    <row r="132" spans="1:15" x14ac:dyDescent="0.3">
      <c r="A132" s="1">
        <v>42866</v>
      </c>
      <c r="B132" s="1" t="str">
        <f>TEXT(Table2[[#This Row],[Date]],"mmm")</f>
        <v>May</v>
      </c>
      <c r="C132" t="s">
        <v>11</v>
      </c>
      <c r="D132">
        <v>72.699999999999989</v>
      </c>
      <c r="E132" s="2">
        <v>0</v>
      </c>
      <c r="F132" s="2" t="s">
        <v>25</v>
      </c>
      <c r="G132">
        <v>57</v>
      </c>
      <c r="H132" t="s">
        <v>19</v>
      </c>
      <c r="I132">
        <v>15</v>
      </c>
      <c r="J132" s="2">
        <v>0.3</v>
      </c>
      <c r="K132">
        <v>29</v>
      </c>
      <c r="L132" s="3">
        <v>8</v>
      </c>
      <c r="M132" s="3">
        <f>IF(Table2[[#This Row],[Revenue]]&lt;Table2[[#This Row],[Target]],0,10)</f>
        <v>10</v>
      </c>
      <c r="N132" s="3">
        <f>Table2[[#This Row],[FlyerSuccessScore]]+Table2[[#This Row],[MadeQuota]]</f>
        <v>25</v>
      </c>
      <c r="O132" s="2">
        <f>Table2[[#This Row],[Price]]*Table2[[#This Row],[Sales]]</f>
        <v>8.6999999999999993</v>
      </c>
    </row>
    <row r="133" spans="1:15" x14ac:dyDescent="0.3">
      <c r="A133" s="1">
        <v>42867</v>
      </c>
      <c r="B133" s="1" t="str">
        <f>TEXT(Table2[[#This Row],[Date]],"mmm")</f>
        <v>May</v>
      </c>
      <c r="C133" t="s">
        <v>12</v>
      </c>
      <c r="D133">
        <v>66.699999999999989</v>
      </c>
      <c r="E133" s="2">
        <v>0.62</v>
      </c>
      <c r="F133" s="2" t="s">
        <v>18</v>
      </c>
      <c r="G133">
        <v>40</v>
      </c>
      <c r="H133" t="s">
        <v>18</v>
      </c>
      <c r="I133">
        <v>10</v>
      </c>
      <c r="J133" s="2">
        <v>0.3</v>
      </c>
      <c r="K133">
        <v>29</v>
      </c>
      <c r="L133" s="3">
        <v>8</v>
      </c>
      <c r="M133" s="3">
        <f>IF(Table2[[#This Row],[Revenue]]&lt;Table2[[#This Row],[Target]],0,10)</f>
        <v>10</v>
      </c>
      <c r="N133" s="3">
        <f>Table2[[#This Row],[FlyerSuccessScore]]+Table2[[#This Row],[MadeQuota]]</f>
        <v>20</v>
      </c>
      <c r="O133" s="2">
        <f>Table2[[#This Row],[Price]]*Table2[[#This Row],[Sales]]</f>
        <v>8.6999999999999993</v>
      </c>
    </row>
    <row r="134" spans="1:15" x14ac:dyDescent="0.3">
      <c r="A134" s="1">
        <v>42868</v>
      </c>
      <c r="B134" s="1" t="str">
        <f>TEXT(Table2[[#This Row],[Date]],"mmm")</f>
        <v>May</v>
      </c>
      <c r="C134" t="s">
        <v>13</v>
      </c>
      <c r="D134">
        <v>70</v>
      </c>
      <c r="E134" s="2">
        <v>0</v>
      </c>
      <c r="F134" s="2" t="s">
        <v>25</v>
      </c>
      <c r="G134">
        <v>34</v>
      </c>
      <c r="H134" t="s">
        <v>18</v>
      </c>
      <c r="I134">
        <v>10</v>
      </c>
      <c r="J134" s="2">
        <v>0.3</v>
      </c>
      <c r="K134">
        <v>30</v>
      </c>
      <c r="L134" s="3">
        <v>8</v>
      </c>
      <c r="M134" s="3">
        <f>IF(Table2[[#This Row],[Revenue]]&lt;Table2[[#This Row],[Target]],0,10)</f>
        <v>10</v>
      </c>
      <c r="N134" s="3">
        <f>Table2[[#This Row],[FlyerSuccessScore]]+Table2[[#This Row],[MadeQuota]]</f>
        <v>20</v>
      </c>
      <c r="O134" s="2">
        <f>Table2[[#This Row],[Price]]*Table2[[#This Row],[Sales]]</f>
        <v>9</v>
      </c>
    </row>
    <row r="135" spans="1:15" x14ac:dyDescent="0.3">
      <c r="A135" s="1">
        <v>42869</v>
      </c>
      <c r="B135" s="1" t="str">
        <f>TEXT(Table2[[#This Row],[Date]],"mmm")</f>
        <v>May</v>
      </c>
      <c r="C135" t="s">
        <v>7</v>
      </c>
      <c r="D135">
        <v>77.3</v>
      </c>
      <c r="E135" s="2">
        <v>0</v>
      </c>
      <c r="F135" s="2" t="s">
        <v>25</v>
      </c>
      <c r="G135">
        <v>58</v>
      </c>
      <c r="H135" t="s">
        <v>19</v>
      </c>
      <c r="I135">
        <v>15</v>
      </c>
      <c r="J135" s="2">
        <v>0.3</v>
      </c>
      <c r="K135">
        <v>31</v>
      </c>
      <c r="L135" s="3">
        <v>8</v>
      </c>
      <c r="M135" s="3">
        <f>IF(Table2[[#This Row],[Revenue]]&lt;Table2[[#This Row],[Target]],0,10)</f>
        <v>10</v>
      </c>
      <c r="N135" s="3">
        <f>Table2[[#This Row],[FlyerSuccessScore]]+Table2[[#This Row],[MadeQuota]]</f>
        <v>25</v>
      </c>
      <c r="O135" s="2">
        <f>Table2[[#This Row],[Price]]*Table2[[#This Row],[Sales]]</f>
        <v>9.2999999999999989</v>
      </c>
    </row>
    <row r="136" spans="1:15" x14ac:dyDescent="0.3">
      <c r="A136" s="1">
        <v>42870</v>
      </c>
      <c r="B136" s="1" t="str">
        <f>TEXT(Table2[[#This Row],[Date]],"mmm")</f>
        <v>May</v>
      </c>
      <c r="C136" t="s">
        <v>8</v>
      </c>
      <c r="D136">
        <v>63.399999999999991</v>
      </c>
      <c r="E136" s="2">
        <v>0</v>
      </c>
      <c r="F136" s="2" t="s">
        <v>25</v>
      </c>
      <c r="G136">
        <v>32</v>
      </c>
      <c r="H136" t="s">
        <v>18</v>
      </c>
      <c r="I136">
        <v>10</v>
      </c>
      <c r="J136" s="2">
        <v>0.3</v>
      </c>
      <c r="K136">
        <v>28</v>
      </c>
      <c r="L136" s="3">
        <v>8</v>
      </c>
      <c r="M136" s="3">
        <f>IF(Table2[[#This Row],[Revenue]]&lt;Table2[[#This Row],[Target]],0,10)</f>
        <v>10</v>
      </c>
      <c r="N136" s="3">
        <f>Table2[[#This Row],[FlyerSuccessScore]]+Table2[[#This Row],[MadeQuota]]</f>
        <v>20</v>
      </c>
      <c r="O136" s="2">
        <f>Table2[[#This Row],[Price]]*Table2[[#This Row],[Sales]]</f>
        <v>8.4</v>
      </c>
    </row>
    <row r="137" spans="1:15" x14ac:dyDescent="0.3">
      <c r="A137" s="1">
        <v>42871</v>
      </c>
      <c r="B137" s="1" t="str">
        <f>TEXT(Table2[[#This Row],[Date]],"mmm")</f>
        <v>May</v>
      </c>
      <c r="C137" t="s">
        <v>9</v>
      </c>
      <c r="D137">
        <v>65.699999999999989</v>
      </c>
      <c r="E137" s="2">
        <v>0</v>
      </c>
      <c r="F137" s="2" t="s">
        <v>25</v>
      </c>
      <c r="G137">
        <v>55</v>
      </c>
      <c r="H137" t="s">
        <v>19</v>
      </c>
      <c r="I137">
        <v>15</v>
      </c>
      <c r="J137" s="2">
        <v>0.3</v>
      </c>
      <c r="K137">
        <v>29</v>
      </c>
      <c r="L137" s="3">
        <v>8</v>
      </c>
      <c r="M137" s="3">
        <f>IF(Table2[[#This Row],[Revenue]]&lt;Table2[[#This Row],[Target]],0,10)</f>
        <v>10</v>
      </c>
      <c r="N137" s="3">
        <f>Table2[[#This Row],[FlyerSuccessScore]]+Table2[[#This Row],[MadeQuota]]</f>
        <v>25</v>
      </c>
      <c r="O137" s="2">
        <f>Table2[[#This Row],[Price]]*Table2[[#This Row],[Sales]]</f>
        <v>8.6999999999999993</v>
      </c>
    </row>
    <row r="138" spans="1:15" x14ac:dyDescent="0.3">
      <c r="A138" s="1">
        <v>42872</v>
      </c>
      <c r="B138" s="1" t="str">
        <f>TEXT(Table2[[#This Row],[Date]],"mmm")</f>
        <v>May</v>
      </c>
      <c r="C138" t="s">
        <v>10</v>
      </c>
      <c r="D138">
        <v>70.699999999999989</v>
      </c>
      <c r="E138" s="2">
        <v>0</v>
      </c>
      <c r="F138" s="2" t="s">
        <v>25</v>
      </c>
      <c r="G138">
        <v>43</v>
      </c>
      <c r="H138" t="s">
        <v>19</v>
      </c>
      <c r="I138">
        <v>15</v>
      </c>
      <c r="J138" s="2">
        <v>0.3</v>
      </c>
      <c r="K138">
        <v>29</v>
      </c>
      <c r="L138" s="3">
        <v>8</v>
      </c>
      <c r="M138" s="3">
        <f>IF(Table2[[#This Row],[Revenue]]&lt;Table2[[#This Row],[Target]],0,10)</f>
        <v>10</v>
      </c>
      <c r="N138" s="3">
        <f>Table2[[#This Row],[FlyerSuccessScore]]+Table2[[#This Row],[MadeQuota]]</f>
        <v>25</v>
      </c>
      <c r="O138" s="2">
        <f>Table2[[#This Row],[Price]]*Table2[[#This Row],[Sales]]</f>
        <v>8.6999999999999993</v>
      </c>
    </row>
    <row r="139" spans="1:15" x14ac:dyDescent="0.3">
      <c r="A139" s="1">
        <v>42873</v>
      </c>
      <c r="B139" s="1" t="str">
        <f>TEXT(Table2[[#This Row],[Date]],"mmm")</f>
        <v>May</v>
      </c>
      <c r="C139" t="s">
        <v>11</v>
      </c>
      <c r="D139">
        <v>72</v>
      </c>
      <c r="E139" s="2">
        <v>0</v>
      </c>
      <c r="F139" s="2" t="s">
        <v>25</v>
      </c>
      <c r="G139">
        <v>53</v>
      </c>
      <c r="H139" t="s">
        <v>19</v>
      </c>
      <c r="I139">
        <v>15</v>
      </c>
      <c r="J139" s="2">
        <v>0.3</v>
      </c>
      <c r="K139">
        <v>30</v>
      </c>
      <c r="L139" s="3">
        <v>8</v>
      </c>
      <c r="M139" s="3">
        <f>IF(Table2[[#This Row],[Revenue]]&lt;Table2[[#This Row],[Target]],0,10)</f>
        <v>10</v>
      </c>
      <c r="N139" s="3">
        <f>Table2[[#This Row],[FlyerSuccessScore]]+Table2[[#This Row],[MadeQuota]]</f>
        <v>25</v>
      </c>
      <c r="O139" s="2">
        <f>Table2[[#This Row],[Price]]*Table2[[#This Row],[Sales]]</f>
        <v>9</v>
      </c>
    </row>
    <row r="140" spans="1:15" x14ac:dyDescent="0.3">
      <c r="A140" s="1">
        <v>42874</v>
      </c>
      <c r="B140" s="1" t="str">
        <f>TEXT(Table2[[#This Row],[Date]],"mmm")</f>
        <v>May</v>
      </c>
      <c r="C140" t="s">
        <v>12</v>
      </c>
      <c r="D140">
        <v>75.3</v>
      </c>
      <c r="E140" s="2">
        <v>0</v>
      </c>
      <c r="F140" s="2" t="s">
        <v>25</v>
      </c>
      <c r="G140">
        <v>58</v>
      </c>
      <c r="H140" t="s">
        <v>19</v>
      </c>
      <c r="I140">
        <v>15</v>
      </c>
      <c r="J140" s="2">
        <v>0.3</v>
      </c>
      <c r="K140">
        <v>31</v>
      </c>
      <c r="L140" s="3">
        <v>8</v>
      </c>
      <c r="M140" s="3">
        <f>IF(Table2[[#This Row],[Revenue]]&lt;Table2[[#This Row],[Target]],0,10)</f>
        <v>10</v>
      </c>
      <c r="N140" s="3">
        <f>Table2[[#This Row],[FlyerSuccessScore]]+Table2[[#This Row],[MadeQuota]]</f>
        <v>25</v>
      </c>
      <c r="O140" s="2">
        <f>Table2[[#This Row],[Price]]*Table2[[#This Row],[Sales]]</f>
        <v>9.2999999999999989</v>
      </c>
    </row>
    <row r="141" spans="1:15" x14ac:dyDescent="0.3">
      <c r="A141" s="1">
        <v>42875</v>
      </c>
      <c r="B141" s="1" t="str">
        <f>TEXT(Table2[[#This Row],[Date]],"mmm")</f>
        <v>May</v>
      </c>
      <c r="C141" t="s">
        <v>13</v>
      </c>
      <c r="D141">
        <v>64.399999999999991</v>
      </c>
      <c r="E141" s="2">
        <v>0.4</v>
      </c>
      <c r="F141" s="2" t="s">
        <v>18</v>
      </c>
      <c r="G141">
        <v>59</v>
      </c>
      <c r="H141" t="s">
        <v>19</v>
      </c>
      <c r="I141">
        <v>15</v>
      </c>
      <c r="J141" s="2">
        <v>0.3</v>
      </c>
      <c r="K141">
        <v>28</v>
      </c>
      <c r="L141" s="3">
        <v>8</v>
      </c>
      <c r="M141" s="3">
        <f>IF(Table2[[#This Row],[Revenue]]&lt;Table2[[#This Row],[Target]],0,10)</f>
        <v>10</v>
      </c>
      <c r="N141" s="3">
        <f>Table2[[#This Row],[FlyerSuccessScore]]+Table2[[#This Row],[MadeQuota]]</f>
        <v>25</v>
      </c>
      <c r="O141" s="2">
        <f>Table2[[#This Row],[Price]]*Table2[[#This Row],[Sales]]</f>
        <v>8.4</v>
      </c>
    </row>
    <row r="142" spans="1:15" x14ac:dyDescent="0.3">
      <c r="A142" s="1">
        <v>42876</v>
      </c>
      <c r="B142" s="1" t="str">
        <f>TEXT(Table2[[#This Row],[Date]],"mmm")</f>
        <v>May</v>
      </c>
      <c r="C142" t="s">
        <v>7</v>
      </c>
      <c r="D142">
        <v>71.699999999999989</v>
      </c>
      <c r="E142" s="2">
        <v>0</v>
      </c>
      <c r="F142" s="2" t="s">
        <v>25</v>
      </c>
      <c r="G142">
        <v>47</v>
      </c>
      <c r="H142" t="s">
        <v>19</v>
      </c>
      <c r="I142">
        <v>15</v>
      </c>
      <c r="J142" s="2">
        <v>0.3</v>
      </c>
      <c r="K142">
        <v>29</v>
      </c>
      <c r="L142" s="3">
        <v>8</v>
      </c>
      <c r="M142" s="3">
        <f>IF(Table2[[#This Row],[Revenue]]&lt;Table2[[#This Row],[Target]],0,10)</f>
        <v>10</v>
      </c>
      <c r="N142" s="3">
        <f>Table2[[#This Row],[FlyerSuccessScore]]+Table2[[#This Row],[MadeQuota]]</f>
        <v>25</v>
      </c>
      <c r="O142" s="2">
        <f>Table2[[#This Row],[Price]]*Table2[[#This Row],[Sales]]</f>
        <v>8.6999999999999993</v>
      </c>
    </row>
    <row r="143" spans="1:15" x14ac:dyDescent="0.3">
      <c r="A143" s="1">
        <v>42877</v>
      </c>
      <c r="B143" s="1" t="str">
        <f>TEXT(Table2[[#This Row],[Date]],"mmm")</f>
        <v>May</v>
      </c>
      <c r="C143" t="s">
        <v>8</v>
      </c>
      <c r="D143">
        <v>71</v>
      </c>
      <c r="E143" s="2">
        <v>0</v>
      </c>
      <c r="F143" s="2" t="s">
        <v>25</v>
      </c>
      <c r="G143">
        <v>34</v>
      </c>
      <c r="H143" t="s">
        <v>18</v>
      </c>
      <c r="I143">
        <v>10</v>
      </c>
      <c r="J143" s="2">
        <v>0.3</v>
      </c>
      <c r="K143">
        <v>30</v>
      </c>
      <c r="L143" s="3">
        <v>8</v>
      </c>
      <c r="M143" s="3">
        <f>IF(Table2[[#This Row],[Revenue]]&lt;Table2[[#This Row],[Target]],0,10)</f>
        <v>10</v>
      </c>
      <c r="N143" s="3">
        <f>Table2[[#This Row],[FlyerSuccessScore]]+Table2[[#This Row],[MadeQuota]]</f>
        <v>20</v>
      </c>
      <c r="O143" s="2">
        <f>Table2[[#This Row],[Price]]*Table2[[#This Row],[Sales]]</f>
        <v>9</v>
      </c>
    </row>
    <row r="144" spans="1:15" x14ac:dyDescent="0.3">
      <c r="A144" s="1">
        <v>42878</v>
      </c>
      <c r="B144" s="1" t="str">
        <f>TEXT(Table2[[#This Row],[Date]],"mmm")</f>
        <v>May</v>
      </c>
      <c r="C144" t="s">
        <v>9</v>
      </c>
      <c r="D144">
        <v>76.3</v>
      </c>
      <c r="E144" s="2">
        <v>0</v>
      </c>
      <c r="F144" s="2" t="s">
        <v>25</v>
      </c>
      <c r="G144">
        <v>45</v>
      </c>
      <c r="H144" t="s">
        <v>19</v>
      </c>
      <c r="I144">
        <v>15</v>
      </c>
      <c r="J144" s="2">
        <v>0.3</v>
      </c>
      <c r="K144">
        <v>31</v>
      </c>
      <c r="L144" s="3">
        <v>8</v>
      </c>
      <c r="M144" s="3">
        <f>IF(Table2[[#This Row],[Revenue]]&lt;Table2[[#This Row],[Target]],0,10)</f>
        <v>10</v>
      </c>
      <c r="N144" s="3">
        <f>Table2[[#This Row],[FlyerSuccessScore]]+Table2[[#This Row],[MadeQuota]]</f>
        <v>25</v>
      </c>
      <c r="O144" s="2">
        <f>Table2[[#This Row],[Price]]*Table2[[#This Row],[Sales]]</f>
        <v>9.2999999999999989</v>
      </c>
    </row>
    <row r="145" spans="1:15" x14ac:dyDescent="0.3">
      <c r="A145" s="1">
        <v>42879</v>
      </c>
      <c r="B145" s="1" t="str">
        <f>TEXT(Table2[[#This Row],[Date]],"mmm")</f>
        <v>May</v>
      </c>
      <c r="C145" t="s">
        <v>10</v>
      </c>
      <c r="D145">
        <v>69.399999999999991</v>
      </c>
      <c r="E145" s="2">
        <v>0</v>
      </c>
      <c r="F145" s="2" t="s">
        <v>25</v>
      </c>
      <c r="G145">
        <v>34</v>
      </c>
      <c r="H145" t="s">
        <v>18</v>
      </c>
      <c r="I145">
        <v>10</v>
      </c>
      <c r="J145" s="2">
        <v>0.3</v>
      </c>
      <c r="K145">
        <v>28</v>
      </c>
      <c r="L145" s="3">
        <v>8</v>
      </c>
      <c r="M145" s="3">
        <f>IF(Table2[[#This Row],[Revenue]]&lt;Table2[[#This Row],[Target]],0,10)</f>
        <v>10</v>
      </c>
      <c r="N145" s="3">
        <f>Table2[[#This Row],[FlyerSuccessScore]]+Table2[[#This Row],[MadeQuota]]</f>
        <v>20</v>
      </c>
      <c r="O145" s="2">
        <f>Table2[[#This Row],[Price]]*Table2[[#This Row],[Sales]]</f>
        <v>8.4</v>
      </c>
    </row>
    <row r="146" spans="1:15" x14ac:dyDescent="0.3">
      <c r="A146" s="1">
        <v>42880</v>
      </c>
      <c r="B146" s="1" t="str">
        <f>TEXT(Table2[[#This Row],[Date]],"mmm")</f>
        <v>May</v>
      </c>
      <c r="C146" t="s">
        <v>11</v>
      </c>
      <c r="D146">
        <v>71.699999999999989</v>
      </c>
      <c r="E146" s="2">
        <v>0</v>
      </c>
      <c r="F146" s="2" t="s">
        <v>25</v>
      </c>
      <c r="G146">
        <v>53</v>
      </c>
      <c r="H146" t="s">
        <v>19</v>
      </c>
      <c r="I146">
        <v>15</v>
      </c>
      <c r="J146" s="2">
        <v>0.3</v>
      </c>
      <c r="K146">
        <v>29</v>
      </c>
      <c r="L146" s="3">
        <v>8</v>
      </c>
      <c r="M146" s="3">
        <f>IF(Table2[[#This Row],[Revenue]]&lt;Table2[[#This Row],[Target]],0,10)</f>
        <v>10</v>
      </c>
      <c r="N146" s="3">
        <f>Table2[[#This Row],[FlyerSuccessScore]]+Table2[[#This Row],[MadeQuota]]</f>
        <v>25</v>
      </c>
      <c r="O146" s="2">
        <f>Table2[[#This Row],[Price]]*Table2[[#This Row],[Sales]]</f>
        <v>8.6999999999999993</v>
      </c>
    </row>
    <row r="147" spans="1:15" x14ac:dyDescent="0.3">
      <c r="A147" s="1">
        <v>42881</v>
      </c>
      <c r="B147" s="1" t="str">
        <f>TEXT(Table2[[#This Row],[Date]],"mmm")</f>
        <v>May</v>
      </c>
      <c r="C147" t="s">
        <v>12</v>
      </c>
      <c r="D147">
        <v>72</v>
      </c>
      <c r="E147" s="2">
        <v>0</v>
      </c>
      <c r="F147" s="2" t="s">
        <v>25</v>
      </c>
      <c r="G147">
        <v>63</v>
      </c>
      <c r="H147" t="s">
        <v>19</v>
      </c>
      <c r="I147">
        <v>15</v>
      </c>
      <c r="J147" s="2">
        <v>0.3</v>
      </c>
      <c r="K147">
        <v>30</v>
      </c>
      <c r="L147" s="3">
        <v>8</v>
      </c>
      <c r="M147" s="3">
        <f>IF(Table2[[#This Row],[Revenue]]&lt;Table2[[#This Row],[Target]],0,10)</f>
        <v>10</v>
      </c>
      <c r="N147" s="3">
        <f>Table2[[#This Row],[FlyerSuccessScore]]+Table2[[#This Row],[MadeQuota]]</f>
        <v>25</v>
      </c>
      <c r="O147" s="2">
        <f>Table2[[#This Row],[Price]]*Table2[[#This Row],[Sales]]</f>
        <v>9</v>
      </c>
    </row>
    <row r="148" spans="1:15" x14ac:dyDescent="0.3">
      <c r="A148" s="1">
        <v>42882</v>
      </c>
      <c r="B148" s="1" t="str">
        <f>TEXT(Table2[[#This Row],[Date]],"mmm")</f>
        <v>May</v>
      </c>
      <c r="C148" t="s">
        <v>13</v>
      </c>
      <c r="D148">
        <v>77.3</v>
      </c>
      <c r="E148" s="2">
        <v>0</v>
      </c>
      <c r="F148" s="2" t="s">
        <v>25</v>
      </c>
      <c r="G148">
        <v>56</v>
      </c>
      <c r="H148" t="s">
        <v>19</v>
      </c>
      <c r="I148">
        <v>15</v>
      </c>
      <c r="J148" s="2">
        <v>0.3</v>
      </c>
      <c r="K148">
        <v>31</v>
      </c>
      <c r="L148" s="3">
        <v>8</v>
      </c>
      <c r="M148" s="3">
        <f>IF(Table2[[#This Row],[Revenue]]&lt;Table2[[#This Row],[Target]],0,10)</f>
        <v>10</v>
      </c>
      <c r="N148" s="3">
        <f>Table2[[#This Row],[FlyerSuccessScore]]+Table2[[#This Row],[MadeQuota]]</f>
        <v>25</v>
      </c>
      <c r="O148" s="2">
        <f>Table2[[#This Row],[Price]]*Table2[[#This Row],[Sales]]</f>
        <v>9.2999999999999989</v>
      </c>
    </row>
    <row r="149" spans="1:15" x14ac:dyDescent="0.3">
      <c r="A149" s="1">
        <v>42883</v>
      </c>
      <c r="B149" s="1" t="str">
        <f>TEXT(Table2[[#This Row],[Date]],"mmm")</f>
        <v>May</v>
      </c>
      <c r="C149" t="s">
        <v>7</v>
      </c>
      <c r="D149">
        <v>71.699999999999989</v>
      </c>
      <c r="E149" s="2">
        <v>0</v>
      </c>
      <c r="F149" s="2" t="s">
        <v>25</v>
      </c>
      <c r="G149">
        <v>45</v>
      </c>
      <c r="H149" t="s">
        <v>19</v>
      </c>
      <c r="I149">
        <v>15</v>
      </c>
      <c r="J149" s="2">
        <v>0.3</v>
      </c>
      <c r="K149">
        <v>29</v>
      </c>
      <c r="L149" s="3">
        <v>8</v>
      </c>
      <c r="M149" s="3">
        <f>IF(Table2[[#This Row],[Revenue]]&lt;Table2[[#This Row],[Target]],0,10)</f>
        <v>10</v>
      </c>
      <c r="N149" s="3">
        <f>Table2[[#This Row],[FlyerSuccessScore]]+Table2[[#This Row],[MadeQuota]]</f>
        <v>25</v>
      </c>
      <c r="O149" s="2">
        <f>Table2[[#This Row],[Price]]*Table2[[#This Row],[Sales]]</f>
        <v>8.6999999999999993</v>
      </c>
    </row>
    <row r="150" spans="1:15" x14ac:dyDescent="0.3">
      <c r="A150" s="1">
        <v>42884</v>
      </c>
      <c r="B150" s="1" t="str">
        <f>TEXT(Table2[[#This Row],[Date]],"mmm")</f>
        <v>May</v>
      </c>
      <c r="C150" t="s">
        <v>8</v>
      </c>
      <c r="D150">
        <v>66.699999999999989</v>
      </c>
      <c r="E150" s="2">
        <v>1.02</v>
      </c>
      <c r="F150" s="2" t="s">
        <v>24</v>
      </c>
      <c r="G150">
        <v>32</v>
      </c>
      <c r="H150" t="s">
        <v>18</v>
      </c>
      <c r="I150">
        <v>10</v>
      </c>
      <c r="J150" s="2">
        <v>0.3</v>
      </c>
      <c r="K150">
        <v>29</v>
      </c>
      <c r="L150" s="3">
        <v>8</v>
      </c>
      <c r="M150" s="3">
        <f>IF(Table2[[#This Row],[Revenue]]&lt;Table2[[#This Row],[Target]],0,10)</f>
        <v>10</v>
      </c>
      <c r="N150" s="3">
        <f>Table2[[#This Row],[FlyerSuccessScore]]+Table2[[#This Row],[MadeQuota]]</f>
        <v>20</v>
      </c>
      <c r="O150" s="2">
        <f>Table2[[#This Row],[Price]]*Table2[[#This Row],[Sales]]</f>
        <v>8.6999999999999993</v>
      </c>
    </row>
    <row r="151" spans="1:15" x14ac:dyDescent="0.3">
      <c r="A151" s="1">
        <v>42885</v>
      </c>
      <c r="B151" s="1" t="str">
        <f>TEXT(Table2[[#This Row],[Date]],"mmm")</f>
        <v>May</v>
      </c>
      <c r="C151" t="s">
        <v>9</v>
      </c>
      <c r="D151">
        <v>75</v>
      </c>
      <c r="E151" s="2">
        <v>0.54</v>
      </c>
      <c r="F151" s="2" t="s">
        <v>18</v>
      </c>
      <c r="G151">
        <v>43</v>
      </c>
      <c r="H151" t="s">
        <v>19</v>
      </c>
      <c r="I151">
        <v>15</v>
      </c>
      <c r="J151" s="2">
        <v>0.3</v>
      </c>
      <c r="K151">
        <v>30</v>
      </c>
      <c r="L151" s="3">
        <v>8</v>
      </c>
      <c r="M151" s="3">
        <f>IF(Table2[[#This Row],[Revenue]]&lt;Table2[[#This Row],[Target]],0,10)</f>
        <v>10</v>
      </c>
      <c r="N151" s="3">
        <f>Table2[[#This Row],[FlyerSuccessScore]]+Table2[[#This Row],[MadeQuota]]</f>
        <v>25</v>
      </c>
      <c r="O151" s="2">
        <f>Table2[[#This Row],[Price]]*Table2[[#This Row],[Sales]]</f>
        <v>9</v>
      </c>
    </row>
    <row r="152" spans="1:15" x14ac:dyDescent="0.3">
      <c r="A152" s="1">
        <v>42886</v>
      </c>
      <c r="B152" s="1" t="str">
        <f>TEXT(Table2[[#This Row],[Date]],"mmm")</f>
        <v>May</v>
      </c>
      <c r="C152" t="s">
        <v>10</v>
      </c>
      <c r="D152">
        <v>77.3</v>
      </c>
      <c r="E152" s="2">
        <v>0.78</v>
      </c>
      <c r="F152" s="2" t="s">
        <v>18</v>
      </c>
      <c r="G152">
        <v>56</v>
      </c>
      <c r="H152" t="s">
        <v>19</v>
      </c>
      <c r="I152">
        <v>15</v>
      </c>
      <c r="J152" s="2">
        <v>0.3</v>
      </c>
      <c r="K152">
        <v>31</v>
      </c>
      <c r="L152" s="3">
        <v>8</v>
      </c>
      <c r="M152" s="3">
        <f>IF(Table2[[#This Row],[Revenue]]&lt;Table2[[#This Row],[Target]],0,10)</f>
        <v>10</v>
      </c>
      <c r="N152" s="3">
        <f>Table2[[#This Row],[FlyerSuccessScore]]+Table2[[#This Row],[MadeQuota]]</f>
        <v>25</v>
      </c>
      <c r="O152" s="2">
        <f>Table2[[#This Row],[Price]]*Table2[[#This Row],[Sales]]</f>
        <v>9.2999999999999989</v>
      </c>
    </row>
    <row r="153" spans="1:15" x14ac:dyDescent="0.3">
      <c r="A153" s="1">
        <v>42887</v>
      </c>
      <c r="B153" s="1" t="str">
        <f>TEXT(Table2[[#This Row],[Date]],"mmm")</f>
        <v>Jun</v>
      </c>
      <c r="C153" t="s">
        <v>11</v>
      </c>
      <c r="D153">
        <v>71.3</v>
      </c>
      <c r="E153" s="2">
        <v>0</v>
      </c>
      <c r="F153" s="2" t="s">
        <v>25</v>
      </c>
      <c r="G153">
        <v>42</v>
      </c>
      <c r="H153" t="s">
        <v>19</v>
      </c>
      <c r="I153">
        <v>15</v>
      </c>
      <c r="J153" s="2">
        <v>0.3</v>
      </c>
      <c r="K153">
        <v>31</v>
      </c>
      <c r="L153" s="3">
        <v>8</v>
      </c>
      <c r="M153" s="3">
        <f>IF(Table2[[#This Row],[Revenue]]&lt;Table2[[#This Row],[Target]],0,10)</f>
        <v>10</v>
      </c>
      <c r="N153" s="3">
        <f>Table2[[#This Row],[FlyerSuccessScore]]+Table2[[#This Row],[MadeQuota]]</f>
        <v>25</v>
      </c>
      <c r="O153" s="2">
        <f>Table2[[#This Row],[Price]]*Table2[[#This Row],[Sales]]</f>
        <v>9.2999999999999989</v>
      </c>
    </row>
    <row r="154" spans="1:15" x14ac:dyDescent="0.3">
      <c r="A154" s="1">
        <v>42888</v>
      </c>
      <c r="B154" s="1" t="str">
        <f>TEXT(Table2[[#This Row],[Date]],"mmm")</f>
        <v>Jun</v>
      </c>
      <c r="C154" t="s">
        <v>12</v>
      </c>
      <c r="D154">
        <v>79.899999999999991</v>
      </c>
      <c r="E154" s="2">
        <v>0</v>
      </c>
      <c r="F154" s="2" t="s">
        <v>25</v>
      </c>
      <c r="G154">
        <v>48</v>
      </c>
      <c r="H154" t="s">
        <v>19</v>
      </c>
      <c r="I154">
        <v>15</v>
      </c>
      <c r="J154" s="2">
        <v>0.3</v>
      </c>
      <c r="K154">
        <v>33</v>
      </c>
      <c r="L154" s="3">
        <v>8</v>
      </c>
      <c r="M154" s="3">
        <f>IF(Table2[[#This Row],[Revenue]]&lt;Table2[[#This Row],[Target]],0,10)</f>
        <v>10</v>
      </c>
      <c r="N154" s="3">
        <f>Table2[[#This Row],[FlyerSuccessScore]]+Table2[[#This Row],[MadeQuota]]</f>
        <v>25</v>
      </c>
      <c r="O154" s="2">
        <f>Table2[[#This Row],[Price]]*Table2[[#This Row],[Sales]]</f>
        <v>9.9</v>
      </c>
    </row>
    <row r="155" spans="1:15" x14ac:dyDescent="0.3">
      <c r="A155" s="1">
        <v>42889</v>
      </c>
      <c r="B155" s="1" t="str">
        <f>TEXT(Table2[[#This Row],[Date]],"mmm")</f>
        <v>Jun</v>
      </c>
      <c r="C155" t="s">
        <v>13</v>
      </c>
      <c r="D155">
        <v>81.5</v>
      </c>
      <c r="E155" s="2">
        <v>0</v>
      </c>
      <c r="F155" s="2" t="s">
        <v>25</v>
      </c>
      <c r="G155">
        <v>59</v>
      </c>
      <c r="H155" t="s">
        <v>19</v>
      </c>
      <c r="I155">
        <v>15</v>
      </c>
      <c r="J155" s="2">
        <v>0.3</v>
      </c>
      <c r="K155">
        <v>35</v>
      </c>
      <c r="L155" s="3">
        <v>8</v>
      </c>
      <c r="M155" s="3">
        <f>IF(Table2[[#This Row],[Revenue]]&lt;Table2[[#This Row],[Target]],0,10)</f>
        <v>10</v>
      </c>
      <c r="N155" s="3">
        <f>Table2[[#This Row],[FlyerSuccessScore]]+Table2[[#This Row],[MadeQuota]]</f>
        <v>25</v>
      </c>
      <c r="O155" s="2">
        <f>Table2[[#This Row],[Price]]*Table2[[#This Row],[Sales]]</f>
        <v>10.5</v>
      </c>
    </row>
    <row r="156" spans="1:15" x14ac:dyDescent="0.3">
      <c r="A156" s="1">
        <v>42890</v>
      </c>
      <c r="B156" s="1" t="str">
        <f>TEXT(Table2[[#This Row],[Date]],"mmm")</f>
        <v>Jun</v>
      </c>
      <c r="C156" t="s">
        <v>7</v>
      </c>
      <c r="D156">
        <v>90.399999999999991</v>
      </c>
      <c r="E156" s="2">
        <v>0</v>
      </c>
      <c r="F156" s="2" t="s">
        <v>25</v>
      </c>
      <c r="G156">
        <v>43</v>
      </c>
      <c r="H156" t="s">
        <v>19</v>
      </c>
      <c r="I156">
        <v>15</v>
      </c>
      <c r="J156" s="2">
        <v>0.3</v>
      </c>
      <c r="K156">
        <v>38</v>
      </c>
      <c r="L156" s="3">
        <v>8</v>
      </c>
      <c r="M156" s="3">
        <f>IF(Table2[[#This Row],[Revenue]]&lt;Table2[[#This Row],[Target]],0,10)</f>
        <v>10</v>
      </c>
      <c r="N156" s="3">
        <f>Table2[[#This Row],[FlyerSuccessScore]]+Table2[[#This Row],[MadeQuota]]</f>
        <v>25</v>
      </c>
      <c r="O156" s="2">
        <f>Table2[[#This Row],[Price]]*Table2[[#This Row],[Sales]]</f>
        <v>11.4</v>
      </c>
    </row>
    <row r="157" spans="1:15" x14ac:dyDescent="0.3">
      <c r="A157" s="1">
        <v>42891</v>
      </c>
      <c r="B157" s="1" t="str">
        <f>TEXT(Table2[[#This Row],[Date]],"mmm")</f>
        <v>Jun</v>
      </c>
      <c r="C157" t="s">
        <v>8</v>
      </c>
      <c r="D157">
        <v>78.599999999999994</v>
      </c>
      <c r="E157" s="2">
        <v>0</v>
      </c>
      <c r="F157" s="2" t="s">
        <v>25</v>
      </c>
      <c r="G157">
        <v>36</v>
      </c>
      <c r="H157" t="s">
        <v>18</v>
      </c>
      <c r="I157">
        <v>10</v>
      </c>
      <c r="J157" s="2">
        <v>0.3</v>
      </c>
      <c r="K157">
        <v>32</v>
      </c>
      <c r="L157" s="3">
        <v>8</v>
      </c>
      <c r="M157" s="3">
        <f>IF(Table2[[#This Row],[Revenue]]&lt;Table2[[#This Row],[Target]],0,10)</f>
        <v>10</v>
      </c>
      <c r="N157" s="3">
        <f>Table2[[#This Row],[FlyerSuccessScore]]+Table2[[#This Row],[MadeQuota]]</f>
        <v>20</v>
      </c>
      <c r="O157" s="2">
        <f>Table2[[#This Row],[Price]]*Table2[[#This Row],[Sales]]</f>
        <v>9.6</v>
      </c>
    </row>
    <row r="158" spans="1:15" x14ac:dyDescent="0.3">
      <c r="A158" s="1">
        <v>42892</v>
      </c>
      <c r="B158" s="1" t="str">
        <f>TEXT(Table2[[#This Row],[Date]],"mmm")</f>
        <v>Jun</v>
      </c>
      <c r="C158" t="s">
        <v>9</v>
      </c>
      <c r="D158">
        <v>84.199999999999989</v>
      </c>
      <c r="E158" s="2">
        <v>0</v>
      </c>
      <c r="F158" s="2" t="s">
        <v>25</v>
      </c>
      <c r="G158">
        <v>44</v>
      </c>
      <c r="H158" t="s">
        <v>19</v>
      </c>
      <c r="I158">
        <v>15</v>
      </c>
      <c r="J158" s="2">
        <v>0.3</v>
      </c>
      <c r="K158">
        <v>34</v>
      </c>
      <c r="L158" s="3">
        <v>8</v>
      </c>
      <c r="M158" s="3">
        <f>IF(Table2[[#This Row],[Revenue]]&lt;Table2[[#This Row],[Target]],0,10)</f>
        <v>10</v>
      </c>
      <c r="N158" s="3">
        <f>Table2[[#This Row],[FlyerSuccessScore]]+Table2[[#This Row],[MadeQuota]]</f>
        <v>25</v>
      </c>
      <c r="O158" s="2">
        <f>Table2[[#This Row],[Price]]*Table2[[#This Row],[Sales]]</f>
        <v>10.199999999999999</v>
      </c>
    </row>
    <row r="159" spans="1:15" x14ac:dyDescent="0.3">
      <c r="A159" s="1">
        <v>42893</v>
      </c>
      <c r="B159" s="1" t="str">
        <f>TEXT(Table2[[#This Row],[Date]],"mmm")</f>
        <v>Jun</v>
      </c>
      <c r="C159" t="s">
        <v>10</v>
      </c>
      <c r="D159">
        <v>86.8</v>
      </c>
      <c r="E159" s="2">
        <v>0</v>
      </c>
      <c r="F159" s="2" t="s">
        <v>25</v>
      </c>
      <c r="G159">
        <v>58</v>
      </c>
      <c r="H159" t="s">
        <v>19</v>
      </c>
      <c r="I159">
        <v>15</v>
      </c>
      <c r="J159" s="2">
        <v>0.3</v>
      </c>
      <c r="K159">
        <v>36</v>
      </c>
      <c r="L159" s="3">
        <v>8</v>
      </c>
      <c r="M159" s="3">
        <f>IF(Table2[[#This Row],[Revenue]]&lt;Table2[[#This Row],[Target]],0,10)</f>
        <v>10</v>
      </c>
      <c r="N159" s="3">
        <f>Table2[[#This Row],[FlyerSuccessScore]]+Table2[[#This Row],[MadeQuota]]</f>
        <v>25</v>
      </c>
      <c r="O159" s="2">
        <f>Table2[[#This Row],[Price]]*Table2[[#This Row],[Sales]]</f>
        <v>10.799999999999999</v>
      </c>
    </row>
    <row r="160" spans="1:15" x14ac:dyDescent="0.3">
      <c r="A160" s="1">
        <v>42894</v>
      </c>
      <c r="B160" s="1" t="str">
        <f>TEXT(Table2[[#This Row],[Date]],"mmm")</f>
        <v>Jun</v>
      </c>
      <c r="C160" t="s">
        <v>11</v>
      </c>
      <c r="D160">
        <v>90.699999999999989</v>
      </c>
      <c r="E160" s="2">
        <v>0</v>
      </c>
      <c r="F160" s="2" t="s">
        <v>25</v>
      </c>
      <c r="G160">
        <v>46</v>
      </c>
      <c r="H160" t="s">
        <v>19</v>
      </c>
      <c r="I160">
        <v>15</v>
      </c>
      <c r="J160" s="2">
        <v>0.3</v>
      </c>
      <c r="K160">
        <v>39</v>
      </c>
      <c r="L160" s="3">
        <v>8</v>
      </c>
      <c r="M160" s="3">
        <f>IF(Table2[[#This Row],[Revenue]]&lt;Table2[[#This Row],[Target]],0,10)</f>
        <v>10</v>
      </c>
      <c r="N160" s="3">
        <f>Table2[[#This Row],[FlyerSuccessScore]]+Table2[[#This Row],[MadeQuota]]</f>
        <v>25</v>
      </c>
      <c r="O160" s="2">
        <f>Table2[[#This Row],[Price]]*Table2[[#This Row],[Sales]]</f>
        <v>11.7</v>
      </c>
    </row>
    <row r="161" spans="1:15" x14ac:dyDescent="0.3">
      <c r="A161" s="1">
        <v>42895</v>
      </c>
      <c r="B161" s="1" t="str">
        <f>TEXT(Table2[[#This Row],[Date]],"mmm")</f>
        <v>Jun</v>
      </c>
      <c r="C161" t="s">
        <v>12</v>
      </c>
      <c r="D161">
        <v>77.599999999999994</v>
      </c>
      <c r="E161" s="2">
        <v>0</v>
      </c>
      <c r="F161" s="2" t="s">
        <v>25</v>
      </c>
      <c r="G161">
        <v>44</v>
      </c>
      <c r="H161" t="s">
        <v>19</v>
      </c>
      <c r="I161">
        <v>15</v>
      </c>
      <c r="J161" s="2">
        <v>0.3</v>
      </c>
      <c r="K161">
        <v>32</v>
      </c>
      <c r="L161" s="3">
        <v>8</v>
      </c>
      <c r="M161" s="3">
        <f>IF(Table2[[#This Row],[Revenue]]&lt;Table2[[#This Row],[Target]],0,10)</f>
        <v>10</v>
      </c>
      <c r="N161" s="3">
        <f>Table2[[#This Row],[FlyerSuccessScore]]+Table2[[#This Row],[MadeQuota]]</f>
        <v>25</v>
      </c>
      <c r="O161" s="2">
        <f>Table2[[#This Row],[Price]]*Table2[[#This Row],[Sales]]</f>
        <v>9.6</v>
      </c>
    </row>
    <row r="162" spans="1:15" x14ac:dyDescent="0.3">
      <c r="A162" s="1">
        <v>42896</v>
      </c>
      <c r="B162" s="1" t="str">
        <f>TEXT(Table2[[#This Row],[Date]],"mmm")</f>
        <v>Jun</v>
      </c>
      <c r="C162" t="s">
        <v>13</v>
      </c>
      <c r="D162">
        <v>79.5</v>
      </c>
      <c r="E162" s="2">
        <v>0</v>
      </c>
      <c r="F162" s="2" t="s">
        <v>25</v>
      </c>
      <c r="G162">
        <v>54</v>
      </c>
      <c r="H162" t="s">
        <v>19</v>
      </c>
      <c r="I162">
        <v>15</v>
      </c>
      <c r="J162" s="2">
        <v>0.3</v>
      </c>
      <c r="K162">
        <v>35</v>
      </c>
      <c r="L162" s="3">
        <v>8</v>
      </c>
      <c r="M162" s="3">
        <f>IF(Table2[[#This Row],[Revenue]]&lt;Table2[[#This Row],[Target]],0,10)</f>
        <v>10</v>
      </c>
      <c r="N162" s="3">
        <f>Table2[[#This Row],[FlyerSuccessScore]]+Table2[[#This Row],[MadeQuota]]</f>
        <v>25</v>
      </c>
      <c r="O162" s="2">
        <f>Table2[[#This Row],[Price]]*Table2[[#This Row],[Sales]]</f>
        <v>10.5</v>
      </c>
    </row>
    <row r="163" spans="1:15" x14ac:dyDescent="0.3">
      <c r="A163" s="1">
        <v>42897</v>
      </c>
      <c r="B163" s="1" t="str">
        <f>TEXT(Table2[[#This Row],[Date]],"mmm")</f>
        <v>Jun</v>
      </c>
      <c r="C163" t="s">
        <v>7</v>
      </c>
      <c r="D163">
        <v>84.8</v>
      </c>
      <c r="E163" s="2">
        <v>0</v>
      </c>
      <c r="F163" s="2" t="s">
        <v>25</v>
      </c>
      <c r="G163">
        <v>42</v>
      </c>
      <c r="H163" t="s">
        <v>19</v>
      </c>
      <c r="I163">
        <v>15</v>
      </c>
      <c r="J163" s="2">
        <v>0.3</v>
      </c>
      <c r="K163">
        <v>36</v>
      </c>
      <c r="L163" s="3">
        <v>8</v>
      </c>
      <c r="M163" s="3">
        <f>IF(Table2[[#This Row],[Revenue]]&lt;Table2[[#This Row],[Target]],0,10)</f>
        <v>10</v>
      </c>
      <c r="N163" s="3">
        <f>Table2[[#This Row],[FlyerSuccessScore]]+Table2[[#This Row],[MadeQuota]]</f>
        <v>25</v>
      </c>
      <c r="O163" s="2">
        <f>Table2[[#This Row],[Price]]*Table2[[#This Row],[Sales]]</f>
        <v>10.799999999999999</v>
      </c>
    </row>
    <row r="164" spans="1:15" x14ac:dyDescent="0.3">
      <c r="A164" s="1">
        <v>42898</v>
      </c>
      <c r="B164" s="1" t="str">
        <f>TEXT(Table2[[#This Row],[Date]],"mmm")</f>
        <v>Jun</v>
      </c>
      <c r="C164" t="s">
        <v>8</v>
      </c>
      <c r="D164">
        <v>93</v>
      </c>
      <c r="E164" s="2">
        <v>0</v>
      </c>
      <c r="F164" s="2" t="s">
        <v>25</v>
      </c>
      <c r="G164">
        <v>67</v>
      </c>
      <c r="H164" t="s">
        <v>19</v>
      </c>
      <c r="I164">
        <v>15</v>
      </c>
      <c r="J164" s="2">
        <v>0.3</v>
      </c>
      <c r="K164">
        <v>40</v>
      </c>
      <c r="L164" s="3">
        <v>8</v>
      </c>
      <c r="M164" s="3">
        <f>IF(Table2[[#This Row],[Revenue]]&lt;Table2[[#This Row],[Target]],0,10)</f>
        <v>10</v>
      </c>
      <c r="N164" s="3">
        <f>Table2[[#This Row],[FlyerSuccessScore]]+Table2[[#This Row],[MadeQuota]]</f>
        <v>25</v>
      </c>
      <c r="O164" s="2">
        <f>Table2[[#This Row],[Price]]*Table2[[#This Row],[Sales]]</f>
        <v>12</v>
      </c>
    </row>
    <row r="165" spans="1:15" x14ac:dyDescent="0.3">
      <c r="A165" s="1">
        <v>42899</v>
      </c>
      <c r="B165" s="1" t="str">
        <f>TEXT(Table2[[#This Row],[Date]],"mmm")</f>
        <v>Jun</v>
      </c>
      <c r="C165" t="s">
        <v>9</v>
      </c>
      <c r="D165">
        <v>75.599999999999994</v>
      </c>
      <c r="E165" s="2">
        <v>0</v>
      </c>
      <c r="F165" s="2" t="s">
        <v>25</v>
      </c>
      <c r="G165">
        <v>65</v>
      </c>
      <c r="H165" t="s">
        <v>19</v>
      </c>
      <c r="I165">
        <v>15</v>
      </c>
      <c r="J165" s="2">
        <v>0.3</v>
      </c>
      <c r="K165">
        <v>32</v>
      </c>
      <c r="L165" s="3">
        <v>8</v>
      </c>
      <c r="M165" s="3">
        <f>IF(Table2[[#This Row],[Revenue]]&lt;Table2[[#This Row],[Target]],0,10)</f>
        <v>10</v>
      </c>
      <c r="N165" s="3">
        <f>Table2[[#This Row],[FlyerSuccessScore]]+Table2[[#This Row],[MadeQuota]]</f>
        <v>25</v>
      </c>
      <c r="O165" s="2">
        <f>Table2[[#This Row],[Price]]*Table2[[#This Row],[Sales]]</f>
        <v>9.6</v>
      </c>
    </row>
    <row r="166" spans="1:15" x14ac:dyDescent="0.3">
      <c r="A166" s="1">
        <v>42900</v>
      </c>
      <c r="B166" s="1" t="str">
        <f>TEXT(Table2[[#This Row],[Date]],"mmm")</f>
        <v>Jun</v>
      </c>
      <c r="C166" t="s">
        <v>10</v>
      </c>
      <c r="D166">
        <v>80.5</v>
      </c>
      <c r="E166" s="2">
        <v>0</v>
      </c>
      <c r="F166" s="2" t="s">
        <v>25</v>
      </c>
      <c r="G166">
        <v>48</v>
      </c>
      <c r="H166" t="s">
        <v>19</v>
      </c>
      <c r="I166">
        <v>15</v>
      </c>
      <c r="J166" s="2">
        <v>0.3</v>
      </c>
      <c r="K166">
        <v>35</v>
      </c>
      <c r="L166" s="3">
        <v>8</v>
      </c>
      <c r="M166" s="3">
        <f>IF(Table2[[#This Row],[Revenue]]&lt;Table2[[#This Row],[Target]],0,10)</f>
        <v>10</v>
      </c>
      <c r="N166" s="3">
        <f>Table2[[#This Row],[FlyerSuccessScore]]+Table2[[#This Row],[MadeQuota]]</f>
        <v>25</v>
      </c>
      <c r="O166" s="2">
        <f>Table2[[#This Row],[Price]]*Table2[[#This Row],[Sales]]</f>
        <v>10.5</v>
      </c>
    </row>
    <row r="167" spans="1:15" x14ac:dyDescent="0.3">
      <c r="A167" s="1">
        <v>42901</v>
      </c>
      <c r="B167" s="1" t="str">
        <f>TEXT(Table2[[#This Row],[Date]],"mmm")</f>
        <v>Jun</v>
      </c>
      <c r="C167" t="s">
        <v>11</v>
      </c>
      <c r="D167">
        <v>84.8</v>
      </c>
      <c r="E167" s="2">
        <v>0.72</v>
      </c>
      <c r="F167" s="2" t="s">
        <v>18</v>
      </c>
      <c r="G167">
        <v>50</v>
      </c>
      <c r="H167" t="s">
        <v>19</v>
      </c>
      <c r="I167">
        <v>15</v>
      </c>
      <c r="J167" s="2">
        <v>0.3</v>
      </c>
      <c r="K167">
        <v>36</v>
      </c>
      <c r="L167" s="3">
        <v>8</v>
      </c>
      <c r="M167" s="3">
        <f>IF(Table2[[#This Row],[Revenue]]&lt;Table2[[#This Row],[Target]],0,10)</f>
        <v>10</v>
      </c>
      <c r="N167" s="3">
        <f>Table2[[#This Row],[FlyerSuccessScore]]+Table2[[#This Row],[MadeQuota]]</f>
        <v>25</v>
      </c>
      <c r="O167" s="2">
        <f>Table2[[#This Row],[Price]]*Table2[[#This Row],[Sales]]</f>
        <v>10.799999999999999</v>
      </c>
    </row>
    <row r="168" spans="1:15" x14ac:dyDescent="0.3">
      <c r="A168" s="1">
        <v>42902</v>
      </c>
      <c r="B168" s="1" t="str">
        <f>TEXT(Table2[[#This Row],[Date]],"mmm")</f>
        <v>Jun</v>
      </c>
      <c r="C168" t="s">
        <v>12</v>
      </c>
      <c r="D168">
        <v>99.3</v>
      </c>
      <c r="E168" s="2">
        <v>0</v>
      </c>
      <c r="F168" s="2" t="s">
        <v>25</v>
      </c>
      <c r="G168">
        <v>77</v>
      </c>
      <c r="H168" t="s">
        <v>19</v>
      </c>
      <c r="I168">
        <v>15</v>
      </c>
      <c r="J168" s="2">
        <v>0.3</v>
      </c>
      <c r="K168">
        <v>41</v>
      </c>
      <c r="L168" s="3">
        <v>8</v>
      </c>
      <c r="M168" s="3">
        <f>IF(Table2[[#This Row],[Revenue]]&lt;Table2[[#This Row],[Target]],0,10)</f>
        <v>10</v>
      </c>
      <c r="N168" s="3">
        <f>Table2[[#This Row],[FlyerSuccessScore]]+Table2[[#This Row],[MadeQuota]]</f>
        <v>25</v>
      </c>
      <c r="O168" s="2">
        <f>Table2[[#This Row],[Price]]*Table2[[#This Row],[Sales]]</f>
        <v>12.299999999999999</v>
      </c>
    </row>
    <row r="169" spans="1:15" x14ac:dyDescent="0.3">
      <c r="A169" s="1">
        <v>42903</v>
      </c>
      <c r="B169" s="1" t="str">
        <f>TEXT(Table2[[#This Row],[Date]],"mmm")</f>
        <v>Jun</v>
      </c>
      <c r="C169" t="s">
        <v>13</v>
      </c>
      <c r="D169">
        <v>76.3</v>
      </c>
      <c r="E169" s="2">
        <v>0</v>
      </c>
      <c r="F169" s="2" t="s">
        <v>25</v>
      </c>
      <c r="G169">
        <v>47</v>
      </c>
      <c r="H169" t="s">
        <v>19</v>
      </c>
      <c r="I169">
        <v>15</v>
      </c>
      <c r="J169" s="2">
        <v>0.3</v>
      </c>
      <c r="K169">
        <v>31</v>
      </c>
      <c r="L169" s="3">
        <v>8</v>
      </c>
      <c r="M169" s="3">
        <f>IF(Table2[[#This Row],[Revenue]]&lt;Table2[[#This Row],[Target]],0,10)</f>
        <v>10</v>
      </c>
      <c r="N169" s="3">
        <f>Table2[[#This Row],[FlyerSuccessScore]]+Table2[[#This Row],[MadeQuota]]</f>
        <v>25</v>
      </c>
      <c r="O169" s="2">
        <f>Table2[[#This Row],[Price]]*Table2[[#This Row],[Sales]]</f>
        <v>9.2999999999999989</v>
      </c>
    </row>
    <row r="170" spans="1:15" x14ac:dyDescent="0.3">
      <c r="A170" s="1">
        <v>42904</v>
      </c>
      <c r="B170" s="1" t="str">
        <f>TEXT(Table2[[#This Row],[Date]],"mmm")</f>
        <v>Jun</v>
      </c>
      <c r="C170" t="s">
        <v>7</v>
      </c>
      <c r="D170">
        <v>72.599999999999994</v>
      </c>
      <c r="E170" s="2">
        <v>0</v>
      </c>
      <c r="F170" s="2" t="s">
        <v>25</v>
      </c>
      <c r="G170">
        <v>60</v>
      </c>
      <c r="H170" t="s">
        <v>19</v>
      </c>
      <c r="I170">
        <v>15</v>
      </c>
      <c r="J170" s="2">
        <v>0.3</v>
      </c>
      <c r="K170">
        <v>32</v>
      </c>
      <c r="L170" s="3">
        <v>8</v>
      </c>
      <c r="M170" s="3">
        <f>IF(Table2[[#This Row],[Revenue]]&lt;Table2[[#This Row],[Target]],0,10)</f>
        <v>10</v>
      </c>
      <c r="N170" s="3">
        <f>Table2[[#This Row],[FlyerSuccessScore]]+Table2[[#This Row],[MadeQuota]]</f>
        <v>25</v>
      </c>
      <c r="O170" s="2">
        <f>Table2[[#This Row],[Price]]*Table2[[#This Row],[Sales]]</f>
        <v>9.6</v>
      </c>
    </row>
    <row r="171" spans="1:15" x14ac:dyDescent="0.3">
      <c r="A171" s="1">
        <v>42905</v>
      </c>
      <c r="B171" s="1" t="str">
        <f>TEXT(Table2[[#This Row],[Date]],"mmm")</f>
        <v>Jun</v>
      </c>
      <c r="C171" t="s">
        <v>8</v>
      </c>
      <c r="D171">
        <v>86.5</v>
      </c>
      <c r="E171" s="2">
        <v>0</v>
      </c>
      <c r="F171" s="2" t="s">
        <v>25</v>
      </c>
      <c r="G171">
        <v>66</v>
      </c>
      <c r="H171" t="s">
        <v>19</v>
      </c>
      <c r="I171">
        <v>15</v>
      </c>
      <c r="J171" s="2">
        <v>0.3</v>
      </c>
      <c r="K171">
        <v>35</v>
      </c>
      <c r="L171" s="3">
        <v>8</v>
      </c>
      <c r="M171" s="3">
        <f>IF(Table2[[#This Row],[Revenue]]&lt;Table2[[#This Row],[Target]],0,10)</f>
        <v>10</v>
      </c>
      <c r="N171" s="3">
        <f>Table2[[#This Row],[FlyerSuccessScore]]+Table2[[#This Row],[MadeQuota]]</f>
        <v>25</v>
      </c>
      <c r="O171" s="2">
        <f>Table2[[#This Row],[Price]]*Table2[[#This Row],[Sales]]</f>
        <v>10.5</v>
      </c>
    </row>
    <row r="172" spans="1:15" x14ac:dyDescent="0.3">
      <c r="A172" s="1">
        <v>42906</v>
      </c>
      <c r="B172" s="1" t="str">
        <f>TEXT(Table2[[#This Row],[Date]],"mmm")</f>
        <v>Jun</v>
      </c>
      <c r="C172" t="s">
        <v>9</v>
      </c>
      <c r="D172">
        <v>85.1</v>
      </c>
      <c r="E172" s="2">
        <v>0.56000000000000005</v>
      </c>
      <c r="F172" s="2" t="s">
        <v>18</v>
      </c>
      <c r="G172">
        <v>70</v>
      </c>
      <c r="H172" t="s">
        <v>19</v>
      </c>
      <c r="I172">
        <v>15</v>
      </c>
      <c r="J172" s="2">
        <v>0.3</v>
      </c>
      <c r="K172">
        <v>37</v>
      </c>
      <c r="L172" s="3">
        <v>8</v>
      </c>
      <c r="M172" s="3">
        <f>IF(Table2[[#This Row],[Revenue]]&lt;Table2[[#This Row],[Target]],0,10)</f>
        <v>10</v>
      </c>
      <c r="N172" s="3">
        <f>Table2[[#This Row],[FlyerSuccessScore]]+Table2[[#This Row],[MadeQuota]]</f>
        <v>25</v>
      </c>
      <c r="O172" s="2">
        <f>Table2[[#This Row],[Price]]*Table2[[#This Row],[Sales]]</f>
        <v>11.1</v>
      </c>
    </row>
    <row r="173" spans="1:15" x14ac:dyDescent="0.3">
      <c r="A173" s="1">
        <v>42907</v>
      </c>
      <c r="B173" s="1" t="str">
        <f>TEXT(Table2[[#This Row],[Date]],"mmm")</f>
        <v>Jun</v>
      </c>
      <c r="C173" t="s">
        <v>10</v>
      </c>
      <c r="D173">
        <v>94.3</v>
      </c>
      <c r="E173" s="2">
        <v>0</v>
      </c>
      <c r="F173" s="2" t="s">
        <v>25</v>
      </c>
      <c r="G173">
        <v>76</v>
      </c>
      <c r="H173" t="s">
        <v>19</v>
      </c>
      <c r="I173">
        <v>15</v>
      </c>
      <c r="J173" s="2">
        <v>0.3</v>
      </c>
      <c r="K173">
        <v>41</v>
      </c>
      <c r="L173" s="3">
        <v>8</v>
      </c>
      <c r="M173" s="3">
        <f>IF(Table2[[#This Row],[Revenue]]&lt;Table2[[#This Row],[Target]],0,10)</f>
        <v>10</v>
      </c>
      <c r="N173" s="3">
        <f>Table2[[#This Row],[FlyerSuccessScore]]+Table2[[#This Row],[MadeQuota]]</f>
        <v>25</v>
      </c>
      <c r="O173" s="2">
        <f>Table2[[#This Row],[Price]]*Table2[[#This Row],[Sales]]</f>
        <v>12.299999999999999</v>
      </c>
    </row>
    <row r="174" spans="1:15" x14ac:dyDescent="0.3">
      <c r="A174" s="1">
        <v>42908</v>
      </c>
      <c r="B174" s="1" t="str">
        <f>TEXT(Table2[[#This Row],[Date]],"mmm")</f>
        <v>Jun</v>
      </c>
      <c r="C174" t="s">
        <v>11</v>
      </c>
      <c r="D174">
        <v>72.3</v>
      </c>
      <c r="E174" s="2">
        <v>0.12</v>
      </c>
      <c r="F174" s="2" t="s">
        <v>18</v>
      </c>
      <c r="G174">
        <v>36</v>
      </c>
      <c r="H174" t="s">
        <v>18</v>
      </c>
      <c r="I174">
        <v>10</v>
      </c>
      <c r="J174" s="2">
        <v>0.3</v>
      </c>
      <c r="K174">
        <v>31</v>
      </c>
      <c r="L174" s="3">
        <v>8</v>
      </c>
      <c r="M174" s="3">
        <f>IF(Table2[[#This Row],[Revenue]]&lt;Table2[[#This Row],[Target]],0,10)</f>
        <v>10</v>
      </c>
      <c r="N174" s="3">
        <f>Table2[[#This Row],[FlyerSuccessScore]]+Table2[[#This Row],[MadeQuota]]</f>
        <v>20</v>
      </c>
      <c r="O174" s="2">
        <f>Table2[[#This Row],[Price]]*Table2[[#This Row],[Sales]]</f>
        <v>9.2999999999999989</v>
      </c>
    </row>
    <row r="175" spans="1:15" x14ac:dyDescent="0.3">
      <c r="A175" s="1">
        <v>42909</v>
      </c>
      <c r="B175" s="1" t="str">
        <f>TEXT(Table2[[#This Row],[Date]],"mmm")</f>
        <v>Jun</v>
      </c>
      <c r="C175" t="s">
        <v>12</v>
      </c>
      <c r="D175">
        <v>79.899999999999991</v>
      </c>
      <c r="E175" s="2">
        <v>0</v>
      </c>
      <c r="F175" s="2" t="s">
        <v>25</v>
      </c>
      <c r="G175">
        <v>39</v>
      </c>
      <c r="H175" t="s">
        <v>18</v>
      </c>
      <c r="I175">
        <v>10</v>
      </c>
      <c r="J175" s="2">
        <v>0.3</v>
      </c>
      <c r="K175">
        <v>33</v>
      </c>
      <c r="L175" s="3">
        <v>8</v>
      </c>
      <c r="M175" s="3">
        <f>IF(Table2[[#This Row],[Revenue]]&lt;Table2[[#This Row],[Target]],0,10)</f>
        <v>10</v>
      </c>
      <c r="N175" s="3">
        <f>Table2[[#This Row],[FlyerSuccessScore]]+Table2[[#This Row],[MadeQuota]]</f>
        <v>20</v>
      </c>
      <c r="O175" s="2">
        <f>Table2[[#This Row],[Price]]*Table2[[#This Row],[Sales]]</f>
        <v>9.9</v>
      </c>
    </row>
    <row r="176" spans="1:15" x14ac:dyDescent="0.3">
      <c r="A176" s="1">
        <v>42910</v>
      </c>
      <c r="B176" s="1" t="str">
        <f>TEXT(Table2[[#This Row],[Date]],"mmm")</f>
        <v>Jun</v>
      </c>
      <c r="C176" t="s">
        <v>13</v>
      </c>
      <c r="D176">
        <v>80.5</v>
      </c>
      <c r="E176" s="2">
        <v>0</v>
      </c>
      <c r="F176" s="2" t="s">
        <v>25</v>
      </c>
      <c r="G176">
        <v>50</v>
      </c>
      <c r="H176" t="s">
        <v>19</v>
      </c>
      <c r="I176">
        <v>15</v>
      </c>
      <c r="J176" s="2">
        <v>0.3</v>
      </c>
      <c r="K176">
        <v>35</v>
      </c>
      <c r="L176" s="3">
        <v>8</v>
      </c>
      <c r="M176" s="3">
        <f>IF(Table2[[#This Row],[Revenue]]&lt;Table2[[#This Row],[Target]],0,10)</f>
        <v>10</v>
      </c>
      <c r="N176" s="3">
        <f>Table2[[#This Row],[FlyerSuccessScore]]+Table2[[#This Row],[MadeQuota]]</f>
        <v>25</v>
      </c>
      <c r="O176" s="2">
        <f>Table2[[#This Row],[Price]]*Table2[[#This Row],[Sales]]</f>
        <v>10.5</v>
      </c>
    </row>
    <row r="177" spans="1:15" x14ac:dyDescent="0.3">
      <c r="A177" s="1">
        <v>42911</v>
      </c>
      <c r="B177" s="1" t="str">
        <f>TEXT(Table2[[#This Row],[Date]],"mmm")</f>
        <v>Jun</v>
      </c>
      <c r="C177" t="s">
        <v>7</v>
      </c>
      <c r="D177">
        <v>85.1</v>
      </c>
      <c r="E177" s="2">
        <v>0</v>
      </c>
      <c r="F177" s="2" t="s">
        <v>25</v>
      </c>
      <c r="G177">
        <v>58</v>
      </c>
      <c r="H177" t="s">
        <v>19</v>
      </c>
      <c r="I177">
        <v>15</v>
      </c>
      <c r="J177" s="2">
        <v>0.3</v>
      </c>
      <c r="K177">
        <v>37</v>
      </c>
      <c r="L177" s="3">
        <v>8</v>
      </c>
      <c r="M177" s="3">
        <f>IF(Table2[[#This Row],[Revenue]]&lt;Table2[[#This Row],[Target]],0,10)</f>
        <v>10</v>
      </c>
      <c r="N177" s="3">
        <f>Table2[[#This Row],[FlyerSuccessScore]]+Table2[[#This Row],[MadeQuota]]</f>
        <v>25</v>
      </c>
      <c r="O177" s="2">
        <f>Table2[[#This Row],[Price]]*Table2[[#This Row],[Sales]]</f>
        <v>11.1</v>
      </c>
    </row>
    <row r="178" spans="1:15" x14ac:dyDescent="0.3">
      <c r="A178" s="1">
        <v>42912</v>
      </c>
      <c r="B178" s="1" t="str">
        <f>TEXT(Table2[[#This Row],[Date]],"mmm")</f>
        <v>Jun</v>
      </c>
      <c r="C178" t="s">
        <v>8</v>
      </c>
      <c r="D178">
        <v>102.6</v>
      </c>
      <c r="E178" s="2">
        <v>0</v>
      </c>
      <c r="F178" s="2" t="s">
        <v>25</v>
      </c>
      <c r="G178">
        <v>60</v>
      </c>
      <c r="H178" t="s">
        <v>19</v>
      </c>
      <c r="I178">
        <v>15</v>
      </c>
      <c r="J178" s="2">
        <v>0.3</v>
      </c>
      <c r="K178">
        <v>42</v>
      </c>
      <c r="L178" s="3">
        <v>8</v>
      </c>
      <c r="M178" s="3">
        <f>IF(Table2[[#This Row],[Revenue]]&lt;Table2[[#This Row],[Target]],0,10)</f>
        <v>10</v>
      </c>
      <c r="N178" s="3">
        <f>Table2[[#This Row],[FlyerSuccessScore]]+Table2[[#This Row],[MadeQuota]]</f>
        <v>25</v>
      </c>
      <c r="O178" s="2">
        <f>Table2[[#This Row],[Price]]*Table2[[#This Row],[Sales]]</f>
        <v>12.6</v>
      </c>
    </row>
    <row r="179" spans="1:15" x14ac:dyDescent="0.3">
      <c r="A179" s="1">
        <v>42913</v>
      </c>
      <c r="B179" s="1" t="str">
        <f>TEXT(Table2[[#This Row],[Date]],"mmm")</f>
        <v>Jun</v>
      </c>
      <c r="C179" t="s">
        <v>9</v>
      </c>
      <c r="D179">
        <v>75.3</v>
      </c>
      <c r="E179" s="2">
        <v>0</v>
      </c>
      <c r="F179" s="2" t="s">
        <v>25</v>
      </c>
      <c r="G179">
        <v>62</v>
      </c>
      <c r="H179" t="s">
        <v>19</v>
      </c>
      <c r="I179">
        <v>15</v>
      </c>
      <c r="J179" s="2">
        <v>0.3</v>
      </c>
      <c r="K179">
        <v>31</v>
      </c>
      <c r="L179" s="3">
        <v>8</v>
      </c>
      <c r="M179" s="3">
        <f>IF(Table2[[#This Row],[Revenue]]&lt;Table2[[#This Row],[Target]],0,10)</f>
        <v>10</v>
      </c>
      <c r="N179" s="3">
        <f>Table2[[#This Row],[FlyerSuccessScore]]+Table2[[#This Row],[MadeQuota]]</f>
        <v>25</v>
      </c>
      <c r="O179" s="2">
        <f>Table2[[#This Row],[Price]]*Table2[[#This Row],[Sales]]</f>
        <v>9.2999999999999989</v>
      </c>
    </row>
    <row r="180" spans="1:15" x14ac:dyDescent="0.3">
      <c r="A180" s="1">
        <v>42914</v>
      </c>
      <c r="B180" s="1" t="str">
        <f>TEXT(Table2[[#This Row],[Date]],"mmm")</f>
        <v>Jun</v>
      </c>
      <c r="C180" t="s">
        <v>10</v>
      </c>
      <c r="D180">
        <v>75.899999999999991</v>
      </c>
      <c r="E180" s="2">
        <v>0</v>
      </c>
      <c r="F180" s="2" t="s">
        <v>25</v>
      </c>
      <c r="G180">
        <v>65</v>
      </c>
      <c r="H180" t="s">
        <v>19</v>
      </c>
      <c r="I180">
        <v>15</v>
      </c>
      <c r="J180" s="2">
        <v>0.3</v>
      </c>
      <c r="K180">
        <v>33</v>
      </c>
      <c r="L180" s="3">
        <v>8</v>
      </c>
      <c r="M180" s="3">
        <f>IF(Table2[[#This Row],[Revenue]]&lt;Table2[[#This Row],[Target]],0,10)</f>
        <v>10</v>
      </c>
      <c r="N180" s="3">
        <f>Table2[[#This Row],[FlyerSuccessScore]]+Table2[[#This Row],[MadeQuota]]</f>
        <v>25</v>
      </c>
      <c r="O180" s="2">
        <f>Table2[[#This Row],[Price]]*Table2[[#This Row],[Sales]]</f>
        <v>9.9</v>
      </c>
    </row>
    <row r="181" spans="1:15" x14ac:dyDescent="0.3">
      <c r="A181" s="1">
        <v>42915</v>
      </c>
      <c r="B181" s="1" t="str">
        <f>TEXT(Table2[[#This Row],[Date]],"mmm")</f>
        <v>Jun</v>
      </c>
      <c r="C181" t="s">
        <v>11</v>
      </c>
      <c r="D181">
        <v>86.5</v>
      </c>
      <c r="E181" s="2">
        <v>0</v>
      </c>
      <c r="F181" s="2" t="s">
        <v>25</v>
      </c>
      <c r="G181">
        <v>64</v>
      </c>
      <c r="H181" t="s">
        <v>19</v>
      </c>
      <c r="I181">
        <v>15</v>
      </c>
      <c r="J181" s="2">
        <v>0.3</v>
      </c>
      <c r="K181">
        <v>35</v>
      </c>
      <c r="L181" s="3">
        <v>8</v>
      </c>
      <c r="M181" s="3">
        <f>IF(Table2[[#This Row],[Revenue]]&lt;Table2[[#This Row],[Target]],0,10)</f>
        <v>10</v>
      </c>
      <c r="N181" s="3">
        <f>Table2[[#This Row],[FlyerSuccessScore]]+Table2[[#This Row],[MadeQuota]]</f>
        <v>25</v>
      </c>
      <c r="O181" s="2">
        <f>Table2[[#This Row],[Price]]*Table2[[#This Row],[Sales]]</f>
        <v>10.5</v>
      </c>
    </row>
    <row r="182" spans="1:15" x14ac:dyDescent="0.3">
      <c r="A182" s="1">
        <v>42916</v>
      </c>
      <c r="B182" s="1" t="str">
        <f>TEXT(Table2[[#This Row],[Date]],"mmm")</f>
        <v>Jun</v>
      </c>
      <c r="C182" t="s">
        <v>12</v>
      </c>
      <c r="D182">
        <v>89.399999999999991</v>
      </c>
      <c r="E182" s="2">
        <v>0.6</v>
      </c>
      <c r="F182" s="2" t="s">
        <v>18</v>
      </c>
      <c r="G182">
        <v>47</v>
      </c>
      <c r="H182" t="s">
        <v>19</v>
      </c>
      <c r="I182">
        <v>15</v>
      </c>
      <c r="J182" s="2">
        <v>0.3</v>
      </c>
      <c r="K182">
        <v>38</v>
      </c>
      <c r="L182" s="3">
        <v>8</v>
      </c>
      <c r="M182" s="3">
        <f>IF(Table2[[#This Row],[Revenue]]&lt;Table2[[#This Row],[Target]],0,10)</f>
        <v>10</v>
      </c>
      <c r="N182" s="3">
        <f>Table2[[#This Row],[FlyerSuccessScore]]+Table2[[#This Row],[MadeQuota]]</f>
        <v>25</v>
      </c>
      <c r="O182" s="2">
        <f>Table2[[#This Row],[Price]]*Table2[[#This Row],[Sales]]</f>
        <v>11.4</v>
      </c>
    </row>
    <row r="183" spans="1:15" x14ac:dyDescent="0.3">
      <c r="A183" s="1">
        <v>42917</v>
      </c>
      <c r="B183" s="1" t="str">
        <f>TEXT(Table2[[#This Row],[Date]],"mmm")</f>
        <v>Jul</v>
      </c>
      <c r="C183" t="s">
        <v>13</v>
      </c>
      <c r="D183">
        <v>102.89999999999999</v>
      </c>
      <c r="E183" s="2">
        <v>0</v>
      </c>
      <c r="F183" s="2" t="s">
        <v>25</v>
      </c>
      <c r="G183">
        <v>59</v>
      </c>
      <c r="H183" t="s">
        <v>19</v>
      </c>
      <c r="I183">
        <v>15</v>
      </c>
      <c r="J183" s="2">
        <v>0.5</v>
      </c>
      <c r="K183">
        <v>43</v>
      </c>
      <c r="L183" s="3">
        <v>8</v>
      </c>
      <c r="M183" s="3">
        <f>IF(Table2[[#This Row],[Revenue]]&lt;Table2[[#This Row],[Target]],0,10)</f>
        <v>10</v>
      </c>
      <c r="N183" s="3">
        <f>Table2[[#This Row],[FlyerSuccessScore]]+Table2[[#This Row],[MadeQuota]]</f>
        <v>25</v>
      </c>
      <c r="O183" s="2">
        <f>Table2[[#This Row],[Price]]*Table2[[#This Row],[Sales]]</f>
        <v>21.5</v>
      </c>
    </row>
    <row r="184" spans="1:15" x14ac:dyDescent="0.3">
      <c r="A184" s="1">
        <v>42918</v>
      </c>
      <c r="B184" s="1" t="str">
        <f>TEXT(Table2[[#This Row],[Date]],"mmm")</f>
        <v>Jul</v>
      </c>
      <c r="C184" t="s">
        <v>7</v>
      </c>
      <c r="D184">
        <v>93.399999999999991</v>
      </c>
      <c r="E184" s="2">
        <v>0</v>
      </c>
      <c r="F184" s="2" t="s">
        <v>25</v>
      </c>
      <c r="G184">
        <v>68</v>
      </c>
      <c r="H184" t="s">
        <v>19</v>
      </c>
      <c r="I184">
        <v>15</v>
      </c>
      <c r="J184" s="2">
        <v>0.5</v>
      </c>
      <c r="K184">
        <v>38</v>
      </c>
      <c r="L184" s="3">
        <v>8</v>
      </c>
      <c r="M184" s="3">
        <f>IF(Table2[[#This Row],[Revenue]]&lt;Table2[[#This Row],[Target]],0,10)</f>
        <v>10</v>
      </c>
      <c r="N184" s="3">
        <f>Table2[[#This Row],[FlyerSuccessScore]]+Table2[[#This Row],[MadeQuota]]</f>
        <v>25</v>
      </c>
      <c r="O184" s="2">
        <f>Table2[[#This Row],[Price]]*Table2[[#This Row],[Sales]]</f>
        <v>19</v>
      </c>
    </row>
    <row r="185" spans="1:15" x14ac:dyDescent="0.3">
      <c r="A185" s="1">
        <v>42919</v>
      </c>
      <c r="B185" s="1" t="str">
        <f>TEXT(Table2[[#This Row],[Date]],"mmm")</f>
        <v>Jul</v>
      </c>
      <c r="C185" t="s">
        <v>8</v>
      </c>
      <c r="D185">
        <v>81.5</v>
      </c>
      <c r="E185" s="2">
        <v>0.7</v>
      </c>
      <c r="F185" s="2" t="s">
        <v>18</v>
      </c>
      <c r="G185">
        <v>68</v>
      </c>
      <c r="H185" t="s">
        <v>19</v>
      </c>
      <c r="I185">
        <v>15</v>
      </c>
      <c r="J185" s="2">
        <v>0.5</v>
      </c>
      <c r="K185">
        <v>35</v>
      </c>
      <c r="L185" s="3">
        <v>8</v>
      </c>
      <c r="M185" s="3">
        <f>IF(Table2[[#This Row],[Revenue]]&lt;Table2[[#This Row],[Target]],0,10)</f>
        <v>10</v>
      </c>
      <c r="N185" s="3">
        <f>Table2[[#This Row],[FlyerSuccessScore]]+Table2[[#This Row],[MadeQuota]]</f>
        <v>25</v>
      </c>
      <c r="O185" s="2">
        <f>Table2[[#This Row],[Price]]*Table2[[#This Row],[Sales]]</f>
        <v>17.5</v>
      </c>
    </row>
    <row r="186" spans="1:15" x14ac:dyDescent="0.3">
      <c r="A186" s="1">
        <v>42920</v>
      </c>
      <c r="B186" s="1" t="str">
        <f>TEXT(Table2[[#This Row],[Date]],"mmm")</f>
        <v>Jul</v>
      </c>
      <c r="C186" t="s">
        <v>9</v>
      </c>
      <c r="D186">
        <v>84.199999999999989</v>
      </c>
      <c r="E186" s="2">
        <v>0</v>
      </c>
      <c r="F186" s="2" t="s">
        <v>25</v>
      </c>
      <c r="G186">
        <v>49</v>
      </c>
      <c r="H186" t="s">
        <v>19</v>
      </c>
      <c r="I186">
        <v>15</v>
      </c>
      <c r="J186" s="2">
        <v>0.5</v>
      </c>
      <c r="K186">
        <v>34</v>
      </c>
      <c r="L186" s="3">
        <v>8</v>
      </c>
      <c r="M186" s="3">
        <f>IF(Table2[[#This Row],[Revenue]]&lt;Table2[[#This Row],[Target]],0,10)</f>
        <v>10</v>
      </c>
      <c r="N186" s="3">
        <f>Table2[[#This Row],[FlyerSuccessScore]]+Table2[[#This Row],[MadeQuota]]</f>
        <v>25</v>
      </c>
      <c r="O186" s="2">
        <f>Table2[[#This Row],[Price]]*Table2[[#This Row],[Sales]]</f>
        <v>17</v>
      </c>
    </row>
    <row r="187" spans="1:15" x14ac:dyDescent="0.3">
      <c r="A187" s="1">
        <v>42921</v>
      </c>
      <c r="B187" s="1" t="str">
        <f>TEXT(Table2[[#This Row],[Date]],"mmm")</f>
        <v>Jul</v>
      </c>
      <c r="C187" t="s">
        <v>10</v>
      </c>
      <c r="D187">
        <v>73.599999999999994</v>
      </c>
      <c r="E187" s="2">
        <v>0</v>
      </c>
      <c r="F187" s="2" t="s">
        <v>25</v>
      </c>
      <c r="G187">
        <v>55</v>
      </c>
      <c r="H187" t="s">
        <v>19</v>
      </c>
      <c r="I187">
        <v>15</v>
      </c>
      <c r="J187" s="2">
        <v>0.5</v>
      </c>
      <c r="K187">
        <v>32</v>
      </c>
      <c r="L187" s="3">
        <v>8</v>
      </c>
      <c r="M187" s="3">
        <f>IF(Table2[[#This Row],[Revenue]]&lt;Table2[[#This Row],[Target]],0,10)</f>
        <v>10</v>
      </c>
      <c r="N187" s="3">
        <f>Table2[[#This Row],[FlyerSuccessScore]]+Table2[[#This Row],[MadeQuota]]</f>
        <v>25</v>
      </c>
      <c r="O187" s="2">
        <f>Table2[[#This Row],[Price]]*Table2[[#This Row],[Sales]]</f>
        <v>16</v>
      </c>
    </row>
    <row r="188" spans="1:15" x14ac:dyDescent="0.3">
      <c r="A188" s="1">
        <v>42922</v>
      </c>
      <c r="B188" s="1" t="str">
        <f>TEXT(Table2[[#This Row],[Date]],"mmm")</f>
        <v>Jul</v>
      </c>
      <c r="C188" t="s">
        <v>11</v>
      </c>
      <c r="D188">
        <v>91.699999999999989</v>
      </c>
      <c r="E188" s="2">
        <v>0</v>
      </c>
      <c r="F188" s="2" t="s">
        <v>25</v>
      </c>
      <c r="G188">
        <v>46</v>
      </c>
      <c r="H188" t="s">
        <v>19</v>
      </c>
      <c r="I188">
        <v>15</v>
      </c>
      <c r="J188" s="2">
        <v>0.5</v>
      </c>
      <c r="K188">
        <v>39</v>
      </c>
      <c r="L188" s="3">
        <v>8</v>
      </c>
      <c r="M188" s="3">
        <f>IF(Table2[[#This Row],[Revenue]]&lt;Table2[[#This Row],[Target]],0,10)</f>
        <v>10</v>
      </c>
      <c r="N188" s="3">
        <f>Table2[[#This Row],[FlyerSuccessScore]]+Table2[[#This Row],[MadeQuota]]</f>
        <v>25</v>
      </c>
      <c r="O188" s="2">
        <f>Table2[[#This Row],[Price]]*Table2[[#This Row],[Sales]]</f>
        <v>19.5</v>
      </c>
    </row>
    <row r="189" spans="1:15" x14ac:dyDescent="0.3">
      <c r="A189" s="1">
        <v>42923</v>
      </c>
      <c r="B189" s="1" t="str">
        <f>TEXT(Table2[[#This Row],[Date]],"mmm")</f>
        <v>Jul</v>
      </c>
      <c r="C189" t="s">
        <v>12</v>
      </c>
      <c r="D189">
        <v>82.5</v>
      </c>
      <c r="E189" s="2">
        <v>0</v>
      </c>
      <c r="F189" s="2" t="s">
        <v>25</v>
      </c>
      <c r="G189">
        <v>41</v>
      </c>
      <c r="H189" t="s">
        <v>19</v>
      </c>
      <c r="I189">
        <v>15</v>
      </c>
      <c r="J189" s="2">
        <v>0.5</v>
      </c>
      <c r="K189">
        <v>35</v>
      </c>
      <c r="L189" s="3">
        <v>8</v>
      </c>
      <c r="M189" s="3">
        <f>IF(Table2[[#This Row],[Revenue]]&lt;Table2[[#This Row],[Target]],0,10)</f>
        <v>10</v>
      </c>
      <c r="N189" s="3">
        <f>Table2[[#This Row],[FlyerSuccessScore]]+Table2[[#This Row],[MadeQuota]]</f>
        <v>25</v>
      </c>
      <c r="O189" s="2">
        <f>Table2[[#This Row],[Price]]*Table2[[#This Row],[Sales]]</f>
        <v>17.5</v>
      </c>
    </row>
    <row r="190" spans="1:15" x14ac:dyDescent="0.3">
      <c r="A190" s="1">
        <v>42924</v>
      </c>
      <c r="B190" s="1" t="str">
        <f>TEXT(Table2[[#This Row],[Date]],"mmm")</f>
        <v>Jul</v>
      </c>
      <c r="C190" t="s">
        <v>13</v>
      </c>
      <c r="D190">
        <v>83.199999999999989</v>
      </c>
      <c r="E190" s="2">
        <v>0</v>
      </c>
      <c r="F190" s="2" t="s">
        <v>25</v>
      </c>
      <c r="G190">
        <v>44</v>
      </c>
      <c r="H190" t="s">
        <v>19</v>
      </c>
      <c r="I190">
        <v>15</v>
      </c>
      <c r="J190" s="2">
        <v>0.5</v>
      </c>
      <c r="K190">
        <v>34</v>
      </c>
      <c r="L190" s="3">
        <v>8</v>
      </c>
      <c r="M190" s="3">
        <f>IF(Table2[[#This Row],[Revenue]]&lt;Table2[[#This Row],[Target]],0,10)</f>
        <v>10</v>
      </c>
      <c r="N190" s="3">
        <f>Table2[[#This Row],[FlyerSuccessScore]]+Table2[[#This Row],[MadeQuota]]</f>
        <v>25</v>
      </c>
      <c r="O190" s="2">
        <f>Table2[[#This Row],[Price]]*Table2[[#This Row],[Sales]]</f>
        <v>17</v>
      </c>
    </row>
    <row r="191" spans="1:15" x14ac:dyDescent="0.3">
      <c r="A191" s="1">
        <v>42925</v>
      </c>
      <c r="B191" s="1" t="str">
        <f>TEXT(Table2[[#This Row],[Date]],"mmm")</f>
        <v>Jul</v>
      </c>
      <c r="C191" t="s">
        <v>7</v>
      </c>
      <c r="D191">
        <v>77.899999999999991</v>
      </c>
      <c r="E191" s="2">
        <v>0</v>
      </c>
      <c r="F191" s="2" t="s">
        <v>25</v>
      </c>
      <c r="G191">
        <v>44</v>
      </c>
      <c r="H191" t="s">
        <v>19</v>
      </c>
      <c r="I191">
        <v>15</v>
      </c>
      <c r="J191" s="2">
        <v>0.5</v>
      </c>
      <c r="K191">
        <v>33</v>
      </c>
      <c r="L191" s="3">
        <v>8</v>
      </c>
      <c r="M191" s="3">
        <f>IF(Table2[[#This Row],[Revenue]]&lt;Table2[[#This Row],[Target]],0,10)</f>
        <v>10</v>
      </c>
      <c r="N191" s="3">
        <f>Table2[[#This Row],[FlyerSuccessScore]]+Table2[[#This Row],[MadeQuota]]</f>
        <v>25</v>
      </c>
      <c r="O191" s="2">
        <f>Table2[[#This Row],[Price]]*Table2[[#This Row],[Sales]]</f>
        <v>16.5</v>
      </c>
    </row>
    <row r="192" spans="1:15" x14ac:dyDescent="0.3">
      <c r="A192" s="1">
        <v>42926</v>
      </c>
      <c r="B192" s="1" t="str">
        <f>TEXT(Table2[[#This Row],[Date]],"mmm")</f>
        <v>Jul</v>
      </c>
      <c r="C192" t="s">
        <v>8</v>
      </c>
      <c r="D192">
        <v>98</v>
      </c>
      <c r="E192" s="2">
        <v>0</v>
      </c>
      <c r="F192" s="2" t="s">
        <v>25</v>
      </c>
      <c r="G192">
        <v>66</v>
      </c>
      <c r="H192" t="s">
        <v>19</v>
      </c>
      <c r="I192">
        <v>15</v>
      </c>
      <c r="J192" s="2">
        <v>0.5</v>
      </c>
      <c r="K192">
        <v>40</v>
      </c>
      <c r="L192" s="3">
        <v>8</v>
      </c>
      <c r="M192" s="3">
        <f>IF(Table2[[#This Row],[Revenue]]&lt;Table2[[#This Row],[Target]],0,10)</f>
        <v>10</v>
      </c>
      <c r="N192" s="3">
        <f>Table2[[#This Row],[FlyerSuccessScore]]+Table2[[#This Row],[MadeQuota]]</f>
        <v>25</v>
      </c>
      <c r="O192" s="2">
        <f>Table2[[#This Row],[Price]]*Table2[[#This Row],[Sales]]</f>
        <v>20</v>
      </c>
    </row>
    <row r="193" spans="1:15" x14ac:dyDescent="0.3">
      <c r="A193" s="1">
        <v>42927</v>
      </c>
      <c r="B193" s="1" t="str">
        <f>TEXT(Table2[[#This Row],[Date]],"mmm")</f>
        <v>Jul</v>
      </c>
      <c r="C193" t="s">
        <v>9</v>
      </c>
      <c r="D193">
        <v>83.5</v>
      </c>
      <c r="E193" s="2">
        <v>0</v>
      </c>
      <c r="F193" s="2" t="s">
        <v>25</v>
      </c>
      <c r="G193">
        <v>40</v>
      </c>
      <c r="H193" t="s">
        <v>18</v>
      </c>
      <c r="I193">
        <v>10</v>
      </c>
      <c r="J193" s="2">
        <v>0.5</v>
      </c>
      <c r="K193">
        <v>35</v>
      </c>
      <c r="L193" s="3">
        <v>8</v>
      </c>
      <c r="M193" s="3">
        <f>IF(Table2[[#This Row],[Revenue]]&lt;Table2[[#This Row],[Target]],0,10)</f>
        <v>10</v>
      </c>
      <c r="N193" s="3">
        <f>Table2[[#This Row],[FlyerSuccessScore]]+Table2[[#This Row],[MadeQuota]]</f>
        <v>20</v>
      </c>
      <c r="O193" s="2">
        <f>Table2[[#This Row],[Price]]*Table2[[#This Row],[Sales]]</f>
        <v>17.5</v>
      </c>
    </row>
    <row r="194" spans="1:15" x14ac:dyDescent="0.3">
      <c r="A194" s="1">
        <v>42928</v>
      </c>
      <c r="B194" s="1" t="str">
        <f>TEXT(Table2[[#This Row],[Date]],"mmm")</f>
        <v>Jul</v>
      </c>
      <c r="C194" t="s">
        <v>10</v>
      </c>
      <c r="D194">
        <v>80.199999999999989</v>
      </c>
      <c r="E194" s="2">
        <v>0</v>
      </c>
      <c r="F194" s="2" t="s">
        <v>25</v>
      </c>
      <c r="G194">
        <v>39</v>
      </c>
      <c r="H194" t="s">
        <v>18</v>
      </c>
      <c r="I194">
        <v>10</v>
      </c>
      <c r="J194" s="2">
        <v>0.5</v>
      </c>
      <c r="K194">
        <v>34</v>
      </c>
      <c r="L194" s="3">
        <v>8</v>
      </c>
      <c r="M194" s="3">
        <f>IF(Table2[[#This Row],[Revenue]]&lt;Table2[[#This Row],[Target]],0,10)</f>
        <v>10</v>
      </c>
      <c r="N194" s="3">
        <f>Table2[[#This Row],[FlyerSuccessScore]]+Table2[[#This Row],[MadeQuota]]</f>
        <v>20</v>
      </c>
      <c r="O194" s="2">
        <f>Table2[[#This Row],[Price]]*Table2[[#This Row],[Sales]]</f>
        <v>17</v>
      </c>
    </row>
    <row r="195" spans="1:15" x14ac:dyDescent="0.3">
      <c r="A195" s="1">
        <v>42929</v>
      </c>
      <c r="B195" s="1" t="str">
        <f>TEXT(Table2[[#This Row],[Date]],"mmm")</f>
        <v>Jul</v>
      </c>
      <c r="C195" t="s">
        <v>11</v>
      </c>
      <c r="D195">
        <v>78.899999999999991</v>
      </c>
      <c r="E195" s="2">
        <v>0</v>
      </c>
      <c r="F195" s="2" t="s">
        <v>25</v>
      </c>
      <c r="G195">
        <v>49</v>
      </c>
      <c r="H195" t="s">
        <v>19</v>
      </c>
      <c r="I195">
        <v>15</v>
      </c>
      <c r="J195" s="2">
        <v>0.5</v>
      </c>
      <c r="K195">
        <v>33</v>
      </c>
      <c r="L195" s="3">
        <v>8</v>
      </c>
      <c r="M195" s="3">
        <f>IF(Table2[[#This Row],[Revenue]]&lt;Table2[[#This Row],[Target]],0,10)</f>
        <v>10</v>
      </c>
      <c r="N195" s="3">
        <f>Table2[[#This Row],[FlyerSuccessScore]]+Table2[[#This Row],[MadeQuota]]</f>
        <v>25</v>
      </c>
      <c r="O195" s="2">
        <f>Table2[[#This Row],[Price]]*Table2[[#This Row],[Sales]]</f>
        <v>16.5</v>
      </c>
    </row>
    <row r="196" spans="1:15" x14ac:dyDescent="0.3">
      <c r="A196" s="1">
        <v>42930</v>
      </c>
      <c r="B196" s="1" t="str">
        <f>TEXT(Table2[[#This Row],[Date]],"mmm")</f>
        <v>Jul</v>
      </c>
      <c r="C196" t="s">
        <v>12</v>
      </c>
      <c r="D196">
        <v>92</v>
      </c>
      <c r="E196" s="2">
        <v>0</v>
      </c>
      <c r="F196" s="2" t="s">
        <v>25</v>
      </c>
      <c r="G196">
        <v>80</v>
      </c>
      <c r="H196" t="s">
        <v>19</v>
      </c>
      <c r="I196">
        <v>15</v>
      </c>
      <c r="J196" s="2">
        <v>0.5</v>
      </c>
      <c r="K196">
        <v>40</v>
      </c>
      <c r="L196" s="3">
        <v>8</v>
      </c>
      <c r="M196" s="3">
        <f>IF(Table2[[#This Row],[Revenue]]&lt;Table2[[#This Row],[Target]],0,10)</f>
        <v>10</v>
      </c>
      <c r="N196" s="3">
        <f>Table2[[#This Row],[FlyerSuccessScore]]+Table2[[#This Row],[MadeQuota]]</f>
        <v>25</v>
      </c>
      <c r="O196" s="2">
        <f>Table2[[#This Row],[Price]]*Table2[[#This Row],[Sales]]</f>
        <v>20</v>
      </c>
    </row>
    <row r="197" spans="1:15" x14ac:dyDescent="0.3">
      <c r="A197" s="1">
        <v>42931</v>
      </c>
      <c r="B197" s="1" t="str">
        <f>TEXT(Table2[[#This Row],[Date]],"mmm")</f>
        <v>Jul</v>
      </c>
      <c r="C197" t="s">
        <v>13</v>
      </c>
      <c r="D197">
        <v>82.5</v>
      </c>
      <c r="E197" s="2">
        <v>0</v>
      </c>
      <c r="F197" s="2" t="s">
        <v>25</v>
      </c>
      <c r="G197">
        <v>56</v>
      </c>
      <c r="H197" t="s">
        <v>19</v>
      </c>
      <c r="I197">
        <v>15</v>
      </c>
      <c r="J197" s="2">
        <v>0.5</v>
      </c>
      <c r="K197">
        <v>35</v>
      </c>
      <c r="L197" s="3">
        <v>8</v>
      </c>
      <c r="M197" s="3">
        <f>IF(Table2[[#This Row],[Revenue]]&lt;Table2[[#This Row],[Target]],0,10)</f>
        <v>10</v>
      </c>
      <c r="N197" s="3">
        <f>Table2[[#This Row],[FlyerSuccessScore]]+Table2[[#This Row],[MadeQuota]]</f>
        <v>25</v>
      </c>
      <c r="O197" s="2">
        <f>Table2[[#This Row],[Price]]*Table2[[#This Row],[Sales]]</f>
        <v>17.5</v>
      </c>
    </row>
    <row r="198" spans="1:15" x14ac:dyDescent="0.3">
      <c r="A198" s="1">
        <v>42932</v>
      </c>
      <c r="B198" s="1" t="str">
        <f>TEXT(Table2[[#This Row],[Date]],"mmm")</f>
        <v>Jul</v>
      </c>
      <c r="C198" t="s">
        <v>7</v>
      </c>
      <c r="D198">
        <v>79.199999999999989</v>
      </c>
      <c r="E198" s="2">
        <v>0</v>
      </c>
      <c r="F198" s="2" t="s">
        <v>25</v>
      </c>
      <c r="G198">
        <v>50</v>
      </c>
      <c r="H198" t="s">
        <v>19</v>
      </c>
      <c r="I198">
        <v>15</v>
      </c>
      <c r="J198" s="2">
        <v>0.5</v>
      </c>
      <c r="K198">
        <v>34</v>
      </c>
      <c r="L198" s="3">
        <v>8</v>
      </c>
      <c r="M198" s="3">
        <f>IF(Table2[[#This Row],[Revenue]]&lt;Table2[[#This Row],[Target]],0,10)</f>
        <v>10</v>
      </c>
      <c r="N198" s="3">
        <f>Table2[[#This Row],[FlyerSuccessScore]]+Table2[[#This Row],[MadeQuota]]</f>
        <v>25</v>
      </c>
      <c r="O198" s="2">
        <f>Table2[[#This Row],[Price]]*Table2[[#This Row],[Sales]]</f>
        <v>17</v>
      </c>
    </row>
    <row r="199" spans="1:15" x14ac:dyDescent="0.3">
      <c r="A199" s="1">
        <v>42933</v>
      </c>
      <c r="B199" s="1" t="str">
        <f>TEXT(Table2[[#This Row],[Date]],"mmm")</f>
        <v>Jul</v>
      </c>
      <c r="C199" t="s">
        <v>8</v>
      </c>
      <c r="D199">
        <v>80.899999999999991</v>
      </c>
      <c r="E199" s="2">
        <v>0</v>
      </c>
      <c r="F199" s="2" t="s">
        <v>25</v>
      </c>
      <c r="G199">
        <v>64</v>
      </c>
      <c r="H199" t="s">
        <v>19</v>
      </c>
      <c r="I199">
        <v>15</v>
      </c>
      <c r="J199" s="2">
        <v>0.5</v>
      </c>
      <c r="K199">
        <v>33</v>
      </c>
      <c r="L199" s="3">
        <v>8</v>
      </c>
      <c r="M199" s="3">
        <f>IF(Table2[[#This Row],[Revenue]]&lt;Table2[[#This Row],[Target]],0,10)</f>
        <v>10</v>
      </c>
      <c r="N199" s="3">
        <f>Table2[[#This Row],[FlyerSuccessScore]]+Table2[[#This Row],[MadeQuota]]</f>
        <v>25</v>
      </c>
      <c r="O199" s="2">
        <f>Table2[[#This Row],[Price]]*Table2[[#This Row],[Sales]]</f>
        <v>16.5</v>
      </c>
    </row>
    <row r="200" spans="1:15" x14ac:dyDescent="0.3">
      <c r="A200" s="1">
        <v>42934</v>
      </c>
      <c r="B200" s="1" t="str">
        <f>TEXT(Table2[[#This Row],[Date]],"mmm")</f>
        <v>Jul</v>
      </c>
      <c r="C200" t="s">
        <v>9</v>
      </c>
      <c r="D200">
        <v>99.3</v>
      </c>
      <c r="E200" s="2">
        <v>0</v>
      </c>
      <c r="F200" s="2" t="s">
        <v>25</v>
      </c>
      <c r="G200">
        <v>76</v>
      </c>
      <c r="H200" t="s">
        <v>19</v>
      </c>
      <c r="I200">
        <v>15</v>
      </c>
      <c r="J200" s="2">
        <v>0.5</v>
      </c>
      <c r="K200">
        <v>41</v>
      </c>
      <c r="L200" s="3">
        <v>8</v>
      </c>
      <c r="M200" s="3">
        <f>IF(Table2[[#This Row],[Revenue]]&lt;Table2[[#This Row],[Target]],0,10)</f>
        <v>10</v>
      </c>
      <c r="N200" s="3">
        <f>Table2[[#This Row],[FlyerSuccessScore]]+Table2[[#This Row],[MadeQuota]]</f>
        <v>25</v>
      </c>
      <c r="O200" s="2">
        <f>Table2[[#This Row],[Price]]*Table2[[#This Row],[Sales]]</f>
        <v>20.5</v>
      </c>
    </row>
    <row r="201" spans="1:15" x14ac:dyDescent="0.3">
      <c r="A201" s="1">
        <v>42935</v>
      </c>
      <c r="B201" s="1" t="str">
        <f>TEXT(Table2[[#This Row],[Date]],"mmm")</f>
        <v>Jul</v>
      </c>
      <c r="C201" t="s">
        <v>10</v>
      </c>
      <c r="D201">
        <v>83.8</v>
      </c>
      <c r="E201" s="2">
        <v>0</v>
      </c>
      <c r="F201" s="2" t="s">
        <v>25</v>
      </c>
      <c r="G201">
        <v>44</v>
      </c>
      <c r="H201" t="s">
        <v>19</v>
      </c>
      <c r="I201">
        <v>15</v>
      </c>
      <c r="J201" s="2">
        <v>0.5</v>
      </c>
      <c r="K201">
        <v>36</v>
      </c>
      <c r="L201" s="3">
        <v>8</v>
      </c>
      <c r="M201" s="3">
        <f>IF(Table2[[#This Row],[Revenue]]&lt;Table2[[#This Row],[Target]],0,10)</f>
        <v>10</v>
      </c>
      <c r="N201" s="3">
        <f>Table2[[#This Row],[FlyerSuccessScore]]+Table2[[#This Row],[MadeQuota]]</f>
        <v>25</v>
      </c>
      <c r="O201" s="2">
        <f>Table2[[#This Row],[Price]]*Table2[[#This Row],[Sales]]</f>
        <v>18</v>
      </c>
    </row>
    <row r="202" spans="1:15" x14ac:dyDescent="0.3">
      <c r="A202" s="1">
        <v>42936</v>
      </c>
      <c r="B202" s="1" t="str">
        <f>TEXT(Table2[[#This Row],[Date]],"mmm")</f>
        <v>Jul</v>
      </c>
      <c r="C202" t="s">
        <v>11</v>
      </c>
      <c r="D202">
        <v>86.5</v>
      </c>
      <c r="E202" s="2">
        <v>0</v>
      </c>
      <c r="F202" s="2" t="s">
        <v>25</v>
      </c>
      <c r="G202">
        <v>44</v>
      </c>
      <c r="H202" t="s">
        <v>19</v>
      </c>
      <c r="I202">
        <v>15</v>
      </c>
      <c r="J202" s="2">
        <v>0.5</v>
      </c>
      <c r="K202">
        <v>35</v>
      </c>
      <c r="L202" s="3">
        <v>8</v>
      </c>
      <c r="M202" s="3">
        <f>IF(Table2[[#This Row],[Revenue]]&lt;Table2[[#This Row],[Target]],0,10)</f>
        <v>10</v>
      </c>
      <c r="N202" s="3">
        <f>Table2[[#This Row],[FlyerSuccessScore]]+Table2[[#This Row],[MadeQuota]]</f>
        <v>25</v>
      </c>
      <c r="O202" s="2">
        <f>Table2[[#This Row],[Price]]*Table2[[#This Row],[Sales]]</f>
        <v>17.5</v>
      </c>
    </row>
    <row r="203" spans="1:15" x14ac:dyDescent="0.3">
      <c r="A203" s="1">
        <v>42937</v>
      </c>
      <c r="B203" s="1" t="str">
        <f>TEXT(Table2[[#This Row],[Date]],"mmm")</f>
        <v>Jul</v>
      </c>
      <c r="C203" t="s">
        <v>12</v>
      </c>
      <c r="D203">
        <v>76.899999999999991</v>
      </c>
      <c r="E203" s="2">
        <v>0</v>
      </c>
      <c r="F203" s="2" t="s">
        <v>25</v>
      </c>
      <c r="G203">
        <v>59</v>
      </c>
      <c r="H203" t="s">
        <v>19</v>
      </c>
      <c r="I203">
        <v>15</v>
      </c>
      <c r="J203" s="2">
        <v>0.5</v>
      </c>
      <c r="K203">
        <v>33</v>
      </c>
      <c r="L203" s="3">
        <v>8</v>
      </c>
      <c r="M203" s="3">
        <f>IF(Table2[[#This Row],[Revenue]]&lt;Table2[[#This Row],[Target]],0,10)</f>
        <v>10</v>
      </c>
      <c r="N203" s="3">
        <f>Table2[[#This Row],[FlyerSuccessScore]]+Table2[[#This Row],[MadeQuota]]</f>
        <v>25</v>
      </c>
      <c r="O203" s="2">
        <f>Table2[[#This Row],[Price]]*Table2[[#This Row],[Sales]]</f>
        <v>16.5</v>
      </c>
    </row>
    <row r="204" spans="1:15" x14ac:dyDescent="0.3">
      <c r="A204" s="1">
        <v>42938</v>
      </c>
      <c r="B204" s="1" t="str">
        <f>TEXT(Table2[[#This Row],[Date]],"mmm")</f>
        <v>Jul</v>
      </c>
      <c r="C204" t="s">
        <v>13</v>
      </c>
      <c r="D204">
        <v>99.6</v>
      </c>
      <c r="E204" s="2">
        <v>0.3</v>
      </c>
      <c r="F204" s="2" t="s">
        <v>18</v>
      </c>
      <c r="G204">
        <v>49</v>
      </c>
      <c r="H204" t="s">
        <v>19</v>
      </c>
      <c r="I204">
        <v>15</v>
      </c>
      <c r="J204" s="2">
        <v>0.5</v>
      </c>
      <c r="K204">
        <v>42</v>
      </c>
      <c r="L204" s="3">
        <v>8</v>
      </c>
      <c r="M204" s="3">
        <f>IF(Table2[[#This Row],[Revenue]]&lt;Table2[[#This Row],[Target]],0,10)</f>
        <v>10</v>
      </c>
      <c r="N204" s="3">
        <f>Table2[[#This Row],[FlyerSuccessScore]]+Table2[[#This Row],[MadeQuota]]</f>
        <v>25</v>
      </c>
      <c r="O204" s="2">
        <f>Table2[[#This Row],[Price]]*Table2[[#This Row],[Sales]]</f>
        <v>21</v>
      </c>
    </row>
    <row r="205" spans="1:15" x14ac:dyDescent="0.3">
      <c r="A205" s="1">
        <v>42939</v>
      </c>
      <c r="B205" s="1" t="str">
        <f>TEXT(Table2[[#This Row],[Date]],"mmm")</f>
        <v>Jul</v>
      </c>
      <c r="C205" t="s">
        <v>7</v>
      </c>
      <c r="D205">
        <v>89.1</v>
      </c>
      <c r="E205" s="2">
        <v>0.32</v>
      </c>
      <c r="F205" s="2" t="s">
        <v>18</v>
      </c>
      <c r="G205">
        <v>72</v>
      </c>
      <c r="H205" t="s">
        <v>19</v>
      </c>
      <c r="I205">
        <v>15</v>
      </c>
      <c r="J205" s="2">
        <v>0.5</v>
      </c>
      <c r="K205">
        <v>37</v>
      </c>
      <c r="L205" s="3">
        <v>8</v>
      </c>
      <c r="M205" s="3">
        <f>IF(Table2[[#This Row],[Revenue]]&lt;Table2[[#This Row],[Target]],0,10)</f>
        <v>10</v>
      </c>
      <c r="N205" s="3">
        <f>Table2[[#This Row],[FlyerSuccessScore]]+Table2[[#This Row],[MadeQuota]]</f>
        <v>25</v>
      </c>
      <c r="O205" s="2">
        <f>Table2[[#This Row],[Price]]*Table2[[#This Row],[Sales]]</f>
        <v>18.5</v>
      </c>
    </row>
    <row r="206" spans="1:15" x14ac:dyDescent="0.3">
      <c r="A206" s="1">
        <v>42940</v>
      </c>
      <c r="B206" s="1" t="str">
        <f>TEXT(Table2[[#This Row],[Date]],"mmm")</f>
        <v>Jul</v>
      </c>
      <c r="C206" t="s">
        <v>8</v>
      </c>
      <c r="D206">
        <v>83.5</v>
      </c>
      <c r="E206" s="2">
        <v>0</v>
      </c>
      <c r="F206" s="2" t="s">
        <v>25</v>
      </c>
      <c r="G206">
        <v>69</v>
      </c>
      <c r="H206" t="s">
        <v>19</v>
      </c>
      <c r="I206">
        <v>15</v>
      </c>
      <c r="J206" s="2">
        <v>0.5</v>
      </c>
      <c r="K206">
        <v>35</v>
      </c>
      <c r="L206" s="3">
        <v>8</v>
      </c>
      <c r="M206" s="3">
        <f>IF(Table2[[#This Row],[Revenue]]&lt;Table2[[#This Row],[Target]],0,10)</f>
        <v>10</v>
      </c>
      <c r="N206" s="3">
        <f>Table2[[#This Row],[FlyerSuccessScore]]+Table2[[#This Row],[MadeQuota]]</f>
        <v>25</v>
      </c>
      <c r="O206" s="2">
        <f>Table2[[#This Row],[Price]]*Table2[[#This Row],[Sales]]</f>
        <v>17.5</v>
      </c>
    </row>
    <row r="207" spans="1:15" x14ac:dyDescent="0.3">
      <c r="A207" s="1">
        <v>42941</v>
      </c>
      <c r="B207" s="1" t="str">
        <f>TEXT(Table2[[#This Row],[Date]],"mmm")</f>
        <v>Jul</v>
      </c>
      <c r="C207" t="s">
        <v>9</v>
      </c>
      <c r="D207">
        <v>79.899999999999991</v>
      </c>
      <c r="E207" s="2">
        <v>0</v>
      </c>
      <c r="F207" s="2" t="s">
        <v>25</v>
      </c>
      <c r="G207">
        <v>64</v>
      </c>
      <c r="H207" t="s">
        <v>19</v>
      </c>
      <c r="I207">
        <v>15</v>
      </c>
      <c r="J207" s="2">
        <v>0.5</v>
      </c>
      <c r="K207">
        <v>33</v>
      </c>
      <c r="L207" s="3">
        <v>8</v>
      </c>
      <c r="M207" s="3">
        <f>IF(Table2[[#This Row],[Revenue]]&lt;Table2[[#This Row],[Target]],0,10)</f>
        <v>10</v>
      </c>
      <c r="N207" s="3">
        <f>Table2[[#This Row],[FlyerSuccessScore]]+Table2[[#This Row],[MadeQuota]]</f>
        <v>25</v>
      </c>
      <c r="O207" s="2">
        <f>Table2[[#This Row],[Price]]*Table2[[#This Row],[Sales]]</f>
        <v>16.5</v>
      </c>
    </row>
    <row r="208" spans="1:15" x14ac:dyDescent="0.3">
      <c r="A208" s="1">
        <v>42942</v>
      </c>
      <c r="B208" s="1" t="str">
        <f>TEXT(Table2[[#This Row],[Date]],"mmm")</f>
        <v>Jul</v>
      </c>
      <c r="C208" t="s">
        <v>10</v>
      </c>
      <c r="D208">
        <v>76.599999999999994</v>
      </c>
      <c r="E208" s="2">
        <v>0</v>
      </c>
      <c r="F208" s="2" t="s">
        <v>25</v>
      </c>
      <c r="G208">
        <v>37</v>
      </c>
      <c r="H208" t="s">
        <v>18</v>
      </c>
      <c r="I208">
        <v>10</v>
      </c>
      <c r="J208" s="2">
        <v>0.5</v>
      </c>
      <c r="K208">
        <v>32</v>
      </c>
      <c r="L208" s="3">
        <v>8</v>
      </c>
      <c r="M208" s="3">
        <f>IF(Table2[[#This Row],[Revenue]]&lt;Table2[[#This Row],[Target]],0,10)</f>
        <v>10</v>
      </c>
      <c r="N208" s="3">
        <f>Table2[[#This Row],[FlyerSuccessScore]]+Table2[[#This Row],[MadeQuota]]</f>
        <v>20</v>
      </c>
      <c r="O208" s="2">
        <f>Table2[[#This Row],[Price]]*Table2[[#This Row],[Sales]]</f>
        <v>16</v>
      </c>
    </row>
    <row r="209" spans="1:15" x14ac:dyDescent="0.3">
      <c r="A209" s="1">
        <v>42943</v>
      </c>
      <c r="B209" s="1" t="str">
        <f>TEXT(Table2[[#This Row],[Date]],"mmm")</f>
        <v>Jul</v>
      </c>
      <c r="C209" t="s">
        <v>11</v>
      </c>
      <c r="D209">
        <v>97.899999999999991</v>
      </c>
      <c r="E209" s="2">
        <v>0</v>
      </c>
      <c r="F209" s="2" t="s">
        <v>25</v>
      </c>
      <c r="G209">
        <v>74</v>
      </c>
      <c r="H209" t="s">
        <v>19</v>
      </c>
      <c r="I209">
        <v>15</v>
      </c>
      <c r="J209" s="2">
        <v>0.5</v>
      </c>
      <c r="K209">
        <v>43</v>
      </c>
      <c r="L209" s="3">
        <v>8</v>
      </c>
      <c r="M209" s="3">
        <f>IF(Table2[[#This Row],[Revenue]]&lt;Table2[[#This Row],[Target]],0,10)</f>
        <v>10</v>
      </c>
      <c r="N209" s="3">
        <f>Table2[[#This Row],[FlyerSuccessScore]]+Table2[[#This Row],[MadeQuota]]</f>
        <v>25</v>
      </c>
      <c r="O209" s="2">
        <f>Table2[[#This Row],[Price]]*Table2[[#This Row],[Sales]]</f>
        <v>21.5</v>
      </c>
    </row>
    <row r="210" spans="1:15" x14ac:dyDescent="0.3">
      <c r="A210" s="1">
        <v>42944</v>
      </c>
      <c r="B210" s="1" t="str">
        <f>TEXT(Table2[[#This Row],[Date]],"mmm")</f>
        <v>Jul</v>
      </c>
      <c r="C210" t="s">
        <v>12</v>
      </c>
      <c r="D210">
        <v>87.399999999999991</v>
      </c>
      <c r="E210" s="2">
        <v>0</v>
      </c>
      <c r="F210" s="2" t="s">
        <v>25</v>
      </c>
      <c r="G210">
        <v>58</v>
      </c>
      <c r="H210" t="s">
        <v>19</v>
      </c>
      <c r="I210">
        <v>15</v>
      </c>
      <c r="J210" s="2">
        <v>0.5</v>
      </c>
      <c r="K210">
        <v>38</v>
      </c>
      <c r="L210" s="3">
        <v>8</v>
      </c>
      <c r="M210" s="3">
        <f>IF(Table2[[#This Row],[Revenue]]&lt;Table2[[#This Row],[Target]],0,10)</f>
        <v>10</v>
      </c>
      <c r="N210" s="3">
        <f>Table2[[#This Row],[FlyerSuccessScore]]+Table2[[#This Row],[MadeQuota]]</f>
        <v>25</v>
      </c>
      <c r="O210" s="2">
        <f>Table2[[#This Row],[Price]]*Table2[[#This Row],[Sales]]</f>
        <v>19</v>
      </c>
    </row>
    <row r="211" spans="1:15" x14ac:dyDescent="0.3">
      <c r="A211" s="1">
        <v>42945</v>
      </c>
      <c r="B211" s="1" t="str">
        <f>TEXT(Table2[[#This Row],[Date]],"mmm")</f>
        <v>Jul</v>
      </c>
      <c r="C211" t="s">
        <v>13</v>
      </c>
      <c r="D211">
        <v>85.5</v>
      </c>
      <c r="E211" s="2">
        <v>0.68</v>
      </c>
      <c r="F211" s="2" t="s">
        <v>18</v>
      </c>
      <c r="G211">
        <v>50</v>
      </c>
      <c r="H211" t="s">
        <v>19</v>
      </c>
      <c r="I211">
        <v>15</v>
      </c>
      <c r="J211" s="2">
        <v>0.5</v>
      </c>
      <c r="K211">
        <v>35</v>
      </c>
      <c r="L211" s="3">
        <v>8</v>
      </c>
      <c r="M211" s="3">
        <f>IF(Table2[[#This Row],[Revenue]]&lt;Table2[[#This Row],[Target]],0,10)</f>
        <v>10</v>
      </c>
      <c r="N211" s="3">
        <f>Table2[[#This Row],[FlyerSuccessScore]]+Table2[[#This Row],[MadeQuota]]</f>
        <v>25</v>
      </c>
      <c r="O211" s="2">
        <f>Table2[[#This Row],[Price]]*Table2[[#This Row],[Sales]]</f>
        <v>17.5</v>
      </c>
    </row>
    <row r="212" spans="1:15" x14ac:dyDescent="0.3">
      <c r="A212" s="1">
        <v>42946</v>
      </c>
      <c r="B212" s="1" t="str">
        <f>TEXT(Table2[[#This Row],[Date]],"mmm")</f>
        <v>Jul</v>
      </c>
      <c r="C212" t="s">
        <v>7</v>
      </c>
      <c r="D212">
        <v>78.199999999999989</v>
      </c>
      <c r="E212" s="2">
        <v>0</v>
      </c>
      <c r="F212" s="2" t="s">
        <v>25</v>
      </c>
      <c r="G212">
        <v>52</v>
      </c>
      <c r="H212" t="s">
        <v>19</v>
      </c>
      <c r="I212">
        <v>15</v>
      </c>
      <c r="J212" s="2">
        <v>0.5</v>
      </c>
      <c r="K212">
        <v>34</v>
      </c>
      <c r="L212" s="3">
        <v>8</v>
      </c>
      <c r="M212" s="3">
        <f>IF(Table2[[#This Row],[Revenue]]&lt;Table2[[#This Row],[Target]],0,10)</f>
        <v>10</v>
      </c>
      <c r="N212" s="3">
        <f>Table2[[#This Row],[FlyerSuccessScore]]+Table2[[#This Row],[MadeQuota]]</f>
        <v>25</v>
      </c>
      <c r="O212" s="2">
        <f>Table2[[#This Row],[Price]]*Table2[[#This Row],[Sales]]</f>
        <v>17</v>
      </c>
    </row>
    <row r="213" spans="1:15" x14ac:dyDescent="0.3">
      <c r="A213" s="1">
        <v>42947</v>
      </c>
      <c r="B213" s="1" t="str">
        <f>TEXT(Table2[[#This Row],[Date]],"mmm")</f>
        <v>Jul</v>
      </c>
      <c r="C213" t="s">
        <v>8</v>
      </c>
      <c r="D213">
        <v>74.599999999999994</v>
      </c>
      <c r="E213" s="2">
        <v>0</v>
      </c>
      <c r="F213" s="2" t="s">
        <v>25</v>
      </c>
      <c r="G213">
        <v>38</v>
      </c>
      <c r="H213" t="s">
        <v>18</v>
      </c>
      <c r="I213">
        <v>10</v>
      </c>
      <c r="J213" s="2">
        <v>0.5</v>
      </c>
      <c r="K213">
        <v>32</v>
      </c>
      <c r="L213" s="3">
        <v>8</v>
      </c>
      <c r="M213" s="3">
        <f>IF(Table2[[#This Row],[Revenue]]&lt;Table2[[#This Row],[Target]],0,10)</f>
        <v>10</v>
      </c>
      <c r="N213" s="3">
        <f>Table2[[#This Row],[FlyerSuccessScore]]+Table2[[#This Row],[MadeQuota]]</f>
        <v>20</v>
      </c>
      <c r="O213" s="2">
        <f>Table2[[#This Row],[Price]]*Table2[[#This Row],[Sales]]</f>
        <v>16</v>
      </c>
    </row>
    <row r="214" spans="1:15" x14ac:dyDescent="0.3">
      <c r="A214" s="1">
        <v>42948</v>
      </c>
      <c r="B214" s="1" t="str">
        <f>TEXT(Table2[[#This Row],[Date]],"mmm")</f>
        <v>Aug</v>
      </c>
      <c r="C214" t="s">
        <v>9</v>
      </c>
      <c r="D214">
        <v>75.599999999999994</v>
      </c>
      <c r="E214" s="2">
        <v>0</v>
      </c>
      <c r="F214" s="2" t="s">
        <v>25</v>
      </c>
      <c r="G214">
        <v>56</v>
      </c>
      <c r="H214" t="s">
        <v>19</v>
      </c>
      <c r="I214">
        <v>15</v>
      </c>
      <c r="J214" s="2">
        <v>0.5</v>
      </c>
      <c r="K214">
        <v>32</v>
      </c>
      <c r="L214" s="3">
        <v>8</v>
      </c>
      <c r="M214" s="3">
        <f>IF(Table2[[#This Row],[Revenue]]&lt;Table2[[#This Row],[Target]],0,10)</f>
        <v>10</v>
      </c>
      <c r="N214" s="3">
        <f>Table2[[#This Row],[FlyerSuccessScore]]+Table2[[#This Row],[MadeQuota]]</f>
        <v>25</v>
      </c>
      <c r="O214" s="2">
        <f>Table2[[#This Row],[Price]]*Table2[[#This Row],[Sales]]</f>
        <v>16</v>
      </c>
    </row>
    <row r="215" spans="1:15" x14ac:dyDescent="0.3">
      <c r="A215" s="1">
        <v>42949</v>
      </c>
      <c r="B215" s="1" t="str">
        <f>TEXT(Table2[[#This Row],[Date]],"mmm")</f>
        <v>Aug</v>
      </c>
      <c r="C215" t="s">
        <v>10</v>
      </c>
      <c r="D215">
        <v>76.3</v>
      </c>
      <c r="E215" s="2">
        <v>0</v>
      </c>
      <c r="F215" s="2" t="s">
        <v>25</v>
      </c>
      <c r="G215">
        <v>48</v>
      </c>
      <c r="H215" t="s">
        <v>19</v>
      </c>
      <c r="I215">
        <v>15</v>
      </c>
      <c r="J215" s="2">
        <v>0.5</v>
      </c>
      <c r="K215">
        <v>31</v>
      </c>
      <c r="L215" s="3">
        <v>8</v>
      </c>
      <c r="M215" s="3">
        <f>IF(Table2[[#This Row],[Revenue]]&lt;Table2[[#This Row],[Target]],0,10)</f>
        <v>10</v>
      </c>
      <c r="N215" s="3">
        <f>Table2[[#This Row],[FlyerSuccessScore]]+Table2[[#This Row],[MadeQuota]]</f>
        <v>25</v>
      </c>
      <c r="O215" s="2">
        <f>Table2[[#This Row],[Price]]*Table2[[#This Row],[Sales]]</f>
        <v>15.5</v>
      </c>
    </row>
    <row r="216" spans="1:15" x14ac:dyDescent="0.3">
      <c r="A216" s="1">
        <v>42950</v>
      </c>
      <c r="B216" s="1" t="str">
        <f>TEXT(Table2[[#This Row],[Date]],"mmm")</f>
        <v>Aug</v>
      </c>
      <c r="C216" t="s">
        <v>11</v>
      </c>
      <c r="D216">
        <v>75</v>
      </c>
      <c r="E216" s="2">
        <v>0</v>
      </c>
      <c r="F216" s="2" t="s">
        <v>25</v>
      </c>
      <c r="G216">
        <v>52</v>
      </c>
      <c r="H216" t="s">
        <v>19</v>
      </c>
      <c r="I216">
        <v>15</v>
      </c>
      <c r="J216" s="2">
        <v>0.5</v>
      </c>
      <c r="K216">
        <v>30</v>
      </c>
      <c r="L216" s="3">
        <v>8</v>
      </c>
      <c r="M216" s="3">
        <f>IF(Table2[[#This Row],[Revenue]]&lt;Table2[[#This Row],[Target]],0,10)</f>
        <v>10</v>
      </c>
      <c r="N216" s="3">
        <f>Table2[[#This Row],[FlyerSuccessScore]]+Table2[[#This Row],[MadeQuota]]</f>
        <v>25</v>
      </c>
      <c r="O216" s="2">
        <f>Table2[[#This Row],[Price]]*Table2[[#This Row],[Sales]]</f>
        <v>15</v>
      </c>
    </row>
    <row r="217" spans="1:15" x14ac:dyDescent="0.3">
      <c r="A217" s="1">
        <v>42951</v>
      </c>
      <c r="B217" s="1" t="str">
        <f>TEXT(Table2[[#This Row],[Date]],"mmm")</f>
        <v>Aug</v>
      </c>
      <c r="C217" t="s">
        <v>12</v>
      </c>
      <c r="D217">
        <v>70.699999999999989</v>
      </c>
      <c r="E217" s="2">
        <v>0</v>
      </c>
      <c r="F217" s="2" t="s">
        <v>25</v>
      </c>
      <c r="G217">
        <v>34</v>
      </c>
      <c r="H217" t="s">
        <v>18</v>
      </c>
      <c r="I217">
        <v>10</v>
      </c>
      <c r="J217" s="2">
        <v>0.5</v>
      </c>
      <c r="K217">
        <v>29</v>
      </c>
      <c r="L217" s="3">
        <v>8</v>
      </c>
      <c r="M217" s="3">
        <f>IF(Table2[[#This Row],[Revenue]]&lt;Table2[[#This Row],[Target]],0,10)</f>
        <v>10</v>
      </c>
      <c r="N217" s="3">
        <f>Table2[[#This Row],[FlyerSuccessScore]]+Table2[[#This Row],[MadeQuota]]</f>
        <v>20</v>
      </c>
      <c r="O217" s="2">
        <f>Table2[[#This Row],[Price]]*Table2[[#This Row],[Sales]]</f>
        <v>14.5</v>
      </c>
    </row>
    <row r="218" spans="1:15" x14ac:dyDescent="0.3">
      <c r="A218" s="1">
        <v>42952</v>
      </c>
      <c r="B218" s="1" t="str">
        <f>TEXT(Table2[[#This Row],[Date]],"mmm")</f>
        <v>Aug</v>
      </c>
      <c r="C218" t="s">
        <v>13</v>
      </c>
      <c r="D218">
        <v>76.599999999999994</v>
      </c>
      <c r="E218" s="2">
        <v>0</v>
      </c>
      <c r="F218" s="2" t="s">
        <v>25</v>
      </c>
      <c r="G218">
        <v>66</v>
      </c>
      <c r="H218" t="s">
        <v>19</v>
      </c>
      <c r="I218">
        <v>15</v>
      </c>
      <c r="J218" s="2">
        <v>0.5</v>
      </c>
      <c r="K218">
        <v>32</v>
      </c>
      <c r="L218" s="3">
        <v>8</v>
      </c>
      <c r="M218" s="3">
        <f>IF(Table2[[#This Row],[Revenue]]&lt;Table2[[#This Row],[Target]],0,10)</f>
        <v>10</v>
      </c>
      <c r="N218" s="3">
        <f>Table2[[#This Row],[FlyerSuccessScore]]+Table2[[#This Row],[MadeQuota]]</f>
        <v>25</v>
      </c>
      <c r="O218" s="2">
        <f>Table2[[#This Row],[Price]]*Table2[[#This Row],[Sales]]</f>
        <v>16</v>
      </c>
    </row>
    <row r="219" spans="1:15" x14ac:dyDescent="0.3">
      <c r="A219" s="1">
        <v>42953</v>
      </c>
      <c r="B219" s="1" t="str">
        <f>TEXT(Table2[[#This Row],[Date]],"mmm")</f>
        <v>Aug</v>
      </c>
      <c r="C219" t="s">
        <v>7</v>
      </c>
      <c r="D219">
        <v>77.3</v>
      </c>
      <c r="E219" s="2">
        <v>0</v>
      </c>
      <c r="F219" s="2" t="s">
        <v>25</v>
      </c>
      <c r="G219">
        <v>36</v>
      </c>
      <c r="H219" t="s">
        <v>18</v>
      </c>
      <c r="I219">
        <v>10</v>
      </c>
      <c r="J219" s="2">
        <v>0.5</v>
      </c>
      <c r="K219">
        <v>31</v>
      </c>
      <c r="L219" s="3">
        <v>8</v>
      </c>
      <c r="M219" s="3">
        <f>IF(Table2[[#This Row],[Revenue]]&lt;Table2[[#This Row],[Target]],0,10)</f>
        <v>10</v>
      </c>
      <c r="N219" s="3">
        <f>Table2[[#This Row],[FlyerSuccessScore]]+Table2[[#This Row],[MadeQuota]]</f>
        <v>20</v>
      </c>
      <c r="O219" s="2">
        <f>Table2[[#This Row],[Price]]*Table2[[#This Row],[Sales]]</f>
        <v>15.5</v>
      </c>
    </row>
    <row r="220" spans="1:15" x14ac:dyDescent="0.3">
      <c r="A220" s="1">
        <v>42954</v>
      </c>
      <c r="B220" s="1" t="str">
        <f>TEXT(Table2[[#This Row],[Date]],"mmm")</f>
        <v>Aug</v>
      </c>
      <c r="C220" t="s">
        <v>8</v>
      </c>
      <c r="D220">
        <v>75</v>
      </c>
      <c r="E220" s="2">
        <v>0</v>
      </c>
      <c r="F220" s="2" t="s">
        <v>25</v>
      </c>
      <c r="G220">
        <v>38</v>
      </c>
      <c r="H220" t="s">
        <v>18</v>
      </c>
      <c r="I220">
        <v>10</v>
      </c>
      <c r="J220" s="2">
        <v>0.5</v>
      </c>
      <c r="K220">
        <v>30</v>
      </c>
      <c r="L220" s="3">
        <v>8</v>
      </c>
      <c r="M220" s="3">
        <f>IF(Table2[[#This Row],[Revenue]]&lt;Table2[[#This Row],[Target]],0,10)</f>
        <v>10</v>
      </c>
      <c r="N220" s="3">
        <f>Table2[[#This Row],[FlyerSuccessScore]]+Table2[[#This Row],[MadeQuota]]</f>
        <v>20</v>
      </c>
      <c r="O220" s="2">
        <f>Table2[[#This Row],[Price]]*Table2[[#This Row],[Sales]]</f>
        <v>15</v>
      </c>
    </row>
    <row r="221" spans="1:15" x14ac:dyDescent="0.3">
      <c r="A221" s="1">
        <v>42955</v>
      </c>
      <c r="B221" s="1" t="str">
        <f>TEXT(Table2[[#This Row],[Date]],"mmm")</f>
        <v>Aug</v>
      </c>
      <c r="C221" t="s">
        <v>9</v>
      </c>
      <c r="D221">
        <v>68.699999999999989</v>
      </c>
      <c r="E221" s="2">
        <v>0.42</v>
      </c>
      <c r="F221" s="2" t="s">
        <v>18</v>
      </c>
      <c r="G221">
        <v>50</v>
      </c>
      <c r="H221" t="s">
        <v>19</v>
      </c>
      <c r="I221">
        <v>15</v>
      </c>
      <c r="J221" s="2">
        <v>0.5</v>
      </c>
      <c r="K221">
        <v>29</v>
      </c>
      <c r="L221" s="3">
        <v>8</v>
      </c>
      <c r="M221" s="3">
        <f>IF(Table2[[#This Row],[Revenue]]&lt;Table2[[#This Row],[Target]],0,10)</f>
        <v>10</v>
      </c>
      <c r="N221" s="3">
        <f>Table2[[#This Row],[FlyerSuccessScore]]+Table2[[#This Row],[MadeQuota]]</f>
        <v>25</v>
      </c>
      <c r="O221" s="2">
        <f>Table2[[#This Row],[Price]]*Table2[[#This Row],[Sales]]</f>
        <v>14.5</v>
      </c>
    </row>
    <row r="222" spans="1:15" x14ac:dyDescent="0.3">
      <c r="A222" s="1">
        <v>42956</v>
      </c>
      <c r="B222" s="1" t="str">
        <f>TEXT(Table2[[#This Row],[Date]],"mmm")</f>
        <v>Aug</v>
      </c>
      <c r="C222" t="s">
        <v>10</v>
      </c>
      <c r="D222">
        <v>76.599999999999994</v>
      </c>
      <c r="E222" s="2">
        <v>0.54</v>
      </c>
      <c r="F222" s="2" t="s">
        <v>18</v>
      </c>
      <c r="G222">
        <v>55</v>
      </c>
      <c r="H222" t="s">
        <v>19</v>
      </c>
      <c r="I222">
        <v>15</v>
      </c>
      <c r="J222" s="2">
        <v>0.5</v>
      </c>
      <c r="K222">
        <v>32</v>
      </c>
      <c r="L222" s="3">
        <v>8</v>
      </c>
      <c r="M222" s="3">
        <f>IF(Table2[[#This Row],[Revenue]]&lt;Table2[[#This Row],[Target]],0,10)</f>
        <v>10</v>
      </c>
      <c r="N222" s="3">
        <f>Table2[[#This Row],[FlyerSuccessScore]]+Table2[[#This Row],[MadeQuota]]</f>
        <v>25</v>
      </c>
      <c r="O222" s="2">
        <f>Table2[[#This Row],[Price]]*Table2[[#This Row],[Sales]]</f>
        <v>16</v>
      </c>
    </row>
    <row r="223" spans="1:15" x14ac:dyDescent="0.3">
      <c r="A223" s="1">
        <v>42957</v>
      </c>
      <c r="B223" s="1" t="str">
        <f>TEXT(Table2[[#This Row],[Date]],"mmm")</f>
        <v>Aug</v>
      </c>
      <c r="C223" t="s">
        <v>11</v>
      </c>
      <c r="D223">
        <v>70.3</v>
      </c>
      <c r="E223" s="2">
        <v>0.68</v>
      </c>
      <c r="F223" s="2" t="s">
        <v>18</v>
      </c>
      <c r="G223">
        <v>56</v>
      </c>
      <c r="H223" t="s">
        <v>19</v>
      </c>
      <c r="I223">
        <v>15</v>
      </c>
      <c r="J223" s="2">
        <v>0.5</v>
      </c>
      <c r="K223">
        <v>31</v>
      </c>
      <c r="L223" s="3">
        <v>8</v>
      </c>
      <c r="M223" s="3">
        <f>IF(Table2[[#This Row],[Revenue]]&lt;Table2[[#This Row],[Target]],0,10)</f>
        <v>10</v>
      </c>
      <c r="N223" s="3">
        <f>Table2[[#This Row],[FlyerSuccessScore]]+Table2[[#This Row],[MadeQuota]]</f>
        <v>25</v>
      </c>
      <c r="O223" s="2">
        <f>Table2[[#This Row],[Price]]*Table2[[#This Row],[Sales]]</f>
        <v>15.5</v>
      </c>
    </row>
    <row r="224" spans="1:15" x14ac:dyDescent="0.3">
      <c r="A224" s="1">
        <v>42958</v>
      </c>
      <c r="B224" s="1" t="str">
        <f>TEXT(Table2[[#This Row],[Date]],"mmm")</f>
        <v>Aug</v>
      </c>
      <c r="C224" t="s">
        <v>12</v>
      </c>
      <c r="D224">
        <v>75</v>
      </c>
      <c r="E224" s="2">
        <v>1.02</v>
      </c>
      <c r="F224" s="2" t="s">
        <v>24</v>
      </c>
      <c r="G224">
        <v>49</v>
      </c>
      <c r="H224" t="s">
        <v>19</v>
      </c>
      <c r="I224">
        <v>15</v>
      </c>
      <c r="J224" s="2">
        <v>0.5</v>
      </c>
      <c r="K224">
        <v>30</v>
      </c>
      <c r="L224" s="3">
        <v>8</v>
      </c>
      <c r="M224" s="3">
        <f>IF(Table2[[#This Row],[Revenue]]&lt;Table2[[#This Row],[Target]],0,10)</f>
        <v>10</v>
      </c>
      <c r="N224" s="3">
        <f>Table2[[#This Row],[FlyerSuccessScore]]+Table2[[#This Row],[MadeQuota]]</f>
        <v>25</v>
      </c>
      <c r="O224" s="2">
        <f>Table2[[#This Row],[Price]]*Table2[[#This Row],[Sales]]</f>
        <v>15</v>
      </c>
    </row>
    <row r="225" spans="1:15" x14ac:dyDescent="0.3">
      <c r="A225" s="1">
        <v>42959</v>
      </c>
      <c r="B225" s="1" t="str">
        <f>TEXT(Table2[[#This Row],[Date]],"mmm")</f>
        <v>Aug</v>
      </c>
      <c r="C225" t="s">
        <v>13</v>
      </c>
      <c r="D225">
        <v>67.699999999999989</v>
      </c>
      <c r="E225" s="2">
        <v>0</v>
      </c>
      <c r="F225" s="2" t="s">
        <v>25</v>
      </c>
      <c r="G225">
        <v>43</v>
      </c>
      <c r="H225" t="s">
        <v>19</v>
      </c>
      <c r="I225">
        <v>15</v>
      </c>
      <c r="J225" s="2">
        <v>0.5</v>
      </c>
      <c r="K225">
        <v>29</v>
      </c>
      <c r="L225" s="3">
        <v>8</v>
      </c>
      <c r="M225" s="3">
        <f>IF(Table2[[#This Row],[Revenue]]&lt;Table2[[#This Row],[Target]],0,10)</f>
        <v>10</v>
      </c>
      <c r="N225" s="3">
        <f>Table2[[#This Row],[FlyerSuccessScore]]+Table2[[#This Row],[MadeQuota]]</f>
        <v>25</v>
      </c>
      <c r="O225" s="2">
        <f>Table2[[#This Row],[Price]]*Table2[[#This Row],[Sales]]</f>
        <v>14.5</v>
      </c>
    </row>
    <row r="226" spans="1:15" x14ac:dyDescent="0.3">
      <c r="A226" s="1">
        <v>42960</v>
      </c>
      <c r="B226" s="1" t="str">
        <f>TEXT(Table2[[#This Row],[Date]],"mmm")</f>
        <v>Aug</v>
      </c>
      <c r="C226" t="s">
        <v>7</v>
      </c>
      <c r="D226">
        <v>67.699999999999989</v>
      </c>
      <c r="E226" s="2">
        <v>0</v>
      </c>
      <c r="F226" s="2" t="s">
        <v>25</v>
      </c>
      <c r="G226">
        <v>54</v>
      </c>
      <c r="H226" t="s">
        <v>19</v>
      </c>
      <c r="I226">
        <v>15</v>
      </c>
      <c r="J226" s="2">
        <v>0.5</v>
      </c>
      <c r="K226">
        <v>29</v>
      </c>
      <c r="L226" s="3">
        <v>8</v>
      </c>
      <c r="M226" s="3">
        <f>IF(Table2[[#This Row],[Revenue]]&lt;Table2[[#This Row],[Target]],0,10)</f>
        <v>10</v>
      </c>
      <c r="N226" s="3">
        <f>Table2[[#This Row],[FlyerSuccessScore]]+Table2[[#This Row],[MadeQuota]]</f>
        <v>25</v>
      </c>
      <c r="O226" s="2">
        <f>Table2[[#This Row],[Price]]*Table2[[#This Row],[Sales]]</f>
        <v>14.5</v>
      </c>
    </row>
    <row r="227" spans="1:15" x14ac:dyDescent="0.3">
      <c r="A227" s="1">
        <v>42961</v>
      </c>
      <c r="B227" s="1" t="str">
        <f>TEXT(Table2[[#This Row],[Date]],"mmm")</f>
        <v>Aug</v>
      </c>
      <c r="C227" t="s">
        <v>8</v>
      </c>
      <c r="D227">
        <v>72.599999999999994</v>
      </c>
      <c r="E227" s="2">
        <v>0</v>
      </c>
      <c r="F227" s="2" t="s">
        <v>25</v>
      </c>
      <c r="G227">
        <v>43</v>
      </c>
      <c r="H227" t="s">
        <v>19</v>
      </c>
      <c r="I227">
        <v>15</v>
      </c>
      <c r="J227" s="2">
        <v>0.5</v>
      </c>
      <c r="K227">
        <v>32</v>
      </c>
      <c r="L227" s="3">
        <v>8</v>
      </c>
      <c r="M227" s="3">
        <f>IF(Table2[[#This Row],[Revenue]]&lt;Table2[[#This Row],[Target]],0,10)</f>
        <v>10</v>
      </c>
      <c r="N227" s="3">
        <f>Table2[[#This Row],[FlyerSuccessScore]]+Table2[[#This Row],[MadeQuota]]</f>
        <v>25</v>
      </c>
      <c r="O227" s="2">
        <f>Table2[[#This Row],[Price]]*Table2[[#This Row],[Sales]]</f>
        <v>16</v>
      </c>
    </row>
    <row r="228" spans="1:15" x14ac:dyDescent="0.3">
      <c r="A228" s="1">
        <v>42962</v>
      </c>
      <c r="B228" s="1" t="str">
        <f>TEXT(Table2[[#This Row],[Date]],"mmm")</f>
        <v>Aug</v>
      </c>
      <c r="C228" t="s">
        <v>9</v>
      </c>
      <c r="D228">
        <v>74.3</v>
      </c>
      <c r="E228" s="2">
        <v>0</v>
      </c>
      <c r="F228" s="2" t="s">
        <v>25</v>
      </c>
      <c r="G228">
        <v>44</v>
      </c>
      <c r="H228" t="s">
        <v>19</v>
      </c>
      <c r="I228">
        <v>15</v>
      </c>
      <c r="J228" s="2">
        <v>0.5</v>
      </c>
      <c r="K228">
        <v>31</v>
      </c>
      <c r="L228" s="3">
        <v>8</v>
      </c>
      <c r="M228" s="3">
        <f>IF(Table2[[#This Row],[Revenue]]&lt;Table2[[#This Row],[Target]],0,10)</f>
        <v>10</v>
      </c>
      <c r="N228" s="3">
        <f>Table2[[#This Row],[FlyerSuccessScore]]+Table2[[#This Row],[MadeQuota]]</f>
        <v>25</v>
      </c>
      <c r="O228" s="2">
        <f>Table2[[#This Row],[Price]]*Table2[[#This Row],[Sales]]</f>
        <v>15.5</v>
      </c>
    </row>
    <row r="229" spans="1:15" x14ac:dyDescent="0.3">
      <c r="A229" s="1">
        <v>42963</v>
      </c>
      <c r="B229" s="1" t="str">
        <f>TEXT(Table2[[#This Row],[Date]],"mmm")</f>
        <v>Aug</v>
      </c>
      <c r="C229" t="s">
        <v>10</v>
      </c>
      <c r="D229">
        <v>71</v>
      </c>
      <c r="E229" s="2">
        <v>0</v>
      </c>
      <c r="F229" s="2" t="s">
        <v>25</v>
      </c>
      <c r="G229">
        <v>49</v>
      </c>
      <c r="H229" t="s">
        <v>19</v>
      </c>
      <c r="I229">
        <v>15</v>
      </c>
      <c r="J229" s="2">
        <v>0.5</v>
      </c>
      <c r="K229">
        <v>30</v>
      </c>
      <c r="L229" s="3">
        <v>8</v>
      </c>
      <c r="M229" s="3">
        <f>IF(Table2[[#This Row],[Revenue]]&lt;Table2[[#This Row],[Target]],0,10)</f>
        <v>10</v>
      </c>
      <c r="N229" s="3">
        <f>Table2[[#This Row],[FlyerSuccessScore]]+Table2[[#This Row],[MadeQuota]]</f>
        <v>25</v>
      </c>
      <c r="O229" s="2">
        <f>Table2[[#This Row],[Price]]*Table2[[#This Row],[Sales]]</f>
        <v>15</v>
      </c>
    </row>
    <row r="230" spans="1:15" x14ac:dyDescent="0.3">
      <c r="A230" s="1">
        <v>42964</v>
      </c>
      <c r="B230" s="1" t="str">
        <f>TEXT(Table2[[#This Row],[Date]],"mmm")</f>
        <v>Aug</v>
      </c>
      <c r="C230" t="s">
        <v>11</v>
      </c>
      <c r="D230">
        <v>68</v>
      </c>
      <c r="E230" s="2">
        <v>0</v>
      </c>
      <c r="F230" s="2" t="s">
        <v>25</v>
      </c>
      <c r="G230">
        <v>42</v>
      </c>
      <c r="H230" t="s">
        <v>19</v>
      </c>
      <c r="I230">
        <v>15</v>
      </c>
      <c r="J230" s="2">
        <v>0.5</v>
      </c>
      <c r="K230">
        <v>30</v>
      </c>
      <c r="L230" s="3">
        <v>8</v>
      </c>
      <c r="M230" s="3">
        <f>IF(Table2[[#This Row],[Revenue]]&lt;Table2[[#This Row],[Target]],0,10)</f>
        <v>10</v>
      </c>
      <c r="N230" s="3">
        <f>Table2[[#This Row],[FlyerSuccessScore]]+Table2[[#This Row],[MadeQuota]]</f>
        <v>25</v>
      </c>
      <c r="O230" s="2">
        <f>Table2[[#This Row],[Price]]*Table2[[#This Row],[Sales]]</f>
        <v>15</v>
      </c>
    </row>
    <row r="231" spans="1:15" x14ac:dyDescent="0.3">
      <c r="A231" s="1">
        <v>42965</v>
      </c>
      <c r="B231" s="1" t="str">
        <f>TEXT(Table2[[#This Row],[Date]],"mmm")</f>
        <v>Aug</v>
      </c>
      <c r="C231" t="s">
        <v>12</v>
      </c>
      <c r="D231">
        <v>65.699999999999989</v>
      </c>
      <c r="E231" s="2">
        <v>0.3</v>
      </c>
      <c r="F231" s="2" t="s">
        <v>18</v>
      </c>
      <c r="G231">
        <v>45</v>
      </c>
      <c r="H231" t="s">
        <v>19</v>
      </c>
      <c r="I231">
        <v>15</v>
      </c>
      <c r="J231" s="2">
        <v>0.5</v>
      </c>
      <c r="K231">
        <v>29</v>
      </c>
      <c r="L231" s="3">
        <v>8</v>
      </c>
      <c r="M231" s="3">
        <f>IF(Table2[[#This Row],[Revenue]]&lt;Table2[[#This Row],[Target]],0,10)</f>
        <v>10</v>
      </c>
      <c r="N231" s="3">
        <f>Table2[[#This Row],[FlyerSuccessScore]]+Table2[[#This Row],[MadeQuota]]</f>
        <v>25</v>
      </c>
      <c r="O231" s="2">
        <f>Table2[[#This Row],[Price]]*Table2[[#This Row],[Sales]]</f>
        <v>14.5</v>
      </c>
    </row>
    <row r="232" spans="1:15" x14ac:dyDescent="0.3">
      <c r="A232" s="1">
        <v>42966</v>
      </c>
      <c r="B232" s="1" t="str">
        <f>TEXT(Table2[[#This Row],[Date]],"mmm")</f>
        <v>Aug</v>
      </c>
      <c r="C232" t="s">
        <v>13</v>
      </c>
      <c r="D232">
        <v>79.599999999999994</v>
      </c>
      <c r="E232" s="2">
        <v>0.2</v>
      </c>
      <c r="F232" s="2" t="s">
        <v>18</v>
      </c>
      <c r="G232">
        <v>58</v>
      </c>
      <c r="H232" t="s">
        <v>19</v>
      </c>
      <c r="I232">
        <v>15</v>
      </c>
      <c r="J232" s="2">
        <v>0.5</v>
      </c>
      <c r="K232">
        <v>32</v>
      </c>
      <c r="L232" s="3">
        <v>8</v>
      </c>
      <c r="M232" s="3">
        <f>IF(Table2[[#This Row],[Revenue]]&lt;Table2[[#This Row],[Target]],0,10)</f>
        <v>10</v>
      </c>
      <c r="N232" s="3">
        <f>Table2[[#This Row],[FlyerSuccessScore]]+Table2[[#This Row],[MadeQuota]]</f>
        <v>25</v>
      </c>
      <c r="O232" s="2">
        <f>Table2[[#This Row],[Price]]*Table2[[#This Row],[Sales]]</f>
        <v>16</v>
      </c>
    </row>
    <row r="233" spans="1:15" x14ac:dyDescent="0.3">
      <c r="A233" s="1">
        <v>42967</v>
      </c>
      <c r="B233" s="1" t="str">
        <f>TEXT(Table2[[#This Row],[Date]],"mmm")</f>
        <v>Aug</v>
      </c>
      <c r="C233" t="s">
        <v>7</v>
      </c>
      <c r="D233">
        <v>74.3</v>
      </c>
      <c r="E233" s="2">
        <v>0</v>
      </c>
      <c r="F233" s="2" t="s">
        <v>25</v>
      </c>
      <c r="G233">
        <v>53</v>
      </c>
      <c r="H233" t="s">
        <v>19</v>
      </c>
      <c r="I233">
        <v>15</v>
      </c>
      <c r="J233" s="2">
        <v>0.5</v>
      </c>
      <c r="K233">
        <v>31</v>
      </c>
      <c r="L233" s="3">
        <v>8</v>
      </c>
      <c r="M233" s="3">
        <f>IF(Table2[[#This Row],[Revenue]]&lt;Table2[[#This Row],[Target]],0,10)</f>
        <v>10</v>
      </c>
      <c r="N233" s="3">
        <f>Table2[[#This Row],[FlyerSuccessScore]]+Table2[[#This Row],[MadeQuota]]</f>
        <v>25</v>
      </c>
      <c r="O233" s="2">
        <f>Table2[[#This Row],[Price]]*Table2[[#This Row],[Sales]]</f>
        <v>15.5</v>
      </c>
    </row>
    <row r="234" spans="1:15" x14ac:dyDescent="0.3">
      <c r="A234" s="1">
        <v>42968</v>
      </c>
      <c r="B234" s="1" t="str">
        <f>TEXT(Table2[[#This Row],[Date]],"mmm")</f>
        <v>Aug</v>
      </c>
      <c r="C234" t="s">
        <v>8</v>
      </c>
      <c r="D234">
        <v>68</v>
      </c>
      <c r="E234" s="2">
        <v>0</v>
      </c>
      <c r="F234" s="2" t="s">
        <v>25</v>
      </c>
      <c r="G234">
        <v>58</v>
      </c>
      <c r="H234" t="s">
        <v>19</v>
      </c>
      <c r="I234">
        <v>15</v>
      </c>
      <c r="J234" s="2">
        <v>0.5</v>
      </c>
      <c r="K234">
        <v>30</v>
      </c>
      <c r="L234" s="3">
        <v>8</v>
      </c>
      <c r="M234" s="3">
        <f>IF(Table2[[#This Row],[Revenue]]&lt;Table2[[#This Row],[Target]],0,10)</f>
        <v>10</v>
      </c>
      <c r="N234" s="3">
        <f>Table2[[#This Row],[FlyerSuccessScore]]+Table2[[#This Row],[MadeQuota]]</f>
        <v>25</v>
      </c>
      <c r="O234" s="2">
        <f>Table2[[#This Row],[Price]]*Table2[[#This Row],[Sales]]</f>
        <v>15</v>
      </c>
    </row>
    <row r="235" spans="1:15" x14ac:dyDescent="0.3">
      <c r="A235" s="1">
        <v>42969</v>
      </c>
      <c r="B235" s="1" t="str">
        <f>TEXT(Table2[[#This Row],[Date]],"mmm")</f>
        <v>Aug</v>
      </c>
      <c r="C235" t="s">
        <v>9</v>
      </c>
      <c r="D235">
        <v>69</v>
      </c>
      <c r="E235" s="2">
        <v>0</v>
      </c>
      <c r="F235" s="2" t="s">
        <v>25</v>
      </c>
      <c r="G235">
        <v>55</v>
      </c>
      <c r="H235" t="s">
        <v>19</v>
      </c>
      <c r="I235">
        <v>15</v>
      </c>
      <c r="J235" s="2">
        <v>0.5</v>
      </c>
      <c r="K235">
        <v>30</v>
      </c>
      <c r="L235" s="3">
        <v>8</v>
      </c>
      <c r="M235" s="3">
        <f>IF(Table2[[#This Row],[Revenue]]&lt;Table2[[#This Row],[Target]],0,10)</f>
        <v>10</v>
      </c>
      <c r="N235" s="3">
        <f>Table2[[#This Row],[FlyerSuccessScore]]+Table2[[#This Row],[MadeQuota]]</f>
        <v>25</v>
      </c>
      <c r="O235" s="2">
        <f>Table2[[#This Row],[Price]]*Table2[[#This Row],[Sales]]</f>
        <v>15</v>
      </c>
    </row>
    <row r="236" spans="1:15" x14ac:dyDescent="0.3">
      <c r="A236" s="1">
        <v>42970</v>
      </c>
      <c r="B236" s="1" t="str">
        <f>TEXT(Table2[[#This Row],[Date]],"mmm")</f>
        <v>Aug</v>
      </c>
      <c r="C236" t="s">
        <v>10</v>
      </c>
      <c r="D236">
        <v>70.699999999999989</v>
      </c>
      <c r="E236" s="2">
        <v>0</v>
      </c>
      <c r="F236" s="2" t="s">
        <v>25</v>
      </c>
      <c r="G236">
        <v>33</v>
      </c>
      <c r="H236" t="s">
        <v>18</v>
      </c>
      <c r="I236">
        <v>10</v>
      </c>
      <c r="J236" s="2">
        <v>0.5</v>
      </c>
      <c r="K236">
        <v>29</v>
      </c>
      <c r="L236" s="3">
        <v>8</v>
      </c>
      <c r="M236" s="3">
        <f>IF(Table2[[#This Row],[Revenue]]&lt;Table2[[#This Row],[Target]],0,10)</f>
        <v>10</v>
      </c>
      <c r="N236" s="3">
        <f>Table2[[#This Row],[FlyerSuccessScore]]+Table2[[#This Row],[MadeQuota]]</f>
        <v>20</v>
      </c>
      <c r="O236" s="2">
        <f>Table2[[#This Row],[Price]]*Table2[[#This Row],[Sales]]</f>
        <v>14.5</v>
      </c>
    </row>
    <row r="237" spans="1:15" x14ac:dyDescent="0.3">
      <c r="A237" s="1">
        <v>42971</v>
      </c>
      <c r="B237" s="1" t="str">
        <f>TEXT(Table2[[#This Row],[Date]],"mmm")</f>
        <v>Aug</v>
      </c>
      <c r="C237" t="s">
        <v>11</v>
      </c>
      <c r="D237">
        <v>74.599999999999994</v>
      </c>
      <c r="E237" s="2">
        <v>0</v>
      </c>
      <c r="F237" s="2" t="s">
        <v>25</v>
      </c>
      <c r="G237">
        <v>64</v>
      </c>
      <c r="H237" t="s">
        <v>19</v>
      </c>
      <c r="I237">
        <v>15</v>
      </c>
      <c r="J237" s="2">
        <v>0.5</v>
      </c>
      <c r="K237">
        <v>32</v>
      </c>
      <c r="L237" s="3">
        <v>8</v>
      </c>
      <c r="M237" s="3">
        <f>IF(Table2[[#This Row],[Revenue]]&lt;Table2[[#This Row],[Target]],0,10)</f>
        <v>10</v>
      </c>
      <c r="N237" s="3">
        <f>Table2[[#This Row],[FlyerSuccessScore]]+Table2[[#This Row],[MadeQuota]]</f>
        <v>25</v>
      </c>
      <c r="O237" s="2">
        <f>Table2[[#This Row],[Price]]*Table2[[#This Row],[Sales]]</f>
        <v>16</v>
      </c>
    </row>
    <row r="238" spans="1:15" x14ac:dyDescent="0.3">
      <c r="A238" s="1">
        <v>42972</v>
      </c>
      <c r="B238" s="1" t="str">
        <f>TEXT(Table2[[#This Row],[Date]],"mmm")</f>
        <v>Aug</v>
      </c>
      <c r="C238" t="s">
        <v>12</v>
      </c>
      <c r="D238">
        <v>71</v>
      </c>
      <c r="E238" s="2">
        <v>0</v>
      </c>
      <c r="F238" s="2" t="s">
        <v>25</v>
      </c>
      <c r="G238">
        <v>55</v>
      </c>
      <c r="H238" t="s">
        <v>19</v>
      </c>
      <c r="I238">
        <v>15</v>
      </c>
      <c r="J238" s="2">
        <v>0.5</v>
      </c>
      <c r="K238">
        <v>30</v>
      </c>
      <c r="L238" s="3">
        <v>8</v>
      </c>
      <c r="M238" s="3">
        <f>IF(Table2[[#This Row],[Revenue]]&lt;Table2[[#This Row],[Target]],0,10)</f>
        <v>10</v>
      </c>
      <c r="N238" s="3">
        <f>Table2[[#This Row],[FlyerSuccessScore]]+Table2[[#This Row],[MadeQuota]]</f>
        <v>25</v>
      </c>
      <c r="O238" s="2">
        <f>Table2[[#This Row],[Price]]*Table2[[#This Row],[Sales]]</f>
        <v>15</v>
      </c>
    </row>
    <row r="239" spans="1:15" x14ac:dyDescent="0.3">
      <c r="A239" s="1">
        <v>42973</v>
      </c>
      <c r="B239" s="1" t="str">
        <f>TEXT(Table2[[#This Row],[Date]],"mmm")</f>
        <v>Aug</v>
      </c>
      <c r="C239" t="s">
        <v>13</v>
      </c>
      <c r="D239">
        <v>70</v>
      </c>
      <c r="E239" s="2">
        <v>0</v>
      </c>
      <c r="F239" s="2" t="s">
        <v>25</v>
      </c>
      <c r="G239">
        <v>46</v>
      </c>
      <c r="H239" t="s">
        <v>19</v>
      </c>
      <c r="I239">
        <v>15</v>
      </c>
      <c r="J239" s="2">
        <v>0.5</v>
      </c>
      <c r="K239">
        <v>30</v>
      </c>
      <c r="L239" s="3">
        <v>8</v>
      </c>
      <c r="M239" s="3">
        <f>IF(Table2[[#This Row],[Revenue]]&lt;Table2[[#This Row],[Target]],0,10)</f>
        <v>10</v>
      </c>
      <c r="N239" s="3">
        <f>Table2[[#This Row],[FlyerSuccessScore]]+Table2[[#This Row],[MadeQuota]]</f>
        <v>25</v>
      </c>
      <c r="O239" s="2">
        <f>Table2[[#This Row],[Price]]*Table2[[#This Row],[Sales]]</f>
        <v>15</v>
      </c>
    </row>
    <row r="240" spans="1:15" x14ac:dyDescent="0.3">
      <c r="A240" s="1">
        <v>42974</v>
      </c>
      <c r="B240" s="1" t="str">
        <f>TEXT(Table2[[#This Row],[Date]],"mmm")</f>
        <v>Aug</v>
      </c>
      <c r="C240" t="s">
        <v>7</v>
      </c>
      <c r="D240">
        <v>65.699999999999989</v>
      </c>
      <c r="E240" s="2">
        <v>0</v>
      </c>
      <c r="F240" s="2" t="s">
        <v>25</v>
      </c>
      <c r="G240">
        <v>45</v>
      </c>
      <c r="H240" t="s">
        <v>19</v>
      </c>
      <c r="I240">
        <v>15</v>
      </c>
      <c r="J240" s="2">
        <v>0.5</v>
      </c>
      <c r="K240">
        <v>29</v>
      </c>
      <c r="L240" s="3">
        <v>8</v>
      </c>
      <c r="M240" s="3">
        <f>IF(Table2[[#This Row],[Revenue]]&lt;Table2[[#This Row],[Target]],0,10)</f>
        <v>10</v>
      </c>
      <c r="N240" s="3">
        <f>Table2[[#This Row],[FlyerSuccessScore]]+Table2[[#This Row],[MadeQuota]]</f>
        <v>25</v>
      </c>
      <c r="O240" s="2">
        <f>Table2[[#This Row],[Price]]*Table2[[#This Row],[Sales]]</f>
        <v>14.5</v>
      </c>
    </row>
    <row r="241" spans="1:15" x14ac:dyDescent="0.3">
      <c r="A241" s="1">
        <v>42975</v>
      </c>
      <c r="B241" s="1" t="str">
        <f>TEXT(Table2[[#This Row],[Date]],"mmm")</f>
        <v>Aug</v>
      </c>
      <c r="C241" t="s">
        <v>8</v>
      </c>
      <c r="D241">
        <v>77.599999999999994</v>
      </c>
      <c r="E241" s="2">
        <v>0.1</v>
      </c>
      <c r="F241" s="2" t="s">
        <v>18</v>
      </c>
      <c r="G241">
        <v>49</v>
      </c>
      <c r="H241" t="s">
        <v>19</v>
      </c>
      <c r="I241">
        <v>15</v>
      </c>
      <c r="J241" s="2">
        <v>0.5</v>
      </c>
      <c r="K241">
        <v>32</v>
      </c>
      <c r="L241" s="3">
        <v>8</v>
      </c>
      <c r="M241" s="3">
        <f>IF(Table2[[#This Row],[Revenue]]&lt;Table2[[#This Row],[Target]],0,10)</f>
        <v>10</v>
      </c>
      <c r="N241" s="3">
        <f>Table2[[#This Row],[FlyerSuccessScore]]+Table2[[#This Row],[MadeQuota]]</f>
        <v>25</v>
      </c>
      <c r="O241" s="2">
        <f>Table2[[#This Row],[Price]]*Table2[[#This Row],[Sales]]</f>
        <v>16</v>
      </c>
    </row>
    <row r="242" spans="1:15" x14ac:dyDescent="0.3">
      <c r="A242" s="1">
        <v>42976</v>
      </c>
      <c r="B242" s="1" t="str">
        <f>TEXT(Table2[[#This Row],[Date]],"mmm")</f>
        <v>Aug</v>
      </c>
      <c r="C242" t="s">
        <v>9</v>
      </c>
      <c r="D242">
        <v>75</v>
      </c>
      <c r="E242" s="2">
        <v>0</v>
      </c>
      <c r="F242" s="2" t="s">
        <v>25</v>
      </c>
      <c r="G242">
        <v>40</v>
      </c>
      <c r="H242" t="s">
        <v>18</v>
      </c>
      <c r="I242">
        <v>10</v>
      </c>
      <c r="J242" s="2">
        <v>0.5</v>
      </c>
      <c r="K242">
        <v>30</v>
      </c>
      <c r="L242" s="3">
        <v>8</v>
      </c>
      <c r="M242" s="3">
        <f>IF(Table2[[#This Row],[Revenue]]&lt;Table2[[#This Row],[Target]],0,10)</f>
        <v>10</v>
      </c>
      <c r="N242" s="3">
        <f>Table2[[#This Row],[FlyerSuccessScore]]+Table2[[#This Row],[MadeQuota]]</f>
        <v>20</v>
      </c>
      <c r="O242" s="2">
        <f>Table2[[#This Row],[Price]]*Table2[[#This Row],[Sales]]</f>
        <v>15</v>
      </c>
    </row>
    <row r="243" spans="1:15" x14ac:dyDescent="0.3">
      <c r="A243" s="1">
        <v>42977</v>
      </c>
      <c r="B243" s="1" t="str">
        <f>TEXT(Table2[[#This Row],[Date]],"mmm")</f>
        <v>Aug</v>
      </c>
      <c r="C243" t="s">
        <v>10</v>
      </c>
      <c r="D243">
        <v>72</v>
      </c>
      <c r="E243" s="2">
        <v>0</v>
      </c>
      <c r="F243" s="2" t="s">
        <v>25</v>
      </c>
      <c r="G243">
        <v>51</v>
      </c>
      <c r="H243" t="s">
        <v>19</v>
      </c>
      <c r="I243">
        <v>15</v>
      </c>
      <c r="J243" s="2">
        <v>0.5</v>
      </c>
      <c r="K243">
        <v>30</v>
      </c>
      <c r="L243" s="3">
        <v>8</v>
      </c>
      <c r="M243" s="3">
        <f>IF(Table2[[#This Row],[Revenue]]&lt;Table2[[#This Row],[Target]],0,10)</f>
        <v>10</v>
      </c>
      <c r="N243" s="3">
        <f>Table2[[#This Row],[FlyerSuccessScore]]+Table2[[#This Row],[MadeQuota]]</f>
        <v>25</v>
      </c>
      <c r="O243" s="2">
        <f>Table2[[#This Row],[Price]]*Table2[[#This Row],[Sales]]</f>
        <v>15</v>
      </c>
    </row>
    <row r="244" spans="1:15" x14ac:dyDescent="0.3">
      <c r="A244" s="1">
        <v>42978</v>
      </c>
      <c r="B244" s="1" t="str">
        <f>TEXT(Table2[[#This Row],[Date]],"mmm")</f>
        <v>Aug</v>
      </c>
      <c r="C244" t="s">
        <v>11</v>
      </c>
      <c r="D244">
        <v>67.699999999999989</v>
      </c>
      <c r="E244" s="2">
        <v>0</v>
      </c>
      <c r="F244" s="2" t="s">
        <v>25</v>
      </c>
      <c r="G244">
        <v>58</v>
      </c>
      <c r="H244" t="s">
        <v>19</v>
      </c>
      <c r="I244">
        <v>15</v>
      </c>
      <c r="J244" s="2">
        <v>0.5</v>
      </c>
      <c r="K244">
        <v>29</v>
      </c>
      <c r="L244" s="3">
        <v>8</v>
      </c>
      <c r="M244" s="3">
        <f>IF(Table2[[#This Row],[Revenue]]&lt;Table2[[#This Row],[Target]],0,10)</f>
        <v>10</v>
      </c>
      <c r="N244" s="3">
        <f>Table2[[#This Row],[FlyerSuccessScore]]+Table2[[#This Row],[MadeQuota]]</f>
        <v>25</v>
      </c>
      <c r="O244" s="2">
        <f>Table2[[#This Row],[Price]]*Table2[[#This Row],[Sales]]</f>
        <v>14.5</v>
      </c>
    </row>
    <row r="245" spans="1:15" x14ac:dyDescent="0.3">
      <c r="A245" s="1">
        <v>42979</v>
      </c>
      <c r="B245" s="1" t="str">
        <f>TEXT(Table2[[#This Row],[Date]],"mmm")</f>
        <v>Sep</v>
      </c>
      <c r="C245" t="s">
        <v>12</v>
      </c>
      <c r="D245">
        <v>71.699999999999989</v>
      </c>
      <c r="E245" s="2">
        <v>0</v>
      </c>
      <c r="F245" s="2" t="s">
        <v>25</v>
      </c>
      <c r="G245">
        <v>41</v>
      </c>
      <c r="H245" t="s">
        <v>19</v>
      </c>
      <c r="I245">
        <v>15</v>
      </c>
      <c r="J245" s="2">
        <v>0.3</v>
      </c>
      <c r="K245">
        <v>29</v>
      </c>
      <c r="L245" s="3">
        <v>8</v>
      </c>
      <c r="M245" s="3">
        <f>IF(Table2[[#This Row],[Revenue]]&lt;Table2[[#This Row],[Target]],0,10)</f>
        <v>10</v>
      </c>
      <c r="N245" s="3">
        <f>Table2[[#This Row],[FlyerSuccessScore]]+Table2[[#This Row],[MadeQuota]]</f>
        <v>25</v>
      </c>
      <c r="O245" s="2">
        <f>Table2[[#This Row],[Price]]*Table2[[#This Row],[Sales]]</f>
        <v>8.6999999999999993</v>
      </c>
    </row>
    <row r="246" spans="1:15" x14ac:dyDescent="0.3">
      <c r="A246" s="1">
        <v>42980</v>
      </c>
      <c r="B246" s="1" t="str">
        <f>TEXT(Table2[[#This Row],[Date]],"mmm")</f>
        <v>Sep</v>
      </c>
      <c r="C246" t="s">
        <v>13</v>
      </c>
      <c r="D246">
        <v>67.399999999999991</v>
      </c>
      <c r="E246" s="2">
        <v>0</v>
      </c>
      <c r="F246" s="2" t="s">
        <v>25</v>
      </c>
      <c r="G246">
        <v>53</v>
      </c>
      <c r="H246" t="s">
        <v>19</v>
      </c>
      <c r="I246">
        <v>15</v>
      </c>
      <c r="J246" s="2">
        <v>0.3</v>
      </c>
      <c r="K246">
        <v>28</v>
      </c>
      <c r="L246" s="3">
        <v>8</v>
      </c>
      <c r="M246" s="3">
        <f>IF(Table2[[#This Row],[Revenue]]&lt;Table2[[#This Row],[Target]],0,10)</f>
        <v>10</v>
      </c>
      <c r="N246" s="3">
        <f>Table2[[#This Row],[FlyerSuccessScore]]+Table2[[#This Row],[MadeQuota]]</f>
        <v>25</v>
      </c>
      <c r="O246" s="2">
        <f>Table2[[#This Row],[Price]]*Table2[[#This Row],[Sales]]</f>
        <v>8.4</v>
      </c>
    </row>
    <row r="247" spans="1:15" x14ac:dyDescent="0.3">
      <c r="A247" s="1">
        <v>42981</v>
      </c>
      <c r="B247" s="1" t="str">
        <f>TEXT(Table2[[#This Row],[Date]],"mmm")</f>
        <v>Sep</v>
      </c>
      <c r="C247" t="s">
        <v>7</v>
      </c>
      <c r="D247">
        <v>61.099999999999994</v>
      </c>
      <c r="E247" s="2">
        <v>0</v>
      </c>
      <c r="F247" s="2" t="s">
        <v>25</v>
      </c>
      <c r="G247">
        <v>50</v>
      </c>
      <c r="H247" t="s">
        <v>19</v>
      </c>
      <c r="I247">
        <v>15</v>
      </c>
      <c r="J247" s="2">
        <v>0.3</v>
      </c>
      <c r="K247">
        <v>27</v>
      </c>
      <c r="L247" s="3">
        <v>8</v>
      </c>
      <c r="M247" s="3">
        <f>IF(Table2[[#This Row],[Revenue]]&lt;Table2[[#This Row],[Target]],0,10)</f>
        <v>10</v>
      </c>
      <c r="N247" s="3">
        <f>Table2[[#This Row],[FlyerSuccessScore]]+Table2[[#This Row],[MadeQuota]]</f>
        <v>25</v>
      </c>
      <c r="O247" s="2">
        <f>Table2[[#This Row],[Price]]*Table2[[#This Row],[Sales]]</f>
        <v>8.1</v>
      </c>
    </row>
    <row r="248" spans="1:15" x14ac:dyDescent="0.3">
      <c r="A248" s="1">
        <v>42982</v>
      </c>
      <c r="B248" s="1" t="str">
        <f>TEXT(Table2[[#This Row],[Date]],"mmm")</f>
        <v>Sep</v>
      </c>
      <c r="C248" t="s">
        <v>8</v>
      </c>
      <c r="D248">
        <v>59.8</v>
      </c>
      <c r="E248" s="2">
        <v>0.74</v>
      </c>
      <c r="F248" s="2" t="s">
        <v>18</v>
      </c>
      <c r="G248">
        <v>54</v>
      </c>
      <c r="H248" t="s">
        <v>19</v>
      </c>
      <c r="I248">
        <v>15</v>
      </c>
      <c r="J248" s="2">
        <v>0.3</v>
      </c>
      <c r="K248">
        <v>26</v>
      </c>
      <c r="L248" s="3">
        <v>8</v>
      </c>
      <c r="M248" s="3">
        <f>IF(Table2[[#This Row],[Revenue]]&lt;Table2[[#This Row],[Target]],0,10)</f>
        <v>0</v>
      </c>
      <c r="N248" s="3">
        <f>Table2[[#This Row],[FlyerSuccessScore]]+Table2[[#This Row],[MadeQuota]]</f>
        <v>15</v>
      </c>
      <c r="O248" s="2">
        <f>Table2[[#This Row],[Price]]*Table2[[#This Row],[Sales]]</f>
        <v>7.8</v>
      </c>
    </row>
    <row r="249" spans="1:15" x14ac:dyDescent="0.3">
      <c r="A249" s="1">
        <v>42983</v>
      </c>
      <c r="B249" s="1" t="str">
        <f>TEXT(Table2[[#This Row],[Date]],"mmm")</f>
        <v>Sep</v>
      </c>
      <c r="C249" t="s">
        <v>9</v>
      </c>
      <c r="D249">
        <v>61.8</v>
      </c>
      <c r="E249" s="2">
        <v>0.71</v>
      </c>
      <c r="F249" s="2" t="s">
        <v>18</v>
      </c>
      <c r="G249">
        <v>39</v>
      </c>
      <c r="H249" t="s">
        <v>18</v>
      </c>
      <c r="I249">
        <v>10</v>
      </c>
      <c r="J249" s="2">
        <v>0.3</v>
      </c>
      <c r="K249">
        <v>26</v>
      </c>
      <c r="L249" s="3">
        <v>8</v>
      </c>
      <c r="M249" s="3">
        <f>IF(Table2[[#This Row],[Revenue]]&lt;Table2[[#This Row],[Target]],0,10)</f>
        <v>0</v>
      </c>
      <c r="N249" s="3">
        <f>Table2[[#This Row],[FlyerSuccessScore]]+Table2[[#This Row],[MadeQuota]]</f>
        <v>10</v>
      </c>
      <c r="O249" s="2">
        <f>Table2[[#This Row],[Price]]*Table2[[#This Row],[Sales]]</f>
        <v>7.8</v>
      </c>
    </row>
    <row r="250" spans="1:15" x14ac:dyDescent="0.3">
      <c r="A250" s="1">
        <v>42984</v>
      </c>
      <c r="B250" s="1" t="str">
        <f>TEXT(Table2[[#This Row],[Date]],"mmm")</f>
        <v>Sep</v>
      </c>
      <c r="C250" t="s">
        <v>10</v>
      </c>
      <c r="D250">
        <v>71.699999999999989</v>
      </c>
      <c r="E250" s="2">
        <v>0</v>
      </c>
      <c r="F250" s="2" t="s">
        <v>25</v>
      </c>
      <c r="G250">
        <v>60</v>
      </c>
      <c r="H250" t="s">
        <v>19</v>
      </c>
      <c r="I250">
        <v>15</v>
      </c>
      <c r="J250" s="2">
        <v>0.3</v>
      </c>
      <c r="K250">
        <v>29</v>
      </c>
      <c r="L250" s="3">
        <v>8</v>
      </c>
      <c r="M250" s="3">
        <f>IF(Table2[[#This Row],[Revenue]]&lt;Table2[[#This Row],[Target]],0,10)</f>
        <v>10</v>
      </c>
      <c r="N250" s="3">
        <f>Table2[[#This Row],[FlyerSuccessScore]]+Table2[[#This Row],[MadeQuota]]</f>
        <v>25</v>
      </c>
      <c r="O250" s="2">
        <f>Table2[[#This Row],[Price]]*Table2[[#This Row],[Sales]]</f>
        <v>8.6999999999999993</v>
      </c>
    </row>
    <row r="251" spans="1:15" x14ac:dyDescent="0.3">
      <c r="A251" s="1">
        <v>42985</v>
      </c>
      <c r="B251" s="1" t="str">
        <f>TEXT(Table2[[#This Row],[Date]],"mmm")</f>
        <v>Sep</v>
      </c>
      <c r="C251" t="s">
        <v>11</v>
      </c>
      <c r="D251">
        <v>68.399999999999991</v>
      </c>
      <c r="E251" s="2">
        <v>0</v>
      </c>
      <c r="F251" s="2" t="s">
        <v>25</v>
      </c>
      <c r="G251">
        <v>49</v>
      </c>
      <c r="H251" t="s">
        <v>19</v>
      </c>
      <c r="I251">
        <v>15</v>
      </c>
      <c r="J251" s="2">
        <v>0.3</v>
      </c>
      <c r="K251">
        <v>28</v>
      </c>
      <c r="L251" s="3">
        <v>8</v>
      </c>
      <c r="M251" s="3">
        <f>IF(Table2[[#This Row],[Revenue]]&lt;Table2[[#This Row],[Target]],0,10)</f>
        <v>10</v>
      </c>
      <c r="N251" s="3">
        <f>Table2[[#This Row],[FlyerSuccessScore]]+Table2[[#This Row],[MadeQuota]]</f>
        <v>25</v>
      </c>
      <c r="O251" s="2">
        <f>Table2[[#This Row],[Price]]*Table2[[#This Row],[Sales]]</f>
        <v>8.4</v>
      </c>
    </row>
    <row r="252" spans="1:15" x14ac:dyDescent="0.3">
      <c r="A252" s="1">
        <v>42986</v>
      </c>
      <c r="B252" s="1" t="str">
        <f>TEXT(Table2[[#This Row],[Date]],"mmm")</f>
        <v>Sep</v>
      </c>
      <c r="C252" t="s">
        <v>12</v>
      </c>
      <c r="D252">
        <v>65.099999999999994</v>
      </c>
      <c r="E252" s="2">
        <v>0.71</v>
      </c>
      <c r="F252" s="2" t="s">
        <v>18</v>
      </c>
      <c r="G252">
        <v>37</v>
      </c>
      <c r="H252" t="s">
        <v>18</v>
      </c>
      <c r="I252">
        <v>10</v>
      </c>
      <c r="J252" s="2">
        <v>0.3</v>
      </c>
      <c r="K252">
        <v>27</v>
      </c>
      <c r="L252" s="3">
        <v>8</v>
      </c>
      <c r="M252" s="3">
        <f>IF(Table2[[#This Row],[Revenue]]&lt;Table2[[#This Row],[Target]],0,10)</f>
        <v>10</v>
      </c>
      <c r="N252" s="3">
        <f>Table2[[#This Row],[FlyerSuccessScore]]+Table2[[#This Row],[MadeQuota]]</f>
        <v>20</v>
      </c>
      <c r="O252" s="2">
        <f>Table2[[#This Row],[Price]]*Table2[[#This Row],[Sales]]</f>
        <v>8.1</v>
      </c>
    </row>
    <row r="253" spans="1:15" x14ac:dyDescent="0.3">
      <c r="A253" s="1">
        <v>42987</v>
      </c>
      <c r="B253" s="1" t="str">
        <f>TEXT(Table2[[#This Row],[Date]],"mmm")</f>
        <v>Sep</v>
      </c>
      <c r="C253" t="s">
        <v>13</v>
      </c>
      <c r="D253">
        <v>64.8</v>
      </c>
      <c r="E253" s="2">
        <v>0.77</v>
      </c>
      <c r="F253" s="2" t="s">
        <v>18</v>
      </c>
      <c r="G253">
        <v>45</v>
      </c>
      <c r="H253" t="s">
        <v>19</v>
      </c>
      <c r="I253">
        <v>15</v>
      </c>
      <c r="J253" s="2">
        <v>0.3</v>
      </c>
      <c r="K253">
        <v>26</v>
      </c>
      <c r="L253" s="3">
        <v>8</v>
      </c>
      <c r="M253" s="3">
        <f>IF(Table2[[#This Row],[Revenue]]&lt;Table2[[#This Row],[Target]],0,10)</f>
        <v>0</v>
      </c>
      <c r="N253" s="3">
        <f>Table2[[#This Row],[FlyerSuccessScore]]+Table2[[#This Row],[MadeQuota]]</f>
        <v>15</v>
      </c>
      <c r="O253" s="2">
        <f>Table2[[#This Row],[Price]]*Table2[[#This Row],[Sales]]</f>
        <v>7.8</v>
      </c>
    </row>
    <row r="254" spans="1:15" x14ac:dyDescent="0.3">
      <c r="A254" s="1">
        <v>42988</v>
      </c>
      <c r="B254" s="1" t="str">
        <f>TEXT(Table2[[#This Row],[Date]],"mmm")</f>
        <v>Sep</v>
      </c>
      <c r="C254" t="s">
        <v>7</v>
      </c>
      <c r="D254">
        <v>61.8</v>
      </c>
      <c r="E254" s="2">
        <v>0.74</v>
      </c>
      <c r="F254" s="2" t="s">
        <v>18</v>
      </c>
      <c r="G254">
        <v>50</v>
      </c>
      <c r="H254" t="s">
        <v>19</v>
      </c>
      <c r="I254">
        <v>15</v>
      </c>
      <c r="J254" s="2">
        <v>0.3</v>
      </c>
      <c r="K254">
        <v>26</v>
      </c>
      <c r="L254" s="3">
        <v>8</v>
      </c>
      <c r="M254" s="3">
        <f>IF(Table2[[#This Row],[Revenue]]&lt;Table2[[#This Row],[Target]],0,10)</f>
        <v>0</v>
      </c>
      <c r="N254" s="3">
        <f>Table2[[#This Row],[FlyerSuccessScore]]+Table2[[#This Row],[MadeQuota]]</f>
        <v>15</v>
      </c>
      <c r="O254" s="2">
        <f>Table2[[#This Row],[Price]]*Table2[[#This Row],[Sales]]</f>
        <v>7.8</v>
      </c>
    </row>
    <row r="255" spans="1:15" x14ac:dyDescent="0.3">
      <c r="A255" s="1">
        <v>42989</v>
      </c>
      <c r="B255" s="1" t="str">
        <f>TEXT(Table2[[#This Row],[Date]],"mmm")</f>
        <v>Sep</v>
      </c>
      <c r="C255" t="s">
        <v>8</v>
      </c>
      <c r="D255">
        <v>68.399999999999991</v>
      </c>
      <c r="E255" s="2">
        <v>0</v>
      </c>
      <c r="F255" s="2" t="s">
        <v>25</v>
      </c>
      <c r="G255">
        <v>38</v>
      </c>
      <c r="H255" t="s">
        <v>18</v>
      </c>
      <c r="I255">
        <v>10</v>
      </c>
      <c r="J255" s="2">
        <v>0.3</v>
      </c>
      <c r="K255">
        <v>28</v>
      </c>
      <c r="L255" s="3">
        <v>8</v>
      </c>
      <c r="M255" s="3">
        <f>IF(Table2[[#This Row],[Revenue]]&lt;Table2[[#This Row],[Target]],0,10)</f>
        <v>10</v>
      </c>
      <c r="N255" s="3">
        <f>Table2[[#This Row],[FlyerSuccessScore]]+Table2[[#This Row],[MadeQuota]]</f>
        <v>20</v>
      </c>
      <c r="O255" s="2">
        <f>Table2[[#This Row],[Price]]*Table2[[#This Row],[Sales]]</f>
        <v>8.4</v>
      </c>
    </row>
    <row r="256" spans="1:15" x14ac:dyDescent="0.3">
      <c r="A256" s="1">
        <v>42990</v>
      </c>
      <c r="B256" s="1" t="str">
        <f>TEXT(Table2[[#This Row],[Date]],"mmm")</f>
        <v>Sep</v>
      </c>
      <c r="C256" t="s">
        <v>9</v>
      </c>
      <c r="D256">
        <v>61.099999999999994</v>
      </c>
      <c r="E256" s="2">
        <v>0.71</v>
      </c>
      <c r="F256" s="2" t="s">
        <v>18</v>
      </c>
      <c r="G256">
        <v>36</v>
      </c>
      <c r="H256" t="s">
        <v>18</v>
      </c>
      <c r="I256">
        <v>10</v>
      </c>
      <c r="J256" s="2">
        <v>0.3</v>
      </c>
      <c r="K256">
        <v>27</v>
      </c>
      <c r="L256" s="3">
        <v>8</v>
      </c>
      <c r="M256" s="3">
        <f>IF(Table2[[#This Row],[Revenue]]&lt;Table2[[#This Row],[Target]],0,10)</f>
        <v>10</v>
      </c>
      <c r="N256" s="3">
        <f>Table2[[#This Row],[FlyerSuccessScore]]+Table2[[#This Row],[MadeQuota]]</f>
        <v>20</v>
      </c>
      <c r="O256" s="2">
        <f>Table2[[#This Row],[Price]]*Table2[[#This Row],[Sales]]</f>
        <v>8.1</v>
      </c>
    </row>
    <row r="257" spans="1:15" x14ac:dyDescent="0.3">
      <c r="A257" s="1">
        <v>42991</v>
      </c>
      <c r="B257" s="1" t="str">
        <f>TEXT(Table2[[#This Row],[Date]],"mmm")</f>
        <v>Sep</v>
      </c>
      <c r="C257" t="s">
        <v>10</v>
      </c>
      <c r="D257">
        <v>64.8</v>
      </c>
      <c r="E257" s="2">
        <v>0.71</v>
      </c>
      <c r="F257" s="2" t="s">
        <v>18</v>
      </c>
      <c r="G257">
        <v>42</v>
      </c>
      <c r="H257" t="s">
        <v>19</v>
      </c>
      <c r="I257">
        <v>15</v>
      </c>
      <c r="J257" s="2">
        <v>0.3</v>
      </c>
      <c r="K257">
        <v>26</v>
      </c>
      <c r="L257" s="3">
        <v>8</v>
      </c>
      <c r="M257" s="3">
        <f>IF(Table2[[#This Row],[Revenue]]&lt;Table2[[#This Row],[Target]],0,10)</f>
        <v>0</v>
      </c>
      <c r="N257" s="3">
        <f>Table2[[#This Row],[FlyerSuccessScore]]+Table2[[#This Row],[MadeQuota]]</f>
        <v>15</v>
      </c>
      <c r="O257" s="2">
        <f>Table2[[#This Row],[Price]]*Table2[[#This Row],[Sales]]</f>
        <v>7.8</v>
      </c>
    </row>
    <row r="258" spans="1:15" x14ac:dyDescent="0.3">
      <c r="A258" s="1">
        <v>42992</v>
      </c>
      <c r="B258" s="1" t="str">
        <f>TEXT(Table2[[#This Row],[Date]],"mmm")</f>
        <v>Sep</v>
      </c>
      <c r="C258" t="s">
        <v>11</v>
      </c>
      <c r="D258">
        <v>63.8</v>
      </c>
      <c r="E258" s="2">
        <v>0.71</v>
      </c>
      <c r="F258" s="2" t="s">
        <v>18</v>
      </c>
      <c r="G258">
        <v>29</v>
      </c>
      <c r="H258" t="s">
        <v>18</v>
      </c>
      <c r="I258">
        <v>10</v>
      </c>
      <c r="J258" s="2">
        <v>0.3</v>
      </c>
      <c r="K258">
        <v>26</v>
      </c>
      <c r="L258" s="3">
        <v>8</v>
      </c>
      <c r="M258" s="3">
        <f>IF(Table2[[#This Row],[Revenue]]&lt;Table2[[#This Row],[Target]],0,10)</f>
        <v>0</v>
      </c>
      <c r="N258" s="3">
        <f>Table2[[#This Row],[FlyerSuccessScore]]+Table2[[#This Row],[MadeQuota]]</f>
        <v>10</v>
      </c>
      <c r="O258" s="2">
        <f>Table2[[#This Row],[Price]]*Table2[[#This Row],[Sales]]</f>
        <v>7.8</v>
      </c>
    </row>
    <row r="259" spans="1:15" x14ac:dyDescent="0.3">
      <c r="A259" s="1">
        <v>42993</v>
      </c>
      <c r="B259" s="1" t="str">
        <f>TEXT(Table2[[#This Row],[Date]],"mmm")</f>
        <v>Sep</v>
      </c>
      <c r="C259" t="s">
        <v>12</v>
      </c>
      <c r="D259">
        <v>63.399999999999991</v>
      </c>
      <c r="E259" s="2">
        <v>0</v>
      </c>
      <c r="F259" s="2" t="s">
        <v>25</v>
      </c>
      <c r="G259">
        <v>41</v>
      </c>
      <c r="H259" t="s">
        <v>19</v>
      </c>
      <c r="I259">
        <v>15</v>
      </c>
      <c r="J259" s="2">
        <v>0.3</v>
      </c>
      <c r="K259">
        <v>28</v>
      </c>
      <c r="L259" s="3">
        <v>8</v>
      </c>
      <c r="M259" s="3">
        <f>IF(Table2[[#This Row],[Revenue]]&lt;Table2[[#This Row],[Target]],0,10)</f>
        <v>10</v>
      </c>
      <c r="N259" s="3">
        <f>Table2[[#This Row],[FlyerSuccessScore]]+Table2[[#This Row],[MadeQuota]]</f>
        <v>25</v>
      </c>
      <c r="O259" s="2">
        <f>Table2[[#This Row],[Price]]*Table2[[#This Row],[Sales]]</f>
        <v>8.4</v>
      </c>
    </row>
    <row r="260" spans="1:15" x14ac:dyDescent="0.3">
      <c r="A260" s="1">
        <v>42994</v>
      </c>
      <c r="B260" s="1" t="str">
        <f>TEXT(Table2[[#This Row],[Date]],"mmm")</f>
        <v>Sep</v>
      </c>
      <c r="C260" t="s">
        <v>13</v>
      </c>
      <c r="D260">
        <v>68.099999999999994</v>
      </c>
      <c r="E260" s="2">
        <v>0</v>
      </c>
      <c r="F260" s="2" t="s">
        <v>25</v>
      </c>
      <c r="G260">
        <v>37</v>
      </c>
      <c r="H260" t="s">
        <v>18</v>
      </c>
      <c r="I260">
        <v>10</v>
      </c>
      <c r="J260" s="2">
        <v>0.3</v>
      </c>
      <c r="K260">
        <v>27</v>
      </c>
      <c r="L260" s="3">
        <v>8</v>
      </c>
      <c r="M260" s="3">
        <f>IF(Table2[[#This Row],[Revenue]]&lt;Table2[[#This Row],[Target]],0,10)</f>
        <v>10</v>
      </c>
      <c r="N260" s="3">
        <f>Table2[[#This Row],[FlyerSuccessScore]]+Table2[[#This Row],[MadeQuota]]</f>
        <v>20</v>
      </c>
      <c r="O260" s="2">
        <f>Table2[[#This Row],[Price]]*Table2[[#This Row],[Sales]]</f>
        <v>8.1</v>
      </c>
    </row>
    <row r="261" spans="1:15" x14ac:dyDescent="0.3">
      <c r="A261" s="1">
        <v>42995</v>
      </c>
      <c r="B261" s="1" t="str">
        <f>TEXT(Table2[[#This Row],[Date]],"mmm")</f>
        <v>Sep</v>
      </c>
      <c r="C261" t="s">
        <v>7</v>
      </c>
      <c r="D261">
        <v>59.8</v>
      </c>
      <c r="E261" s="2">
        <v>0.71</v>
      </c>
      <c r="F261" s="2" t="s">
        <v>18</v>
      </c>
      <c r="G261">
        <v>53</v>
      </c>
      <c r="H261" t="s">
        <v>19</v>
      </c>
      <c r="I261">
        <v>15</v>
      </c>
      <c r="J261" s="2">
        <v>0.3</v>
      </c>
      <c r="K261">
        <v>26</v>
      </c>
      <c r="L261" s="3">
        <v>8</v>
      </c>
      <c r="M261" s="3">
        <f>IF(Table2[[#This Row],[Revenue]]&lt;Table2[[#This Row],[Target]],0,10)</f>
        <v>0</v>
      </c>
      <c r="N261" s="3">
        <f>Table2[[#This Row],[FlyerSuccessScore]]+Table2[[#This Row],[MadeQuota]]</f>
        <v>15</v>
      </c>
      <c r="O261" s="2">
        <f>Table2[[#This Row],[Price]]*Table2[[#This Row],[Sales]]</f>
        <v>7.8</v>
      </c>
    </row>
    <row r="262" spans="1:15" x14ac:dyDescent="0.3">
      <c r="A262" s="1">
        <v>42996</v>
      </c>
      <c r="B262" s="1" t="str">
        <f>TEXT(Table2[[#This Row],[Date]],"mmm")</f>
        <v>Sep</v>
      </c>
      <c r="C262" t="s">
        <v>8</v>
      </c>
      <c r="D262">
        <v>64.8</v>
      </c>
      <c r="E262" s="2">
        <v>0.71</v>
      </c>
      <c r="F262" s="2" t="s">
        <v>18</v>
      </c>
      <c r="G262">
        <v>37</v>
      </c>
      <c r="H262" t="s">
        <v>18</v>
      </c>
      <c r="I262">
        <v>10</v>
      </c>
      <c r="J262" s="2">
        <v>0.3</v>
      </c>
      <c r="K262">
        <v>26</v>
      </c>
      <c r="L262" s="3">
        <v>8</v>
      </c>
      <c r="M262" s="3">
        <f>IF(Table2[[#This Row],[Revenue]]&lt;Table2[[#This Row],[Target]],0,10)</f>
        <v>0</v>
      </c>
      <c r="N262" s="3">
        <f>Table2[[#This Row],[FlyerSuccessScore]]+Table2[[#This Row],[MadeQuota]]</f>
        <v>10</v>
      </c>
      <c r="O262" s="2">
        <f>Table2[[#This Row],[Price]]*Table2[[#This Row],[Sales]]</f>
        <v>7.8</v>
      </c>
    </row>
    <row r="263" spans="1:15" x14ac:dyDescent="0.3">
      <c r="A263" s="1">
        <v>42997</v>
      </c>
      <c r="B263" s="1" t="str">
        <f>TEXT(Table2[[#This Row],[Date]],"mmm")</f>
        <v>Sep</v>
      </c>
      <c r="C263" t="s">
        <v>9</v>
      </c>
      <c r="D263">
        <v>67.399999999999991</v>
      </c>
      <c r="E263" s="2">
        <v>0</v>
      </c>
      <c r="F263" s="2" t="s">
        <v>25</v>
      </c>
      <c r="G263">
        <v>48</v>
      </c>
      <c r="H263" t="s">
        <v>19</v>
      </c>
      <c r="I263">
        <v>15</v>
      </c>
      <c r="J263" s="2">
        <v>0.3</v>
      </c>
      <c r="K263">
        <v>28</v>
      </c>
      <c r="L263" s="3">
        <v>8</v>
      </c>
      <c r="M263" s="3">
        <f>IF(Table2[[#This Row],[Revenue]]&lt;Table2[[#This Row],[Target]],0,10)</f>
        <v>10</v>
      </c>
      <c r="N263" s="3">
        <f>Table2[[#This Row],[FlyerSuccessScore]]+Table2[[#This Row],[MadeQuota]]</f>
        <v>25</v>
      </c>
      <c r="O263" s="2">
        <f>Table2[[#This Row],[Price]]*Table2[[#This Row],[Sales]]</f>
        <v>8.4</v>
      </c>
    </row>
    <row r="264" spans="1:15" x14ac:dyDescent="0.3">
      <c r="A264" s="1">
        <v>42998</v>
      </c>
      <c r="B264" s="1" t="str">
        <f>TEXT(Table2[[#This Row],[Date]],"mmm")</f>
        <v>Sep</v>
      </c>
      <c r="C264" t="s">
        <v>10</v>
      </c>
      <c r="D264">
        <v>67.099999999999994</v>
      </c>
      <c r="E264" s="2">
        <v>0</v>
      </c>
      <c r="F264" s="2" t="s">
        <v>25</v>
      </c>
      <c r="G264">
        <v>52</v>
      </c>
      <c r="H264" t="s">
        <v>19</v>
      </c>
      <c r="I264">
        <v>15</v>
      </c>
      <c r="J264" s="2">
        <v>0.3</v>
      </c>
      <c r="K264">
        <v>27</v>
      </c>
      <c r="L264" s="3">
        <v>8</v>
      </c>
      <c r="M264" s="3">
        <f>IF(Table2[[#This Row],[Revenue]]&lt;Table2[[#This Row],[Target]],0,10)</f>
        <v>10</v>
      </c>
      <c r="N264" s="3">
        <f>Table2[[#This Row],[FlyerSuccessScore]]+Table2[[#This Row],[MadeQuota]]</f>
        <v>25</v>
      </c>
      <c r="O264" s="2">
        <f>Table2[[#This Row],[Price]]*Table2[[#This Row],[Sales]]</f>
        <v>8.1</v>
      </c>
    </row>
    <row r="265" spans="1:15" x14ac:dyDescent="0.3">
      <c r="A265" s="1">
        <v>42999</v>
      </c>
      <c r="B265" s="1" t="str">
        <f>TEXT(Table2[[#This Row],[Date]],"mmm")</f>
        <v>Sep</v>
      </c>
      <c r="C265" t="s">
        <v>11</v>
      </c>
      <c r="D265">
        <v>59.8</v>
      </c>
      <c r="E265" s="2">
        <v>0.71</v>
      </c>
      <c r="F265" s="2" t="s">
        <v>18</v>
      </c>
      <c r="G265">
        <v>42</v>
      </c>
      <c r="H265" t="s">
        <v>19</v>
      </c>
      <c r="I265">
        <v>15</v>
      </c>
      <c r="J265" s="2">
        <v>0.3</v>
      </c>
      <c r="K265">
        <v>26</v>
      </c>
      <c r="L265" s="3">
        <v>8</v>
      </c>
      <c r="M265" s="3">
        <f>IF(Table2[[#This Row],[Revenue]]&lt;Table2[[#This Row],[Target]],0,10)</f>
        <v>0</v>
      </c>
      <c r="N265" s="3">
        <f>Table2[[#This Row],[FlyerSuccessScore]]+Table2[[#This Row],[MadeQuota]]</f>
        <v>15</v>
      </c>
      <c r="O265" s="2">
        <f>Table2[[#This Row],[Price]]*Table2[[#This Row],[Sales]]</f>
        <v>7.8</v>
      </c>
    </row>
    <row r="266" spans="1:15" x14ac:dyDescent="0.3">
      <c r="A266" s="1">
        <v>43000</v>
      </c>
      <c r="B266" s="1" t="str">
        <f>TEXT(Table2[[#This Row],[Date]],"mmm")</f>
        <v>Sep</v>
      </c>
      <c r="C266" t="s">
        <v>12</v>
      </c>
      <c r="D266">
        <v>64.8</v>
      </c>
      <c r="E266" s="2">
        <v>0.74</v>
      </c>
      <c r="F266" s="2" t="s">
        <v>18</v>
      </c>
      <c r="G266">
        <v>34</v>
      </c>
      <c r="H266" t="s">
        <v>18</v>
      </c>
      <c r="I266">
        <v>10</v>
      </c>
      <c r="J266" s="2">
        <v>0.3</v>
      </c>
      <c r="K266">
        <v>26</v>
      </c>
      <c r="L266" s="3">
        <v>8</v>
      </c>
      <c r="M266" s="3">
        <f>IF(Table2[[#This Row],[Revenue]]&lt;Table2[[#This Row],[Target]],0,10)</f>
        <v>0</v>
      </c>
      <c r="N266" s="3">
        <f>Table2[[#This Row],[FlyerSuccessScore]]+Table2[[#This Row],[MadeQuota]]</f>
        <v>10</v>
      </c>
      <c r="O266" s="2">
        <f>Table2[[#This Row],[Price]]*Table2[[#This Row],[Sales]]</f>
        <v>7.8</v>
      </c>
    </row>
    <row r="267" spans="1:15" x14ac:dyDescent="0.3">
      <c r="A267" s="1">
        <v>43001</v>
      </c>
      <c r="B267" s="1" t="str">
        <f>TEXT(Table2[[#This Row],[Date]],"mmm")</f>
        <v>Sep</v>
      </c>
      <c r="C267" t="s">
        <v>13</v>
      </c>
      <c r="D267">
        <v>63.399999999999991</v>
      </c>
      <c r="E267" s="2">
        <v>0.71</v>
      </c>
      <c r="F267" s="2" t="s">
        <v>18</v>
      </c>
      <c r="G267">
        <v>39</v>
      </c>
      <c r="H267" t="s">
        <v>18</v>
      </c>
      <c r="I267">
        <v>10</v>
      </c>
      <c r="J267" s="2">
        <v>0.3</v>
      </c>
      <c r="K267">
        <v>28</v>
      </c>
      <c r="L267" s="3">
        <v>8</v>
      </c>
      <c r="M267" s="3">
        <f>IF(Table2[[#This Row],[Revenue]]&lt;Table2[[#This Row],[Target]],0,10)</f>
        <v>10</v>
      </c>
      <c r="N267" s="3">
        <f>Table2[[#This Row],[FlyerSuccessScore]]+Table2[[#This Row],[MadeQuota]]</f>
        <v>20</v>
      </c>
      <c r="O267" s="2">
        <f>Table2[[#This Row],[Price]]*Table2[[#This Row],[Sales]]</f>
        <v>8.4</v>
      </c>
    </row>
    <row r="268" spans="1:15" x14ac:dyDescent="0.3">
      <c r="A268" s="1">
        <v>43002</v>
      </c>
      <c r="B268" s="1" t="str">
        <f>TEXT(Table2[[#This Row],[Date]],"mmm")</f>
        <v>Sep</v>
      </c>
      <c r="C268" t="s">
        <v>7</v>
      </c>
      <c r="D268">
        <v>63.399999999999991</v>
      </c>
      <c r="E268" s="2">
        <v>0.71</v>
      </c>
      <c r="F268" s="2" t="s">
        <v>18</v>
      </c>
      <c r="G268">
        <v>43</v>
      </c>
      <c r="H268" t="s">
        <v>19</v>
      </c>
      <c r="I268">
        <v>15</v>
      </c>
      <c r="J268" s="2">
        <v>0.3</v>
      </c>
      <c r="K268">
        <v>28</v>
      </c>
      <c r="L268" s="3">
        <v>8</v>
      </c>
      <c r="M268" s="3">
        <f>IF(Table2[[#This Row],[Revenue]]&lt;Table2[[#This Row],[Target]],0,10)</f>
        <v>10</v>
      </c>
      <c r="N268" s="3">
        <f>Table2[[#This Row],[FlyerSuccessScore]]+Table2[[#This Row],[MadeQuota]]</f>
        <v>25</v>
      </c>
      <c r="O268" s="2">
        <f>Table2[[#This Row],[Price]]*Table2[[#This Row],[Sales]]</f>
        <v>8.4</v>
      </c>
    </row>
    <row r="269" spans="1:15" x14ac:dyDescent="0.3">
      <c r="A269" s="1">
        <v>43003</v>
      </c>
      <c r="B269" s="1" t="str">
        <f>TEXT(Table2[[#This Row],[Date]],"mmm")</f>
        <v>Sep</v>
      </c>
      <c r="C269" t="s">
        <v>8</v>
      </c>
      <c r="D269">
        <v>61.099999999999994</v>
      </c>
      <c r="E269" s="2">
        <v>0.71</v>
      </c>
      <c r="F269" s="2" t="s">
        <v>18</v>
      </c>
      <c r="G269">
        <v>33</v>
      </c>
      <c r="H269" t="s">
        <v>18</v>
      </c>
      <c r="I269">
        <v>10</v>
      </c>
      <c r="J269" s="2">
        <v>0.3</v>
      </c>
      <c r="K269">
        <v>27</v>
      </c>
      <c r="L269" s="3">
        <v>8</v>
      </c>
      <c r="M269" s="3">
        <f>IF(Table2[[#This Row],[Revenue]]&lt;Table2[[#This Row],[Target]],0,10)</f>
        <v>10</v>
      </c>
      <c r="N269" s="3">
        <f>Table2[[#This Row],[FlyerSuccessScore]]+Table2[[#This Row],[MadeQuota]]</f>
        <v>20</v>
      </c>
      <c r="O269" s="2">
        <f>Table2[[#This Row],[Price]]*Table2[[#This Row],[Sales]]</f>
        <v>8.1</v>
      </c>
    </row>
    <row r="270" spans="1:15" x14ac:dyDescent="0.3">
      <c r="A270" s="1">
        <v>43004</v>
      </c>
      <c r="B270" s="1" t="str">
        <f>TEXT(Table2[[#This Row],[Date]],"mmm")</f>
        <v>Sep</v>
      </c>
      <c r="C270" t="s">
        <v>9</v>
      </c>
      <c r="D270">
        <v>61.8</v>
      </c>
      <c r="E270" s="2">
        <v>0.77</v>
      </c>
      <c r="F270" s="2" t="s">
        <v>18</v>
      </c>
      <c r="G270">
        <v>51</v>
      </c>
      <c r="H270" t="s">
        <v>19</v>
      </c>
      <c r="I270">
        <v>15</v>
      </c>
      <c r="J270" s="2">
        <v>0.3</v>
      </c>
      <c r="K270">
        <v>26</v>
      </c>
      <c r="L270" s="3">
        <v>8</v>
      </c>
      <c r="M270" s="3">
        <f>IF(Table2[[#This Row],[Revenue]]&lt;Table2[[#This Row],[Target]],0,10)</f>
        <v>0</v>
      </c>
      <c r="N270" s="3">
        <f>Table2[[#This Row],[FlyerSuccessScore]]+Table2[[#This Row],[MadeQuota]]</f>
        <v>15</v>
      </c>
      <c r="O270" s="2">
        <f>Table2[[#This Row],[Price]]*Table2[[#This Row],[Sales]]</f>
        <v>7.8</v>
      </c>
    </row>
    <row r="271" spans="1:15" x14ac:dyDescent="0.3">
      <c r="A271" s="1">
        <v>43005</v>
      </c>
      <c r="B271" s="1" t="str">
        <f>TEXT(Table2[[#This Row],[Date]],"mmm")</f>
        <v>Sep</v>
      </c>
      <c r="C271" t="s">
        <v>10</v>
      </c>
      <c r="D271">
        <v>70.699999999999989</v>
      </c>
      <c r="E271" s="2">
        <v>0</v>
      </c>
      <c r="F271" s="2" t="s">
        <v>25</v>
      </c>
      <c r="G271">
        <v>51</v>
      </c>
      <c r="H271" t="s">
        <v>19</v>
      </c>
      <c r="I271">
        <v>15</v>
      </c>
      <c r="J271" s="2">
        <v>0.3</v>
      </c>
      <c r="K271">
        <v>29</v>
      </c>
      <c r="L271" s="3">
        <v>8</v>
      </c>
      <c r="M271" s="3">
        <f>IF(Table2[[#This Row],[Revenue]]&lt;Table2[[#This Row],[Target]],0,10)</f>
        <v>10</v>
      </c>
      <c r="N271" s="3">
        <f>Table2[[#This Row],[FlyerSuccessScore]]+Table2[[#This Row],[MadeQuota]]</f>
        <v>25</v>
      </c>
      <c r="O271" s="2">
        <f>Table2[[#This Row],[Price]]*Table2[[#This Row],[Sales]]</f>
        <v>8.6999999999999993</v>
      </c>
    </row>
    <row r="272" spans="1:15" x14ac:dyDescent="0.3">
      <c r="A272" s="1">
        <v>43006</v>
      </c>
      <c r="B272" s="1" t="str">
        <f>TEXT(Table2[[#This Row],[Date]],"mmm")</f>
        <v>Sep</v>
      </c>
      <c r="C272" t="s">
        <v>11</v>
      </c>
      <c r="D272">
        <v>67.399999999999991</v>
      </c>
      <c r="E272" s="2">
        <v>0</v>
      </c>
      <c r="F272" s="2" t="s">
        <v>25</v>
      </c>
      <c r="G272">
        <v>38</v>
      </c>
      <c r="H272" t="s">
        <v>18</v>
      </c>
      <c r="I272">
        <v>10</v>
      </c>
      <c r="J272" s="2">
        <v>0.3</v>
      </c>
      <c r="K272">
        <v>28</v>
      </c>
      <c r="L272" s="3">
        <v>8</v>
      </c>
      <c r="M272" s="3">
        <f>IF(Table2[[#This Row],[Revenue]]&lt;Table2[[#This Row],[Target]],0,10)</f>
        <v>10</v>
      </c>
      <c r="N272" s="3">
        <f>Table2[[#This Row],[FlyerSuccessScore]]+Table2[[#This Row],[MadeQuota]]</f>
        <v>20</v>
      </c>
      <c r="O272" s="2">
        <f>Table2[[#This Row],[Price]]*Table2[[#This Row],[Sales]]</f>
        <v>8.4</v>
      </c>
    </row>
    <row r="273" spans="1:15" x14ac:dyDescent="0.3">
      <c r="A273" s="1">
        <v>43007</v>
      </c>
      <c r="B273" s="1" t="str">
        <f>TEXT(Table2[[#This Row],[Date]],"mmm")</f>
        <v>Sep</v>
      </c>
      <c r="C273" t="s">
        <v>12</v>
      </c>
      <c r="D273">
        <v>66.099999999999994</v>
      </c>
      <c r="E273" s="2">
        <v>0.71</v>
      </c>
      <c r="F273" s="2" t="s">
        <v>18</v>
      </c>
      <c r="G273">
        <v>48</v>
      </c>
      <c r="H273" t="s">
        <v>19</v>
      </c>
      <c r="I273">
        <v>15</v>
      </c>
      <c r="J273" s="2">
        <v>0.3</v>
      </c>
      <c r="K273">
        <v>27</v>
      </c>
      <c r="L273" s="3">
        <v>8</v>
      </c>
      <c r="M273" s="3">
        <f>IF(Table2[[#This Row],[Revenue]]&lt;Table2[[#This Row],[Target]],0,10)</f>
        <v>10</v>
      </c>
      <c r="N273" s="3">
        <f>Table2[[#This Row],[FlyerSuccessScore]]+Table2[[#This Row],[MadeQuota]]</f>
        <v>25</v>
      </c>
      <c r="O273" s="2">
        <f>Table2[[#This Row],[Price]]*Table2[[#This Row],[Sales]]</f>
        <v>8.1</v>
      </c>
    </row>
    <row r="274" spans="1:15" x14ac:dyDescent="0.3">
      <c r="A274" s="1">
        <v>43008</v>
      </c>
      <c r="B274" s="1" t="str">
        <f>TEXT(Table2[[#This Row],[Date]],"mmm")</f>
        <v>Sep</v>
      </c>
      <c r="C274" t="s">
        <v>13</v>
      </c>
      <c r="D274">
        <v>64.8</v>
      </c>
      <c r="E274" s="2">
        <v>0.74</v>
      </c>
      <c r="F274" s="2" t="s">
        <v>18</v>
      </c>
      <c r="G274">
        <v>29</v>
      </c>
      <c r="H274" t="s">
        <v>18</v>
      </c>
      <c r="I274">
        <v>10</v>
      </c>
      <c r="J274" s="2">
        <v>0.3</v>
      </c>
      <c r="K274">
        <v>26</v>
      </c>
      <c r="L274" s="3">
        <v>8</v>
      </c>
      <c r="M274" s="3">
        <f>IF(Table2[[#This Row],[Revenue]]&lt;Table2[[#This Row],[Target]],0,10)</f>
        <v>0</v>
      </c>
      <c r="N274" s="3">
        <f>Table2[[#This Row],[FlyerSuccessScore]]+Table2[[#This Row],[MadeQuota]]</f>
        <v>10</v>
      </c>
      <c r="O274" s="2">
        <f>Table2[[#This Row],[Price]]*Table2[[#This Row],[Sales]]</f>
        <v>7.8</v>
      </c>
    </row>
    <row r="275" spans="1:15" x14ac:dyDescent="0.3">
      <c r="A275" s="1">
        <v>43009</v>
      </c>
      <c r="B275" s="1" t="str">
        <f>TEXT(Table2[[#This Row],[Date]],"mmm")</f>
        <v>Oct</v>
      </c>
      <c r="C275" t="s">
        <v>7</v>
      </c>
      <c r="D275">
        <v>56.499999999999993</v>
      </c>
      <c r="E275" s="2">
        <v>0.8</v>
      </c>
      <c r="F275" s="2" t="s">
        <v>18</v>
      </c>
      <c r="G275">
        <v>43</v>
      </c>
      <c r="H275" t="s">
        <v>19</v>
      </c>
      <c r="I275">
        <v>15</v>
      </c>
      <c r="J275" s="2">
        <v>0.3</v>
      </c>
      <c r="K275">
        <v>25</v>
      </c>
      <c r="L275" s="3">
        <v>8</v>
      </c>
      <c r="M275" s="3">
        <f>IF(Table2[[#This Row],[Revenue]]&lt;Table2[[#This Row],[Target]],0,10)</f>
        <v>0</v>
      </c>
      <c r="N275" s="3">
        <f>Table2[[#This Row],[FlyerSuccessScore]]+Table2[[#This Row],[MadeQuota]]</f>
        <v>15</v>
      </c>
      <c r="O275" s="2">
        <f>Table2[[#This Row],[Price]]*Table2[[#This Row],[Sales]]</f>
        <v>7.5</v>
      </c>
    </row>
    <row r="276" spans="1:15" x14ac:dyDescent="0.3">
      <c r="A276" s="1">
        <v>43010</v>
      </c>
      <c r="B276" s="1" t="str">
        <f>TEXT(Table2[[#This Row],[Date]],"mmm")</f>
        <v>Oct</v>
      </c>
      <c r="C276" t="s">
        <v>8</v>
      </c>
      <c r="D276">
        <v>58.499999999999993</v>
      </c>
      <c r="E276" s="2">
        <v>0.74</v>
      </c>
      <c r="F276" s="2" t="s">
        <v>18</v>
      </c>
      <c r="G276">
        <v>32</v>
      </c>
      <c r="H276" t="s">
        <v>18</v>
      </c>
      <c r="I276">
        <v>10</v>
      </c>
      <c r="J276" s="2">
        <v>0.3</v>
      </c>
      <c r="K276">
        <v>25</v>
      </c>
      <c r="L276" s="3">
        <v>8</v>
      </c>
      <c r="M276" s="3">
        <f>IF(Table2[[#This Row],[Revenue]]&lt;Table2[[#This Row],[Target]],0,10)</f>
        <v>0</v>
      </c>
      <c r="N276" s="3">
        <f>Table2[[#This Row],[FlyerSuccessScore]]+Table2[[#This Row],[MadeQuota]]</f>
        <v>10</v>
      </c>
      <c r="O276" s="2">
        <f>Table2[[#This Row],[Price]]*Table2[[#This Row],[Sales]]</f>
        <v>7.5</v>
      </c>
    </row>
    <row r="277" spans="1:15" x14ac:dyDescent="0.3">
      <c r="A277" s="1">
        <v>43011</v>
      </c>
      <c r="B277" s="1" t="str">
        <f>TEXT(Table2[[#This Row],[Date]],"mmm")</f>
        <v>Oct</v>
      </c>
      <c r="C277" t="s">
        <v>9</v>
      </c>
      <c r="D277">
        <v>59.199999999999996</v>
      </c>
      <c r="E277" s="2">
        <v>0.8</v>
      </c>
      <c r="F277" s="2" t="s">
        <v>18</v>
      </c>
      <c r="G277">
        <v>34</v>
      </c>
      <c r="H277" t="s">
        <v>18</v>
      </c>
      <c r="I277">
        <v>10</v>
      </c>
      <c r="J277" s="2">
        <v>0.3</v>
      </c>
      <c r="K277">
        <v>24</v>
      </c>
      <c r="L277" s="3">
        <v>8</v>
      </c>
      <c r="M277" s="3">
        <f>IF(Table2[[#This Row],[Revenue]]&lt;Table2[[#This Row],[Target]],0,10)</f>
        <v>0</v>
      </c>
      <c r="N277" s="3">
        <f>Table2[[#This Row],[FlyerSuccessScore]]+Table2[[#This Row],[MadeQuota]]</f>
        <v>10</v>
      </c>
      <c r="O277" s="2">
        <f>Table2[[#This Row],[Price]]*Table2[[#This Row],[Sales]]</f>
        <v>7.1999999999999993</v>
      </c>
    </row>
    <row r="278" spans="1:15" x14ac:dyDescent="0.3">
      <c r="A278" s="1">
        <v>43012</v>
      </c>
      <c r="B278" s="1" t="str">
        <f>TEXT(Table2[[#This Row],[Date]],"mmm")</f>
        <v>Oct</v>
      </c>
      <c r="C278" t="s">
        <v>10</v>
      </c>
      <c r="D278">
        <v>61.199999999999996</v>
      </c>
      <c r="E278" s="2">
        <v>0.77</v>
      </c>
      <c r="F278" s="2" t="s">
        <v>18</v>
      </c>
      <c r="G278">
        <v>33</v>
      </c>
      <c r="H278" t="s">
        <v>18</v>
      </c>
      <c r="I278">
        <v>10</v>
      </c>
      <c r="J278" s="2">
        <v>0.3</v>
      </c>
      <c r="K278">
        <v>24</v>
      </c>
      <c r="L278" s="3">
        <v>8</v>
      </c>
      <c r="M278" s="3">
        <f>IF(Table2[[#This Row],[Revenue]]&lt;Table2[[#This Row],[Target]],0,10)</f>
        <v>0</v>
      </c>
      <c r="N278" s="3">
        <f>Table2[[#This Row],[FlyerSuccessScore]]+Table2[[#This Row],[MadeQuota]]</f>
        <v>10</v>
      </c>
      <c r="O278" s="2">
        <f>Table2[[#This Row],[Price]]*Table2[[#This Row],[Sales]]</f>
        <v>7.1999999999999993</v>
      </c>
    </row>
    <row r="279" spans="1:15" x14ac:dyDescent="0.3">
      <c r="A279" s="1">
        <v>43013</v>
      </c>
      <c r="B279" s="1" t="str">
        <f>TEXT(Table2[[#This Row],[Date]],"mmm")</f>
        <v>Oct</v>
      </c>
      <c r="C279" t="s">
        <v>11</v>
      </c>
      <c r="D279">
        <v>60.499999999999993</v>
      </c>
      <c r="E279" s="2">
        <v>0.8</v>
      </c>
      <c r="F279" s="2" t="s">
        <v>18</v>
      </c>
      <c r="G279">
        <v>33</v>
      </c>
      <c r="H279" t="s">
        <v>18</v>
      </c>
      <c r="I279">
        <v>10</v>
      </c>
      <c r="J279" s="2">
        <v>0.3</v>
      </c>
      <c r="K279">
        <v>25</v>
      </c>
      <c r="L279" s="3">
        <v>8</v>
      </c>
      <c r="M279" s="3">
        <f>IF(Table2[[#This Row],[Revenue]]&lt;Table2[[#This Row],[Target]],0,10)</f>
        <v>0</v>
      </c>
      <c r="N279" s="3">
        <f>Table2[[#This Row],[FlyerSuccessScore]]+Table2[[#This Row],[MadeQuota]]</f>
        <v>10</v>
      </c>
      <c r="O279" s="2">
        <f>Table2[[#This Row],[Price]]*Table2[[#This Row],[Sales]]</f>
        <v>7.5</v>
      </c>
    </row>
    <row r="280" spans="1:15" x14ac:dyDescent="0.3">
      <c r="A280" s="1">
        <v>43014</v>
      </c>
      <c r="B280" s="1" t="str">
        <f>TEXT(Table2[[#This Row],[Date]],"mmm")</f>
        <v>Oct</v>
      </c>
      <c r="C280" t="s">
        <v>12</v>
      </c>
      <c r="D280">
        <v>62.499999999999993</v>
      </c>
      <c r="E280" s="2">
        <v>0.74</v>
      </c>
      <c r="F280" s="2" t="s">
        <v>18</v>
      </c>
      <c r="G280">
        <v>42</v>
      </c>
      <c r="H280" t="s">
        <v>19</v>
      </c>
      <c r="I280">
        <v>15</v>
      </c>
      <c r="J280" s="2">
        <v>0.3</v>
      </c>
      <c r="K280">
        <v>25</v>
      </c>
      <c r="L280" s="3">
        <v>8</v>
      </c>
      <c r="M280" s="3">
        <f>IF(Table2[[#This Row],[Revenue]]&lt;Table2[[#This Row],[Target]],0,10)</f>
        <v>0</v>
      </c>
      <c r="N280" s="3">
        <f>Table2[[#This Row],[FlyerSuccessScore]]+Table2[[#This Row],[MadeQuota]]</f>
        <v>15</v>
      </c>
      <c r="O280" s="2">
        <f>Table2[[#This Row],[Price]]*Table2[[#This Row],[Sales]]</f>
        <v>7.5</v>
      </c>
    </row>
    <row r="281" spans="1:15" x14ac:dyDescent="0.3">
      <c r="A281" s="1">
        <v>43015</v>
      </c>
      <c r="B281" s="1" t="str">
        <f>TEXT(Table2[[#This Row],[Date]],"mmm")</f>
        <v>Oct</v>
      </c>
      <c r="C281" t="s">
        <v>13</v>
      </c>
      <c r="D281">
        <v>63.499999999999993</v>
      </c>
      <c r="E281" s="2">
        <v>0.8</v>
      </c>
      <c r="F281" s="2" t="s">
        <v>18</v>
      </c>
      <c r="G281">
        <v>31</v>
      </c>
      <c r="H281" t="s">
        <v>18</v>
      </c>
      <c r="I281">
        <v>10</v>
      </c>
      <c r="J281" s="2">
        <v>0.3</v>
      </c>
      <c r="K281">
        <v>25</v>
      </c>
      <c r="L281" s="3">
        <v>8</v>
      </c>
      <c r="M281" s="3">
        <f>IF(Table2[[#This Row],[Revenue]]&lt;Table2[[#This Row],[Target]],0,10)</f>
        <v>0</v>
      </c>
      <c r="N281" s="3">
        <f>Table2[[#This Row],[FlyerSuccessScore]]+Table2[[#This Row],[MadeQuota]]</f>
        <v>10</v>
      </c>
      <c r="O281" s="2">
        <f>Table2[[#This Row],[Price]]*Table2[[#This Row],[Sales]]</f>
        <v>7.5</v>
      </c>
    </row>
    <row r="282" spans="1:15" x14ac:dyDescent="0.3">
      <c r="A282" s="1">
        <v>43016</v>
      </c>
      <c r="B282" s="1" t="str">
        <f>TEXT(Table2[[#This Row],[Date]],"mmm")</f>
        <v>Oct</v>
      </c>
      <c r="C282" t="s">
        <v>7</v>
      </c>
      <c r="D282">
        <v>60.199999999999996</v>
      </c>
      <c r="E282" s="2">
        <v>0.8</v>
      </c>
      <c r="F282" s="2" t="s">
        <v>18</v>
      </c>
      <c r="G282">
        <v>47</v>
      </c>
      <c r="H282" t="s">
        <v>19</v>
      </c>
      <c r="I282">
        <v>15</v>
      </c>
      <c r="J282" s="2">
        <v>0.3</v>
      </c>
      <c r="K282">
        <v>24</v>
      </c>
      <c r="L282" s="3">
        <v>8</v>
      </c>
      <c r="M282" s="3">
        <f>IF(Table2[[#This Row],[Revenue]]&lt;Table2[[#This Row],[Target]],0,10)</f>
        <v>0</v>
      </c>
      <c r="N282" s="3">
        <f>Table2[[#This Row],[FlyerSuccessScore]]+Table2[[#This Row],[MadeQuota]]</f>
        <v>15</v>
      </c>
      <c r="O282" s="2">
        <f>Table2[[#This Row],[Price]]*Table2[[#This Row],[Sales]]</f>
        <v>7.1999999999999993</v>
      </c>
    </row>
    <row r="283" spans="1:15" x14ac:dyDescent="0.3">
      <c r="A283" s="1">
        <v>43017</v>
      </c>
      <c r="B283" s="1" t="str">
        <f>TEXT(Table2[[#This Row],[Date]],"mmm")</f>
        <v>Oct</v>
      </c>
      <c r="C283" t="s">
        <v>8</v>
      </c>
      <c r="D283">
        <v>63.499999999999993</v>
      </c>
      <c r="E283" s="2">
        <v>0.74</v>
      </c>
      <c r="F283" s="2" t="s">
        <v>18</v>
      </c>
      <c r="G283">
        <v>47</v>
      </c>
      <c r="H283" t="s">
        <v>19</v>
      </c>
      <c r="I283">
        <v>15</v>
      </c>
      <c r="J283" s="2">
        <v>0.3</v>
      </c>
      <c r="K283">
        <v>25</v>
      </c>
      <c r="L283" s="3">
        <v>8</v>
      </c>
      <c r="M283" s="3">
        <f>IF(Table2[[#This Row],[Revenue]]&lt;Table2[[#This Row],[Target]],0,10)</f>
        <v>0</v>
      </c>
      <c r="N283" s="3">
        <f>Table2[[#This Row],[FlyerSuccessScore]]+Table2[[#This Row],[MadeQuota]]</f>
        <v>15</v>
      </c>
      <c r="O283" s="2">
        <f>Table2[[#This Row],[Price]]*Table2[[#This Row],[Sales]]</f>
        <v>7.5</v>
      </c>
    </row>
    <row r="284" spans="1:15" x14ac:dyDescent="0.3">
      <c r="A284" s="1">
        <v>43018</v>
      </c>
      <c r="B284" s="1" t="str">
        <f>TEXT(Table2[[#This Row],[Date]],"mmm")</f>
        <v>Oct</v>
      </c>
      <c r="C284" t="s">
        <v>9</v>
      </c>
      <c r="D284">
        <v>58.499999999999993</v>
      </c>
      <c r="E284" s="2">
        <v>0.74</v>
      </c>
      <c r="F284" s="2" t="s">
        <v>18</v>
      </c>
      <c r="G284">
        <v>51</v>
      </c>
      <c r="H284" t="s">
        <v>19</v>
      </c>
      <c r="I284">
        <v>15</v>
      </c>
      <c r="J284" s="2">
        <v>0.3</v>
      </c>
      <c r="K284">
        <v>25</v>
      </c>
      <c r="L284" s="3">
        <v>8</v>
      </c>
      <c r="M284" s="3">
        <f>IF(Table2[[#This Row],[Revenue]]&lt;Table2[[#This Row],[Target]],0,10)</f>
        <v>0</v>
      </c>
      <c r="N284" s="3">
        <f>Table2[[#This Row],[FlyerSuccessScore]]+Table2[[#This Row],[MadeQuota]]</f>
        <v>15</v>
      </c>
      <c r="O284" s="2">
        <f>Table2[[#This Row],[Price]]*Table2[[#This Row],[Sales]]</f>
        <v>7.5</v>
      </c>
    </row>
    <row r="285" spans="1:15" x14ac:dyDescent="0.3">
      <c r="A285" s="1">
        <v>43019</v>
      </c>
      <c r="B285" s="1" t="str">
        <f>TEXT(Table2[[#This Row],[Date]],"mmm")</f>
        <v>Oct</v>
      </c>
      <c r="C285" t="s">
        <v>10</v>
      </c>
      <c r="D285">
        <v>61.499999999999993</v>
      </c>
      <c r="E285" s="2">
        <v>0.77</v>
      </c>
      <c r="F285" s="2" t="s">
        <v>18</v>
      </c>
      <c r="G285">
        <v>47</v>
      </c>
      <c r="H285" t="s">
        <v>19</v>
      </c>
      <c r="I285">
        <v>15</v>
      </c>
      <c r="J285" s="2">
        <v>0.3</v>
      </c>
      <c r="K285">
        <v>25</v>
      </c>
      <c r="L285" s="3">
        <v>8</v>
      </c>
      <c r="M285" s="3">
        <f>IF(Table2[[#This Row],[Revenue]]&lt;Table2[[#This Row],[Target]],0,10)</f>
        <v>0</v>
      </c>
      <c r="N285" s="3">
        <f>Table2[[#This Row],[FlyerSuccessScore]]+Table2[[#This Row],[MadeQuota]]</f>
        <v>15</v>
      </c>
      <c r="O285" s="2">
        <f>Table2[[#This Row],[Price]]*Table2[[#This Row],[Sales]]</f>
        <v>7.5</v>
      </c>
    </row>
    <row r="286" spans="1:15" x14ac:dyDescent="0.3">
      <c r="A286" s="1">
        <v>43020</v>
      </c>
      <c r="B286" s="1" t="str">
        <f>TEXT(Table2[[#This Row],[Date]],"mmm")</f>
        <v>Oct</v>
      </c>
      <c r="C286" t="s">
        <v>11</v>
      </c>
      <c r="D286">
        <v>58.199999999999996</v>
      </c>
      <c r="E286" s="2">
        <v>0.77</v>
      </c>
      <c r="F286" s="2" t="s">
        <v>18</v>
      </c>
      <c r="G286">
        <v>39</v>
      </c>
      <c r="H286" t="s">
        <v>18</v>
      </c>
      <c r="I286">
        <v>10</v>
      </c>
      <c r="J286" s="2">
        <v>0.3</v>
      </c>
      <c r="K286">
        <v>24</v>
      </c>
      <c r="L286" s="3">
        <v>8</v>
      </c>
      <c r="M286" s="3">
        <f>IF(Table2[[#This Row],[Revenue]]&lt;Table2[[#This Row],[Target]],0,10)</f>
        <v>0</v>
      </c>
      <c r="N286" s="3">
        <f>Table2[[#This Row],[FlyerSuccessScore]]+Table2[[#This Row],[MadeQuota]]</f>
        <v>10</v>
      </c>
      <c r="O286" s="2">
        <f>Table2[[#This Row],[Price]]*Table2[[#This Row],[Sales]]</f>
        <v>7.1999999999999993</v>
      </c>
    </row>
    <row r="287" spans="1:15" x14ac:dyDescent="0.3">
      <c r="A287" s="1">
        <v>43021</v>
      </c>
      <c r="B287" s="1" t="str">
        <f>TEXT(Table2[[#This Row],[Date]],"mmm")</f>
        <v>Oct</v>
      </c>
      <c r="C287" t="s">
        <v>12</v>
      </c>
      <c r="D287">
        <v>61.499999999999993</v>
      </c>
      <c r="E287" s="2">
        <v>0.8</v>
      </c>
      <c r="F287" s="2" t="s">
        <v>18</v>
      </c>
      <c r="G287">
        <v>28</v>
      </c>
      <c r="H287" t="s">
        <v>18</v>
      </c>
      <c r="I287">
        <v>10</v>
      </c>
      <c r="J287" s="2">
        <v>0.3</v>
      </c>
      <c r="K287">
        <v>25</v>
      </c>
      <c r="L287" s="3">
        <v>8</v>
      </c>
      <c r="M287" s="3">
        <f>IF(Table2[[#This Row],[Revenue]]&lt;Table2[[#This Row],[Target]],0,10)</f>
        <v>0</v>
      </c>
      <c r="N287" s="3">
        <f>Table2[[#This Row],[FlyerSuccessScore]]+Table2[[#This Row],[MadeQuota]]</f>
        <v>10</v>
      </c>
      <c r="O287" s="2">
        <f>Table2[[#This Row],[Price]]*Table2[[#This Row],[Sales]]</f>
        <v>7.5</v>
      </c>
    </row>
    <row r="288" spans="1:15" x14ac:dyDescent="0.3">
      <c r="A288" s="1">
        <v>43022</v>
      </c>
      <c r="B288" s="1" t="str">
        <f>TEXT(Table2[[#This Row],[Date]],"mmm")</f>
        <v>Oct</v>
      </c>
      <c r="C288" t="s">
        <v>13</v>
      </c>
      <c r="D288">
        <v>59.499999999999993</v>
      </c>
      <c r="E288" s="2">
        <v>0.74</v>
      </c>
      <c r="F288" s="2" t="s">
        <v>18</v>
      </c>
      <c r="G288">
        <v>28</v>
      </c>
      <c r="H288" t="s">
        <v>18</v>
      </c>
      <c r="I288">
        <v>10</v>
      </c>
      <c r="J288" s="2">
        <v>0.3</v>
      </c>
      <c r="K288">
        <v>25</v>
      </c>
      <c r="L288" s="3">
        <v>8</v>
      </c>
      <c r="M288" s="3">
        <f>IF(Table2[[#This Row],[Revenue]]&lt;Table2[[#This Row],[Target]],0,10)</f>
        <v>0</v>
      </c>
      <c r="N288" s="3">
        <f>Table2[[#This Row],[FlyerSuccessScore]]+Table2[[#This Row],[MadeQuota]]</f>
        <v>10</v>
      </c>
      <c r="O288" s="2">
        <f>Table2[[#This Row],[Price]]*Table2[[#This Row],[Sales]]</f>
        <v>7.5</v>
      </c>
    </row>
    <row r="289" spans="1:15" x14ac:dyDescent="0.3">
      <c r="A289" s="1">
        <v>43023</v>
      </c>
      <c r="B289" s="1" t="str">
        <f>TEXT(Table2[[#This Row],[Date]],"mmm")</f>
        <v>Oct</v>
      </c>
      <c r="C289" t="s">
        <v>7</v>
      </c>
      <c r="D289">
        <v>61.499999999999993</v>
      </c>
      <c r="E289" s="2">
        <v>0.74</v>
      </c>
      <c r="F289" s="2" t="s">
        <v>18</v>
      </c>
      <c r="G289">
        <v>36</v>
      </c>
      <c r="H289" t="s">
        <v>18</v>
      </c>
      <c r="I289">
        <v>10</v>
      </c>
      <c r="J289" s="2">
        <v>0.3</v>
      </c>
      <c r="K289">
        <v>25</v>
      </c>
      <c r="L289" s="3">
        <v>8</v>
      </c>
      <c r="M289" s="3">
        <f>IF(Table2[[#This Row],[Revenue]]&lt;Table2[[#This Row],[Target]],0,10)</f>
        <v>0</v>
      </c>
      <c r="N289" s="3">
        <f>Table2[[#This Row],[FlyerSuccessScore]]+Table2[[#This Row],[MadeQuota]]</f>
        <v>10</v>
      </c>
      <c r="O289" s="2">
        <f>Table2[[#This Row],[Price]]*Table2[[#This Row],[Sales]]</f>
        <v>7.5</v>
      </c>
    </row>
    <row r="290" spans="1:15" x14ac:dyDescent="0.3">
      <c r="A290" s="1">
        <v>43024</v>
      </c>
      <c r="B290" s="1" t="str">
        <f>TEXT(Table2[[#This Row],[Date]],"mmm")</f>
        <v>Oct</v>
      </c>
      <c r="C290" t="s">
        <v>8</v>
      </c>
      <c r="D290">
        <v>58.199999999999996</v>
      </c>
      <c r="E290" s="2">
        <v>0.8</v>
      </c>
      <c r="F290" s="2" t="s">
        <v>18</v>
      </c>
      <c r="G290">
        <v>28</v>
      </c>
      <c r="H290" t="s">
        <v>18</v>
      </c>
      <c r="I290">
        <v>10</v>
      </c>
      <c r="J290" s="2">
        <v>0.3</v>
      </c>
      <c r="K290">
        <v>24</v>
      </c>
      <c r="L290" s="3">
        <v>8</v>
      </c>
      <c r="M290" s="3">
        <f>IF(Table2[[#This Row],[Revenue]]&lt;Table2[[#This Row],[Target]],0,10)</f>
        <v>0</v>
      </c>
      <c r="N290" s="3">
        <f>Table2[[#This Row],[FlyerSuccessScore]]+Table2[[#This Row],[MadeQuota]]</f>
        <v>10</v>
      </c>
      <c r="O290" s="2">
        <f>Table2[[#This Row],[Price]]*Table2[[#This Row],[Sales]]</f>
        <v>7.1999999999999993</v>
      </c>
    </row>
    <row r="291" spans="1:15" x14ac:dyDescent="0.3">
      <c r="A291" s="1">
        <v>43025</v>
      </c>
      <c r="B291" s="1" t="str">
        <f>TEXT(Table2[[#This Row],[Date]],"mmm")</f>
        <v>Oct</v>
      </c>
      <c r="C291" t="s">
        <v>9</v>
      </c>
      <c r="D291">
        <v>58.499999999999993</v>
      </c>
      <c r="E291" s="2">
        <v>0.77</v>
      </c>
      <c r="F291" s="2" t="s">
        <v>18</v>
      </c>
      <c r="G291">
        <v>46</v>
      </c>
      <c r="H291" t="s">
        <v>19</v>
      </c>
      <c r="I291">
        <v>15</v>
      </c>
      <c r="J291" s="2">
        <v>0.3</v>
      </c>
      <c r="K291">
        <v>25</v>
      </c>
      <c r="L291" s="3">
        <v>8</v>
      </c>
      <c r="M291" s="3">
        <f>IF(Table2[[#This Row],[Revenue]]&lt;Table2[[#This Row],[Target]],0,10)</f>
        <v>0</v>
      </c>
      <c r="N291" s="3">
        <f>Table2[[#This Row],[FlyerSuccessScore]]+Table2[[#This Row],[MadeQuota]]</f>
        <v>15</v>
      </c>
      <c r="O291" s="2">
        <f>Table2[[#This Row],[Price]]*Table2[[#This Row],[Sales]]</f>
        <v>7.5</v>
      </c>
    </row>
    <row r="292" spans="1:15" x14ac:dyDescent="0.3">
      <c r="A292" s="1">
        <v>43026</v>
      </c>
      <c r="B292" s="1" t="str">
        <f>TEXT(Table2[[#This Row],[Date]],"mmm")</f>
        <v>Oct</v>
      </c>
      <c r="C292" t="s">
        <v>10</v>
      </c>
      <c r="D292">
        <v>62.499999999999993</v>
      </c>
      <c r="E292" s="2">
        <v>0</v>
      </c>
      <c r="F292" s="2" t="s">
        <v>25</v>
      </c>
      <c r="G292">
        <v>33</v>
      </c>
      <c r="H292" t="s">
        <v>18</v>
      </c>
      <c r="I292">
        <v>10</v>
      </c>
      <c r="J292" s="2">
        <v>0.3</v>
      </c>
      <c r="K292">
        <v>25</v>
      </c>
      <c r="L292" s="3">
        <v>8</v>
      </c>
      <c r="M292" s="3">
        <f>IF(Table2[[#This Row],[Revenue]]&lt;Table2[[#This Row],[Target]],0,10)</f>
        <v>0</v>
      </c>
      <c r="N292" s="3">
        <f>Table2[[#This Row],[FlyerSuccessScore]]+Table2[[#This Row],[MadeQuota]]</f>
        <v>10</v>
      </c>
      <c r="O292" s="2">
        <f>Table2[[#This Row],[Price]]*Table2[[#This Row],[Sales]]</f>
        <v>7.5</v>
      </c>
    </row>
    <row r="293" spans="1:15" x14ac:dyDescent="0.3">
      <c r="A293" s="1">
        <v>43027</v>
      </c>
      <c r="B293" s="1" t="str">
        <f>TEXT(Table2[[#This Row],[Date]],"mmm")</f>
        <v>Oct</v>
      </c>
      <c r="C293" t="s">
        <v>11</v>
      </c>
      <c r="D293">
        <v>60.499999999999993</v>
      </c>
      <c r="E293" s="2">
        <v>0</v>
      </c>
      <c r="F293" s="2" t="s">
        <v>25</v>
      </c>
      <c r="G293">
        <v>41</v>
      </c>
      <c r="H293" t="s">
        <v>19</v>
      </c>
      <c r="I293">
        <v>15</v>
      </c>
      <c r="J293" s="2">
        <v>0.3</v>
      </c>
      <c r="K293">
        <v>25</v>
      </c>
      <c r="L293" s="3">
        <v>8</v>
      </c>
      <c r="M293" s="3">
        <f>IF(Table2[[#This Row],[Revenue]]&lt;Table2[[#This Row],[Target]],0,10)</f>
        <v>0</v>
      </c>
      <c r="N293" s="3">
        <f>Table2[[#This Row],[FlyerSuccessScore]]+Table2[[#This Row],[MadeQuota]]</f>
        <v>15</v>
      </c>
      <c r="O293" s="2">
        <f>Table2[[#This Row],[Price]]*Table2[[#This Row],[Sales]]</f>
        <v>7.5</v>
      </c>
    </row>
    <row r="294" spans="1:15" x14ac:dyDescent="0.3">
      <c r="A294" s="1">
        <v>43028</v>
      </c>
      <c r="B294" s="1" t="str">
        <f>TEXT(Table2[[#This Row],[Date]],"mmm")</f>
        <v>Oct</v>
      </c>
      <c r="C294" t="s">
        <v>12</v>
      </c>
      <c r="D294">
        <v>60.199999999999996</v>
      </c>
      <c r="E294" s="2">
        <v>0.8</v>
      </c>
      <c r="F294" s="2" t="s">
        <v>18</v>
      </c>
      <c r="G294">
        <v>50</v>
      </c>
      <c r="H294" t="s">
        <v>19</v>
      </c>
      <c r="I294">
        <v>15</v>
      </c>
      <c r="J294" s="2">
        <v>0.3</v>
      </c>
      <c r="K294">
        <v>24</v>
      </c>
      <c r="L294" s="3">
        <v>8</v>
      </c>
      <c r="M294" s="3">
        <f>IF(Table2[[#This Row],[Revenue]]&lt;Table2[[#This Row],[Target]],0,10)</f>
        <v>0</v>
      </c>
      <c r="N294" s="3">
        <f>Table2[[#This Row],[FlyerSuccessScore]]+Table2[[#This Row],[MadeQuota]]</f>
        <v>15</v>
      </c>
      <c r="O294" s="2">
        <f>Table2[[#This Row],[Price]]*Table2[[#This Row],[Sales]]</f>
        <v>7.1999999999999993</v>
      </c>
    </row>
    <row r="295" spans="1:15" x14ac:dyDescent="0.3">
      <c r="A295" s="1">
        <v>43029</v>
      </c>
      <c r="B295" s="1" t="str">
        <f>TEXT(Table2[[#This Row],[Date]],"mmm")</f>
        <v>Oct</v>
      </c>
      <c r="C295" t="s">
        <v>13</v>
      </c>
      <c r="D295">
        <v>56.199999999999996</v>
      </c>
      <c r="E295" s="2">
        <v>0.83</v>
      </c>
      <c r="F295" s="2" t="s">
        <v>18</v>
      </c>
      <c r="G295">
        <v>28</v>
      </c>
      <c r="H295" t="s">
        <v>18</v>
      </c>
      <c r="I295">
        <v>10</v>
      </c>
      <c r="J295" s="2">
        <v>0.3</v>
      </c>
      <c r="K295">
        <v>24</v>
      </c>
      <c r="L295" s="3">
        <v>8</v>
      </c>
      <c r="M295" s="3">
        <f>IF(Table2[[#This Row],[Revenue]]&lt;Table2[[#This Row],[Target]],0,10)</f>
        <v>0</v>
      </c>
      <c r="N295" s="3">
        <f>Table2[[#This Row],[FlyerSuccessScore]]+Table2[[#This Row],[MadeQuota]]</f>
        <v>10</v>
      </c>
      <c r="O295" s="2">
        <f>Table2[[#This Row],[Price]]*Table2[[#This Row],[Sales]]</f>
        <v>7.1999999999999993</v>
      </c>
    </row>
    <row r="296" spans="1:15" x14ac:dyDescent="0.3">
      <c r="A296" s="1">
        <v>43030</v>
      </c>
      <c r="B296" s="1" t="str">
        <f>TEXT(Table2[[#This Row],[Date]],"mmm")</f>
        <v>Oct</v>
      </c>
      <c r="C296" t="s">
        <v>7</v>
      </c>
      <c r="D296">
        <v>57.499999999999993</v>
      </c>
      <c r="E296" s="2">
        <v>0.77</v>
      </c>
      <c r="F296" s="2" t="s">
        <v>18</v>
      </c>
      <c r="G296">
        <v>35</v>
      </c>
      <c r="H296" t="s">
        <v>18</v>
      </c>
      <c r="I296">
        <v>10</v>
      </c>
      <c r="J296" s="2">
        <v>0.3</v>
      </c>
      <c r="K296">
        <v>25</v>
      </c>
      <c r="L296" s="3">
        <v>8</v>
      </c>
      <c r="M296" s="3">
        <f>IF(Table2[[#This Row],[Revenue]]&lt;Table2[[#This Row],[Target]],0,10)</f>
        <v>0</v>
      </c>
      <c r="N296" s="3">
        <f>Table2[[#This Row],[FlyerSuccessScore]]+Table2[[#This Row],[MadeQuota]]</f>
        <v>10</v>
      </c>
      <c r="O296" s="2">
        <f>Table2[[#This Row],[Price]]*Table2[[#This Row],[Sales]]</f>
        <v>7.5</v>
      </c>
    </row>
    <row r="297" spans="1:15" x14ac:dyDescent="0.3">
      <c r="A297" s="1">
        <v>43031</v>
      </c>
      <c r="B297" s="1" t="str">
        <f>TEXT(Table2[[#This Row],[Date]],"mmm")</f>
        <v>Oct</v>
      </c>
      <c r="C297" t="s">
        <v>8</v>
      </c>
      <c r="D297">
        <v>58.499999999999993</v>
      </c>
      <c r="E297" s="2">
        <v>0.8</v>
      </c>
      <c r="F297" s="2" t="s">
        <v>18</v>
      </c>
      <c r="G297">
        <v>50</v>
      </c>
      <c r="H297" t="s">
        <v>19</v>
      </c>
      <c r="I297">
        <v>15</v>
      </c>
      <c r="J297" s="2">
        <v>0.3</v>
      </c>
      <c r="K297">
        <v>25</v>
      </c>
      <c r="L297" s="3">
        <v>8</v>
      </c>
      <c r="M297" s="3">
        <f>IF(Table2[[#This Row],[Revenue]]&lt;Table2[[#This Row],[Target]],0,10)</f>
        <v>0</v>
      </c>
      <c r="N297" s="3">
        <f>Table2[[#This Row],[FlyerSuccessScore]]+Table2[[#This Row],[MadeQuota]]</f>
        <v>15</v>
      </c>
      <c r="O297" s="2">
        <f>Table2[[#This Row],[Price]]*Table2[[#This Row],[Sales]]</f>
        <v>7.5</v>
      </c>
    </row>
    <row r="298" spans="1:15" x14ac:dyDescent="0.3">
      <c r="A298" s="1">
        <v>43032</v>
      </c>
      <c r="B298" s="1" t="str">
        <f>TEXT(Table2[[#This Row],[Date]],"mmm")</f>
        <v>Oct</v>
      </c>
      <c r="C298" t="s">
        <v>9</v>
      </c>
      <c r="D298">
        <v>61.499999999999993</v>
      </c>
      <c r="E298" s="2">
        <v>0.74</v>
      </c>
      <c r="F298" s="2" t="s">
        <v>18</v>
      </c>
      <c r="G298">
        <v>48</v>
      </c>
      <c r="H298" t="s">
        <v>19</v>
      </c>
      <c r="I298">
        <v>15</v>
      </c>
      <c r="J298" s="2">
        <v>0.3</v>
      </c>
      <c r="K298">
        <v>25</v>
      </c>
      <c r="L298" s="3">
        <v>8</v>
      </c>
      <c r="M298" s="3">
        <f>IF(Table2[[#This Row],[Revenue]]&lt;Table2[[#This Row],[Target]],0,10)</f>
        <v>0</v>
      </c>
      <c r="N298" s="3">
        <f>Table2[[#This Row],[FlyerSuccessScore]]+Table2[[#This Row],[MadeQuota]]</f>
        <v>15</v>
      </c>
      <c r="O298" s="2">
        <f>Table2[[#This Row],[Price]]*Table2[[#This Row],[Sales]]</f>
        <v>7.5</v>
      </c>
    </row>
    <row r="299" spans="1:15" x14ac:dyDescent="0.3">
      <c r="A299" s="1">
        <v>43033</v>
      </c>
      <c r="B299" s="1" t="str">
        <f>TEXT(Table2[[#This Row],[Date]],"mmm")</f>
        <v>Oct</v>
      </c>
      <c r="C299" t="s">
        <v>10</v>
      </c>
      <c r="D299">
        <v>61.199999999999996</v>
      </c>
      <c r="E299" s="2">
        <v>0</v>
      </c>
      <c r="F299" s="2" t="s">
        <v>25</v>
      </c>
      <c r="G299">
        <v>44</v>
      </c>
      <c r="H299" t="s">
        <v>19</v>
      </c>
      <c r="I299">
        <v>15</v>
      </c>
      <c r="J299" s="2">
        <v>0.3</v>
      </c>
      <c r="K299">
        <v>24</v>
      </c>
      <c r="L299" s="3">
        <v>8</v>
      </c>
      <c r="M299" s="3">
        <f>IF(Table2[[#This Row],[Revenue]]&lt;Table2[[#This Row],[Target]],0,10)</f>
        <v>0</v>
      </c>
      <c r="N299" s="3">
        <f>Table2[[#This Row],[FlyerSuccessScore]]+Table2[[#This Row],[MadeQuota]]</f>
        <v>15</v>
      </c>
      <c r="O299" s="2">
        <f>Table2[[#This Row],[Price]]*Table2[[#This Row],[Sales]]</f>
        <v>7.1999999999999993</v>
      </c>
    </row>
    <row r="300" spans="1:15" x14ac:dyDescent="0.3">
      <c r="A300" s="1">
        <v>43034</v>
      </c>
      <c r="B300" s="1" t="str">
        <f>TEXT(Table2[[#This Row],[Date]],"mmm")</f>
        <v>Oct</v>
      </c>
      <c r="C300" t="s">
        <v>11</v>
      </c>
      <c r="D300">
        <v>54.199999999999996</v>
      </c>
      <c r="E300" s="2">
        <v>0.77</v>
      </c>
      <c r="F300" s="2" t="s">
        <v>18</v>
      </c>
      <c r="G300">
        <v>47</v>
      </c>
      <c r="H300" t="s">
        <v>19</v>
      </c>
      <c r="I300">
        <v>15</v>
      </c>
      <c r="J300" s="2">
        <v>0.3</v>
      </c>
      <c r="K300">
        <v>24</v>
      </c>
      <c r="L300" s="3">
        <v>8</v>
      </c>
      <c r="M300" s="3">
        <f>IF(Table2[[#This Row],[Revenue]]&lt;Table2[[#This Row],[Target]],0,10)</f>
        <v>0</v>
      </c>
      <c r="N300" s="3">
        <f>Table2[[#This Row],[FlyerSuccessScore]]+Table2[[#This Row],[MadeQuota]]</f>
        <v>15</v>
      </c>
      <c r="O300" s="2">
        <f>Table2[[#This Row],[Price]]*Table2[[#This Row],[Sales]]</f>
        <v>7.1999999999999993</v>
      </c>
    </row>
    <row r="301" spans="1:15" x14ac:dyDescent="0.3">
      <c r="A301" s="1">
        <v>43035</v>
      </c>
      <c r="B301" s="1" t="str">
        <f>TEXT(Table2[[#This Row],[Date]],"mmm")</f>
        <v>Oct</v>
      </c>
      <c r="C301" t="s">
        <v>12</v>
      </c>
      <c r="D301">
        <v>62.8</v>
      </c>
      <c r="E301" s="2">
        <v>0.71</v>
      </c>
      <c r="F301" s="2" t="s">
        <v>18</v>
      </c>
      <c r="G301">
        <v>52</v>
      </c>
      <c r="H301" t="s">
        <v>19</v>
      </c>
      <c r="I301">
        <v>15</v>
      </c>
      <c r="J301" s="2">
        <v>0.3</v>
      </c>
      <c r="K301">
        <v>26</v>
      </c>
      <c r="L301" s="3">
        <v>8</v>
      </c>
      <c r="M301" s="3">
        <f>IF(Table2[[#This Row],[Revenue]]&lt;Table2[[#This Row],[Target]],0,10)</f>
        <v>0</v>
      </c>
      <c r="N301" s="3">
        <f>Table2[[#This Row],[FlyerSuccessScore]]+Table2[[#This Row],[MadeQuota]]</f>
        <v>15</v>
      </c>
      <c r="O301" s="2">
        <f>Table2[[#This Row],[Price]]*Table2[[#This Row],[Sales]]</f>
        <v>7.8</v>
      </c>
    </row>
    <row r="302" spans="1:15" x14ac:dyDescent="0.3">
      <c r="A302" s="1">
        <v>43036</v>
      </c>
      <c r="B302" s="1" t="str">
        <f>TEXT(Table2[[#This Row],[Date]],"mmm")</f>
        <v>Oct</v>
      </c>
      <c r="C302" t="s">
        <v>13</v>
      </c>
      <c r="D302">
        <v>57.499999999999993</v>
      </c>
      <c r="E302" s="2">
        <v>0.77</v>
      </c>
      <c r="F302" s="2" t="s">
        <v>18</v>
      </c>
      <c r="G302">
        <v>28</v>
      </c>
      <c r="H302" t="s">
        <v>18</v>
      </c>
      <c r="I302">
        <v>10</v>
      </c>
      <c r="J302" s="2">
        <v>0.3</v>
      </c>
      <c r="K302">
        <v>25</v>
      </c>
      <c r="L302" s="3">
        <v>8</v>
      </c>
      <c r="M302" s="3">
        <f>IF(Table2[[#This Row],[Revenue]]&lt;Table2[[#This Row],[Target]],0,10)</f>
        <v>0</v>
      </c>
      <c r="N302" s="3">
        <f>Table2[[#This Row],[FlyerSuccessScore]]+Table2[[#This Row],[MadeQuota]]</f>
        <v>10</v>
      </c>
      <c r="O302" s="2">
        <f>Table2[[#This Row],[Price]]*Table2[[#This Row],[Sales]]</f>
        <v>7.5</v>
      </c>
    </row>
    <row r="303" spans="1:15" x14ac:dyDescent="0.3">
      <c r="A303" s="1">
        <v>43037</v>
      </c>
      <c r="B303" s="1" t="str">
        <f>TEXT(Table2[[#This Row],[Date]],"mmm")</f>
        <v>Oct</v>
      </c>
      <c r="C303" t="s">
        <v>7</v>
      </c>
      <c r="D303">
        <v>61.499999999999993</v>
      </c>
      <c r="E303" s="2">
        <v>0</v>
      </c>
      <c r="F303" s="2" t="s">
        <v>25</v>
      </c>
      <c r="G303">
        <v>34</v>
      </c>
      <c r="H303" t="s">
        <v>18</v>
      </c>
      <c r="I303">
        <v>10</v>
      </c>
      <c r="J303" s="2">
        <v>0.3</v>
      </c>
      <c r="K303">
        <v>25</v>
      </c>
      <c r="L303" s="3">
        <v>8</v>
      </c>
      <c r="M303" s="3">
        <f>IF(Table2[[#This Row],[Revenue]]&lt;Table2[[#This Row],[Target]],0,10)</f>
        <v>0</v>
      </c>
      <c r="N303" s="3">
        <f>Table2[[#This Row],[FlyerSuccessScore]]+Table2[[#This Row],[MadeQuota]]</f>
        <v>10</v>
      </c>
      <c r="O303" s="2">
        <f>Table2[[#This Row],[Price]]*Table2[[#This Row],[Sales]]</f>
        <v>7.5</v>
      </c>
    </row>
    <row r="304" spans="1:15" x14ac:dyDescent="0.3">
      <c r="A304" s="1">
        <v>43038</v>
      </c>
      <c r="B304" s="1" t="str">
        <f>TEXT(Table2[[#This Row],[Date]],"mmm")</f>
        <v>Oct</v>
      </c>
      <c r="C304" t="s">
        <v>8</v>
      </c>
      <c r="D304">
        <v>58.199999999999996</v>
      </c>
      <c r="E304" s="2">
        <v>0</v>
      </c>
      <c r="F304" s="2" t="s">
        <v>25</v>
      </c>
      <c r="G304">
        <v>35</v>
      </c>
      <c r="H304" t="s">
        <v>18</v>
      </c>
      <c r="I304">
        <v>10</v>
      </c>
      <c r="J304" s="2">
        <v>0.3</v>
      </c>
      <c r="K304">
        <v>24</v>
      </c>
      <c r="L304" s="3">
        <v>8</v>
      </c>
      <c r="M304" s="3">
        <f>IF(Table2[[#This Row],[Revenue]]&lt;Table2[[#This Row],[Target]],0,10)</f>
        <v>0</v>
      </c>
      <c r="N304" s="3">
        <f>Table2[[#This Row],[FlyerSuccessScore]]+Table2[[#This Row],[MadeQuota]]</f>
        <v>10</v>
      </c>
      <c r="O304" s="2">
        <f>Table2[[#This Row],[Price]]*Table2[[#This Row],[Sales]]</f>
        <v>7.1999999999999993</v>
      </c>
    </row>
    <row r="305" spans="1:15" x14ac:dyDescent="0.3">
      <c r="A305" s="1">
        <v>43039</v>
      </c>
      <c r="B305" s="1" t="str">
        <f>TEXT(Table2[[#This Row],[Date]],"mmm")</f>
        <v>Oct</v>
      </c>
      <c r="C305" t="s">
        <v>9</v>
      </c>
      <c r="D305">
        <v>54.199999999999996</v>
      </c>
      <c r="E305" s="2">
        <v>0</v>
      </c>
      <c r="F305" s="2" t="s">
        <v>25</v>
      </c>
      <c r="G305">
        <v>38</v>
      </c>
      <c r="H305" t="s">
        <v>18</v>
      </c>
      <c r="I305">
        <v>10</v>
      </c>
      <c r="J305" s="2">
        <v>0.3</v>
      </c>
      <c r="K305">
        <v>24</v>
      </c>
      <c r="L305" s="3">
        <v>8</v>
      </c>
      <c r="M305" s="3">
        <f>IF(Table2[[#This Row],[Revenue]]&lt;Table2[[#This Row],[Target]],0,10)</f>
        <v>0</v>
      </c>
      <c r="N305" s="3">
        <f>Table2[[#This Row],[FlyerSuccessScore]]+Table2[[#This Row],[MadeQuota]]</f>
        <v>10</v>
      </c>
      <c r="O305" s="2">
        <f>Table2[[#This Row],[Price]]*Table2[[#This Row],[Sales]]</f>
        <v>7.1999999999999993</v>
      </c>
    </row>
    <row r="306" spans="1:15" x14ac:dyDescent="0.3">
      <c r="A306" s="1">
        <v>43040</v>
      </c>
      <c r="B306" s="1" t="str">
        <f>TEXT(Table2[[#This Row],[Date]],"mmm")</f>
        <v>Nov</v>
      </c>
      <c r="C306" t="s">
        <v>10</v>
      </c>
      <c r="D306">
        <v>51.9</v>
      </c>
      <c r="E306" s="2">
        <v>0</v>
      </c>
      <c r="F306" s="2" t="s">
        <v>25</v>
      </c>
      <c r="G306">
        <v>43</v>
      </c>
      <c r="H306" t="s">
        <v>19</v>
      </c>
      <c r="I306">
        <v>15</v>
      </c>
      <c r="J306" s="2">
        <v>0.3</v>
      </c>
      <c r="K306">
        <v>23</v>
      </c>
      <c r="L306" s="3">
        <v>8</v>
      </c>
      <c r="M306" s="3">
        <f>IF(Table2[[#This Row],[Revenue]]&lt;Table2[[#This Row],[Target]],0,10)</f>
        <v>0</v>
      </c>
      <c r="N306" s="3">
        <f>Table2[[#This Row],[FlyerSuccessScore]]+Table2[[#This Row],[MadeQuota]]</f>
        <v>15</v>
      </c>
      <c r="O306" s="2">
        <f>Table2[[#This Row],[Price]]*Table2[[#This Row],[Sales]]</f>
        <v>6.8999999999999995</v>
      </c>
    </row>
    <row r="307" spans="1:15" x14ac:dyDescent="0.3">
      <c r="A307" s="1">
        <v>43041</v>
      </c>
      <c r="B307" s="1" t="str">
        <f>TEXT(Table2[[#This Row],[Date]],"mmm")</f>
        <v>Nov</v>
      </c>
      <c r="C307" t="s">
        <v>11</v>
      </c>
      <c r="D307">
        <v>53.599999999999994</v>
      </c>
      <c r="E307" s="2">
        <v>0.91</v>
      </c>
      <c r="F307" s="2" t="s">
        <v>18</v>
      </c>
      <c r="G307">
        <v>46</v>
      </c>
      <c r="H307" t="s">
        <v>19</v>
      </c>
      <c r="I307">
        <v>15</v>
      </c>
      <c r="J307" s="2">
        <v>0.3</v>
      </c>
      <c r="K307">
        <v>22</v>
      </c>
      <c r="L307" s="3">
        <v>8</v>
      </c>
      <c r="M307" s="3">
        <f>IF(Table2[[#This Row],[Revenue]]&lt;Table2[[#This Row],[Target]],0,10)</f>
        <v>0</v>
      </c>
      <c r="N307" s="3">
        <f>Table2[[#This Row],[FlyerSuccessScore]]+Table2[[#This Row],[MadeQuota]]</f>
        <v>15</v>
      </c>
      <c r="O307" s="2">
        <f>Table2[[#This Row],[Price]]*Table2[[#This Row],[Sales]]</f>
        <v>6.6</v>
      </c>
    </row>
    <row r="308" spans="1:15" x14ac:dyDescent="0.3">
      <c r="A308" s="1">
        <v>43042</v>
      </c>
      <c r="B308" s="1" t="str">
        <f>TEXT(Table2[[#This Row],[Date]],"mmm")</f>
        <v>Nov</v>
      </c>
      <c r="C308" t="s">
        <v>12</v>
      </c>
      <c r="D308">
        <v>51.3</v>
      </c>
      <c r="E308" s="2">
        <v>0.87</v>
      </c>
      <c r="F308" s="2" t="s">
        <v>18</v>
      </c>
      <c r="G308">
        <v>38</v>
      </c>
      <c r="H308" t="s">
        <v>18</v>
      </c>
      <c r="I308">
        <v>10</v>
      </c>
      <c r="J308" s="2">
        <v>0.3</v>
      </c>
      <c r="K308">
        <v>21</v>
      </c>
      <c r="L308" s="3">
        <v>8</v>
      </c>
      <c r="M308" s="3">
        <f>IF(Table2[[#This Row],[Revenue]]&lt;Table2[[#This Row],[Target]],0,10)</f>
        <v>0</v>
      </c>
      <c r="N308" s="3">
        <f>Table2[[#This Row],[FlyerSuccessScore]]+Table2[[#This Row],[MadeQuota]]</f>
        <v>10</v>
      </c>
      <c r="O308" s="2">
        <f>Table2[[#This Row],[Price]]*Table2[[#This Row],[Sales]]</f>
        <v>6.3</v>
      </c>
    </row>
    <row r="309" spans="1:15" x14ac:dyDescent="0.3">
      <c r="A309" s="1">
        <v>43043</v>
      </c>
      <c r="B309" s="1" t="str">
        <f>TEXT(Table2[[#This Row],[Date]],"mmm")</f>
        <v>Nov</v>
      </c>
      <c r="C309" t="s">
        <v>13</v>
      </c>
      <c r="D309">
        <v>48.699999999999996</v>
      </c>
      <c r="E309" s="2">
        <v>0.95</v>
      </c>
      <c r="F309" s="2" t="s">
        <v>18</v>
      </c>
      <c r="G309">
        <v>39</v>
      </c>
      <c r="H309" t="s">
        <v>18</v>
      </c>
      <c r="I309">
        <v>10</v>
      </c>
      <c r="J309" s="2">
        <v>0.3</v>
      </c>
      <c r="K309">
        <v>19</v>
      </c>
      <c r="L309" s="3">
        <v>8</v>
      </c>
      <c r="M309" s="3">
        <f>IF(Table2[[#This Row],[Revenue]]&lt;Table2[[#This Row],[Target]],0,10)</f>
        <v>0</v>
      </c>
      <c r="N309" s="3">
        <f>Table2[[#This Row],[FlyerSuccessScore]]+Table2[[#This Row],[MadeQuota]]</f>
        <v>10</v>
      </c>
      <c r="O309" s="2">
        <f>Table2[[#This Row],[Price]]*Table2[[#This Row],[Sales]]</f>
        <v>5.7</v>
      </c>
    </row>
    <row r="310" spans="1:15" x14ac:dyDescent="0.3">
      <c r="A310" s="1">
        <v>43044</v>
      </c>
      <c r="B310" s="1" t="str">
        <f>TEXT(Table2[[#This Row],[Date]],"mmm")</f>
        <v>Nov</v>
      </c>
      <c r="C310" t="s">
        <v>7</v>
      </c>
      <c r="D310">
        <v>55.9</v>
      </c>
      <c r="E310" s="2">
        <v>0.87</v>
      </c>
      <c r="F310" s="2" t="s">
        <v>18</v>
      </c>
      <c r="G310">
        <v>45</v>
      </c>
      <c r="H310" t="s">
        <v>19</v>
      </c>
      <c r="I310">
        <v>15</v>
      </c>
      <c r="J310" s="2">
        <v>0.3</v>
      </c>
      <c r="K310">
        <v>23</v>
      </c>
      <c r="L310" s="3">
        <v>8</v>
      </c>
      <c r="M310" s="3">
        <f>IF(Table2[[#This Row],[Revenue]]&lt;Table2[[#This Row],[Target]],0,10)</f>
        <v>0</v>
      </c>
      <c r="N310" s="3">
        <f>Table2[[#This Row],[FlyerSuccessScore]]+Table2[[#This Row],[MadeQuota]]</f>
        <v>15</v>
      </c>
      <c r="O310" s="2">
        <f>Table2[[#This Row],[Price]]*Table2[[#This Row],[Sales]]</f>
        <v>6.8999999999999995</v>
      </c>
    </row>
    <row r="311" spans="1:15" x14ac:dyDescent="0.3">
      <c r="A311" s="1">
        <v>43045</v>
      </c>
      <c r="B311" s="1" t="str">
        <f>TEXT(Table2[[#This Row],[Date]],"mmm")</f>
        <v>Nov</v>
      </c>
      <c r="C311" t="s">
        <v>8</v>
      </c>
      <c r="D311">
        <v>51.599999999999994</v>
      </c>
      <c r="E311" s="2">
        <v>0.91</v>
      </c>
      <c r="F311" s="2" t="s">
        <v>18</v>
      </c>
      <c r="G311">
        <v>28</v>
      </c>
      <c r="H311" t="s">
        <v>18</v>
      </c>
      <c r="I311">
        <v>10</v>
      </c>
      <c r="J311" s="2">
        <v>0.3</v>
      </c>
      <c r="K311">
        <v>22</v>
      </c>
      <c r="L311" s="3">
        <v>8</v>
      </c>
      <c r="M311" s="3">
        <f>IF(Table2[[#This Row],[Revenue]]&lt;Table2[[#This Row],[Target]],0,10)</f>
        <v>0</v>
      </c>
      <c r="N311" s="3">
        <f>Table2[[#This Row],[FlyerSuccessScore]]+Table2[[#This Row],[MadeQuota]]</f>
        <v>10</v>
      </c>
      <c r="O311" s="2">
        <f>Table2[[#This Row],[Price]]*Table2[[#This Row],[Sales]]</f>
        <v>6.6</v>
      </c>
    </row>
    <row r="312" spans="1:15" x14ac:dyDescent="0.3">
      <c r="A312" s="1">
        <v>43046</v>
      </c>
      <c r="B312" s="1" t="str">
        <f>TEXT(Table2[[#This Row],[Date]],"mmm")</f>
        <v>Nov</v>
      </c>
      <c r="C312" t="s">
        <v>9</v>
      </c>
      <c r="D312">
        <v>52.3</v>
      </c>
      <c r="E312" s="2">
        <v>0.91</v>
      </c>
      <c r="F312" s="2" t="s">
        <v>18</v>
      </c>
      <c r="G312">
        <v>34</v>
      </c>
      <c r="H312" t="s">
        <v>18</v>
      </c>
      <c r="I312">
        <v>10</v>
      </c>
      <c r="J312" s="2">
        <v>0.3</v>
      </c>
      <c r="K312">
        <v>21</v>
      </c>
      <c r="L312" s="3">
        <v>8</v>
      </c>
      <c r="M312" s="3">
        <f>IF(Table2[[#This Row],[Revenue]]&lt;Table2[[#This Row],[Target]],0,10)</f>
        <v>0</v>
      </c>
      <c r="N312" s="3">
        <f>Table2[[#This Row],[FlyerSuccessScore]]+Table2[[#This Row],[MadeQuota]]</f>
        <v>10</v>
      </c>
      <c r="O312" s="2">
        <f>Table2[[#This Row],[Price]]*Table2[[#This Row],[Sales]]</f>
        <v>6.3</v>
      </c>
    </row>
    <row r="313" spans="1:15" x14ac:dyDescent="0.3">
      <c r="A313" s="1">
        <v>43047</v>
      </c>
      <c r="B313" s="1" t="str">
        <f>TEXT(Table2[[#This Row],[Date]],"mmm")</f>
        <v>Nov</v>
      </c>
      <c r="C313" t="s">
        <v>10</v>
      </c>
      <c r="D313">
        <v>44.699999999999996</v>
      </c>
      <c r="E313" s="2">
        <v>0.95</v>
      </c>
      <c r="F313" s="2" t="s">
        <v>18</v>
      </c>
      <c r="G313">
        <v>37</v>
      </c>
      <c r="H313" t="s">
        <v>18</v>
      </c>
      <c r="I313">
        <v>10</v>
      </c>
      <c r="J313" s="2">
        <v>0.3</v>
      </c>
      <c r="K313">
        <v>19</v>
      </c>
      <c r="L313" s="3">
        <v>8</v>
      </c>
      <c r="M313" s="3">
        <f>IF(Table2[[#This Row],[Revenue]]&lt;Table2[[#This Row],[Target]],0,10)</f>
        <v>0</v>
      </c>
      <c r="N313" s="3">
        <f>Table2[[#This Row],[FlyerSuccessScore]]+Table2[[#This Row],[MadeQuota]]</f>
        <v>10</v>
      </c>
      <c r="O313" s="2">
        <f>Table2[[#This Row],[Price]]*Table2[[#This Row],[Sales]]</f>
        <v>5.7</v>
      </c>
    </row>
    <row r="314" spans="1:15" x14ac:dyDescent="0.3">
      <c r="A314" s="1">
        <v>43048</v>
      </c>
      <c r="B314" s="1" t="str">
        <f>TEXT(Table2[[#This Row],[Date]],"mmm")</f>
        <v>Nov</v>
      </c>
      <c r="C314" t="s">
        <v>11</v>
      </c>
      <c r="D314">
        <v>53.9</v>
      </c>
      <c r="E314" s="2">
        <v>0.83</v>
      </c>
      <c r="F314" s="2" t="s">
        <v>18</v>
      </c>
      <c r="G314">
        <v>33</v>
      </c>
      <c r="H314" t="s">
        <v>18</v>
      </c>
      <c r="I314">
        <v>10</v>
      </c>
      <c r="J314" s="2">
        <v>0.3</v>
      </c>
      <c r="K314">
        <v>23</v>
      </c>
      <c r="L314" s="3">
        <v>8</v>
      </c>
      <c r="M314" s="3">
        <f>IF(Table2[[#This Row],[Revenue]]&lt;Table2[[#This Row],[Target]],0,10)</f>
        <v>0</v>
      </c>
      <c r="N314" s="3">
        <f>Table2[[#This Row],[FlyerSuccessScore]]+Table2[[#This Row],[MadeQuota]]</f>
        <v>10</v>
      </c>
      <c r="O314" s="2">
        <f>Table2[[#This Row],[Price]]*Table2[[#This Row],[Sales]]</f>
        <v>6.8999999999999995</v>
      </c>
    </row>
    <row r="315" spans="1:15" x14ac:dyDescent="0.3">
      <c r="A315" s="1">
        <v>43049</v>
      </c>
      <c r="B315" s="1" t="str">
        <f>TEXT(Table2[[#This Row],[Date]],"mmm")</f>
        <v>Nov</v>
      </c>
      <c r="C315" t="s">
        <v>12</v>
      </c>
      <c r="D315">
        <v>54.599999999999994</v>
      </c>
      <c r="E315" s="2">
        <v>0.87</v>
      </c>
      <c r="F315" s="2" t="s">
        <v>18</v>
      </c>
      <c r="G315">
        <v>28</v>
      </c>
      <c r="H315" t="s">
        <v>18</v>
      </c>
      <c r="I315">
        <v>10</v>
      </c>
      <c r="J315" s="2">
        <v>0.3</v>
      </c>
      <c r="K315">
        <v>22</v>
      </c>
      <c r="L315" s="3">
        <v>8</v>
      </c>
      <c r="M315" s="3">
        <f>IF(Table2[[#This Row],[Revenue]]&lt;Table2[[#This Row],[Target]],0,10)</f>
        <v>0</v>
      </c>
      <c r="N315" s="3">
        <f>Table2[[#This Row],[FlyerSuccessScore]]+Table2[[#This Row],[MadeQuota]]</f>
        <v>10</v>
      </c>
      <c r="O315" s="2">
        <f>Table2[[#This Row],[Price]]*Table2[[#This Row],[Sales]]</f>
        <v>6.6</v>
      </c>
    </row>
    <row r="316" spans="1:15" x14ac:dyDescent="0.3">
      <c r="A316" s="1">
        <v>43050</v>
      </c>
      <c r="B316" s="1" t="str">
        <f>TEXT(Table2[[#This Row],[Date]],"mmm")</f>
        <v>Nov</v>
      </c>
      <c r="C316" t="s">
        <v>13</v>
      </c>
      <c r="D316">
        <v>47.3</v>
      </c>
      <c r="E316" s="2">
        <v>0.91</v>
      </c>
      <c r="F316" s="2" t="s">
        <v>18</v>
      </c>
      <c r="G316">
        <v>33</v>
      </c>
      <c r="H316" t="s">
        <v>18</v>
      </c>
      <c r="I316">
        <v>10</v>
      </c>
      <c r="J316" s="2">
        <v>0.3</v>
      </c>
      <c r="K316">
        <v>21</v>
      </c>
      <c r="L316" s="3">
        <v>8</v>
      </c>
      <c r="M316" s="3">
        <f>IF(Table2[[#This Row],[Revenue]]&lt;Table2[[#This Row],[Target]],0,10)</f>
        <v>0</v>
      </c>
      <c r="N316" s="3">
        <f>Table2[[#This Row],[FlyerSuccessScore]]+Table2[[#This Row],[MadeQuota]]</f>
        <v>10</v>
      </c>
      <c r="O316" s="2">
        <f>Table2[[#This Row],[Price]]*Table2[[#This Row],[Sales]]</f>
        <v>6.3</v>
      </c>
    </row>
    <row r="317" spans="1:15" x14ac:dyDescent="0.3">
      <c r="A317" s="1">
        <v>43051</v>
      </c>
      <c r="B317" s="1" t="str">
        <f>TEXT(Table2[[#This Row],[Date]],"mmm")</f>
        <v>Nov</v>
      </c>
      <c r="C317" t="s">
        <v>7</v>
      </c>
      <c r="D317">
        <v>49.699999999999996</v>
      </c>
      <c r="E317" s="2">
        <v>0</v>
      </c>
      <c r="F317" s="2" t="s">
        <v>25</v>
      </c>
      <c r="G317">
        <v>38</v>
      </c>
      <c r="H317" t="s">
        <v>18</v>
      </c>
      <c r="I317">
        <v>10</v>
      </c>
      <c r="J317" s="2">
        <v>0.3</v>
      </c>
      <c r="K317">
        <v>19</v>
      </c>
      <c r="L317" s="3">
        <v>8</v>
      </c>
      <c r="M317" s="3">
        <f>IF(Table2[[#This Row],[Revenue]]&lt;Table2[[#This Row],[Target]],0,10)</f>
        <v>0</v>
      </c>
      <c r="N317" s="3">
        <f>Table2[[#This Row],[FlyerSuccessScore]]+Table2[[#This Row],[MadeQuota]]</f>
        <v>10</v>
      </c>
      <c r="O317" s="2">
        <f>Table2[[#This Row],[Price]]*Table2[[#This Row],[Sales]]</f>
        <v>5.7</v>
      </c>
    </row>
    <row r="318" spans="1:15" x14ac:dyDescent="0.3">
      <c r="A318" s="1">
        <v>43052</v>
      </c>
      <c r="B318" s="1" t="str">
        <f>TEXT(Table2[[#This Row],[Date]],"mmm")</f>
        <v>Nov</v>
      </c>
      <c r="C318" t="s">
        <v>8</v>
      </c>
      <c r="D318">
        <v>44.699999999999996</v>
      </c>
      <c r="E318" s="2">
        <v>1.05</v>
      </c>
      <c r="F318" s="2" t="s">
        <v>24</v>
      </c>
      <c r="G318">
        <v>26</v>
      </c>
      <c r="H318" t="s">
        <v>18</v>
      </c>
      <c r="I318">
        <v>10</v>
      </c>
      <c r="J318" s="2">
        <v>0.3</v>
      </c>
      <c r="K318">
        <v>19</v>
      </c>
      <c r="L318" s="3">
        <v>8</v>
      </c>
      <c r="M318" s="3">
        <f>IF(Table2[[#This Row],[Revenue]]&lt;Table2[[#This Row],[Target]],0,10)</f>
        <v>0</v>
      </c>
      <c r="N318" s="3">
        <f>Table2[[#This Row],[FlyerSuccessScore]]+Table2[[#This Row],[MadeQuota]]</f>
        <v>10</v>
      </c>
      <c r="O318" s="2">
        <f>Table2[[#This Row],[Price]]*Table2[[#This Row],[Sales]]</f>
        <v>5.7</v>
      </c>
    </row>
    <row r="319" spans="1:15" x14ac:dyDescent="0.3">
      <c r="A319" s="1">
        <v>43053</v>
      </c>
      <c r="B319" s="1" t="str">
        <f>TEXT(Table2[[#This Row],[Date]],"mmm")</f>
        <v>Nov</v>
      </c>
      <c r="C319" t="s">
        <v>9</v>
      </c>
      <c r="D319">
        <v>55.9</v>
      </c>
      <c r="E319" s="2">
        <v>0.8</v>
      </c>
      <c r="F319" s="2" t="s">
        <v>18</v>
      </c>
      <c r="G319">
        <v>28</v>
      </c>
      <c r="H319" t="s">
        <v>18</v>
      </c>
      <c r="I319">
        <v>10</v>
      </c>
      <c r="J319" s="2">
        <v>0.3</v>
      </c>
      <c r="K319">
        <v>23</v>
      </c>
      <c r="L319" s="3">
        <v>8</v>
      </c>
      <c r="M319" s="3">
        <f>IF(Table2[[#This Row],[Revenue]]&lt;Table2[[#This Row],[Target]],0,10)</f>
        <v>0</v>
      </c>
      <c r="N319" s="3">
        <f>Table2[[#This Row],[FlyerSuccessScore]]+Table2[[#This Row],[MadeQuota]]</f>
        <v>10</v>
      </c>
      <c r="O319" s="2">
        <f>Table2[[#This Row],[Price]]*Table2[[#This Row],[Sales]]</f>
        <v>6.8999999999999995</v>
      </c>
    </row>
    <row r="320" spans="1:15" x14ac:dyDescent="0.3">
      <c r="A320" s="1">
        <v>43054</v>
      </c>
      <c r="B320" s="1" t="str">
        <f>TEXT(Table2[[#This Row],[Date]],"mmm")</f>
        <v>Nov</v>
      </c>
      <c r="C320" t="s">
        <v>10</v>
      </c>
      <c r="D320">
        <v>55.9</v>
      </c>
      <c r="E320" s="2">
        <v>0</v>
      </c>
      <c r="F320" s="2" t="s">
        <v>25</v>
      </c>
      <c r="G320">
        <v>47</v>
      </c>
      <c r="H320" t="s">
        <v>19</v>
      </c>
      <c r="I320">
        <v>15</v>
      </c>
      <c r="J320" s="2">
        <v>0.3</v>
      </c>
      <c r="K320">
        <v>23</v>
      </c>
      <c r="L320" s="3">
        <v>8</v>
      </c>
      <c r="M320" s="3">
        <f>IF(Table2[[#This Row],[Revenue]]&lt;Table2[[#This Row],[Target]],0,10)</f>
        <v>0</v>
      </c>
      <c r="N320" s="3">
        <f>Table2[[#This Row],[FlyerSuccessScore]]+Table2[[#This Row],[MadeQuota]]</f>
        <v>15</v>
      </c>
      <c r="O320" s="2">
        <f>Table2[[#This Row],[Price]]*Table2[[#This Row],[Sales]]</f>
        <v>6.8999999999999995</v>
      </c>
    </row>
    <row r="321" spans="1:15" x14ac:dyDescent="0.3">
      <c r="A321" s="1">
        <v>43055</v>
      </c>
      <c r="B321" s="1" t="str">
        <f>TEXT(Table2[[#This Row],[Date]],"mmm")</f>
        <v>Nov</v>
      </c>
      <c r="C321" t="s">
        <v>11</v>
      </c>
      <c r="D321">
        <v>47.3</v>
      </c>
      <c r="E321" s="2">
        <v>0.87</v>
      </c>
      <c r="F321" s="2" t="s">
        <v>18</v>
      </c>
      <c r="G321">
        <v>28</v>
      </c>
      <c r="H321" t="s">
        <v>18</v>
      </c>
      <c r="I321">
        <v>10</v>
      </c>
      <c r="J321" s="2">
        <v>0.3</v>
      </c>
      <c r="K321">
        <v>21</v>
      </c>
      <c r="L321" s="3">
        <v>8</v>
      </c>
      <c r="M321" s="3">
        <f>IF(Table2[[#This Row],[Revenue]]&lt;Table2[[#This Row],[Target]],0,10)</f>
        <v>0</v>
      </c>
      <c r="N321" s="3">
        <f>Table2[[#This Row],[FlyerSuccessScore]]+Table2[[#This Row],[MadeQuota]]</f>
        <v>10</v>
      </c>
      <c r="O321" s="2">
        <f>Table2[[#This Row],[Price]]*Table2[[#This Row],[Sales]]</f>
        <v>6.3</v>
      </c>
    </row>
    <row r="322" spans="1:15" x14ac:dyDescent="0.3">
      <c r="A322" s="1">
        <v>43056</v>
      </c>
      <c r="B322" s="1" t="str">
        <f>TEXT(Table2[[#This Row],[Date]],"mmm")</f>
        <v>Nov</v>
      </c>
      <c r="C322" t="s">
        <v>12</v>
      </c>
      <c r="D322">
        <v>46</v>
      </c>
      <c r="E322" s="2">
        <v>1</v>
      </c>
      <c r="F322" s="2" t="s">
        <v>18</v>
      </c>
      <c r="G322">
        <v>31</v>
      </c>
      <c r="H322" t="s">
        <v>18</v>
      </c>
      <c r="I322">
        <v>10</v>
      </c>
      <c r="J322" s="2">
        <v>0.3</v>
      </c>
      <c r="K322">
        <v>20</v>
      </c>
      <c r="L322" s="3">
        <v>8</v>
      </c>
      <c r="M322" s="3">
        <f>IF(Table2[[#This Row],[Revenue]]&lt;Table2[[#This Row],[Target]],0,10)</f>
        <v>0</v>
      </c>
      <c r="N322" s="3">
        <f>Table2[[#This Row],[FlyerSuccessScore]]+Table2[[#This Row],[MadeQuota]]</f>
        <v>10</v>
      </c>
      <c r="O322" s="2">
        <f>Table2[[#This Row],[Price]]*Table2[[#This Row],[Sales]]</f>
        <v>6</v>
      </c>
    </row>
    <row r="323" spans="1:15" x14ac:dyDescent="0.3">
      <c r="A323" s="1">
        <v>43057</v>
      </c>
      <c r="B323" s="1" t="str">
        <f>TEXT(Table2[[#This Row],[Date]],"mmm")</f>
        <v>Nov</v>
      </c>
      <c r="C323" t="s">
        <v>13</v>
      </c>
      <c r="D323">
        <v>48.699999999999996</v>
      </c>
      <c r="E323" s="2">
        <v>1.05</v>
      </c>
      <c r="F323" s="2" t="s">
        <v>24</v>
      </c>
      <c r="G323">
        <v>37</v>
      </c>
      <c r="H323" t="s">
        <v>18</v>
      </c>
      <c r="I323">
        <v>10</v>
      </c>
      <c r="J323" s="2">
        <v>0.3</v>
      </c>
      <c r="K323">
        <v>19</v>
      </c>
      <c r="L323" s="3">
        <v>8</v>
      </c>
      <c r="M323" s="3">
        <f>IF(Table2[[#This Row],[Revenue]]&lt;Table2[[#This Row],[Target]],0,10)</f>
        <v>0</v>
      </c>
      <c r="N323" s="3">
        <f>Table2[[#This Row],[FlyerSuccessScore]]+Table2[[#This Row],[MadeQuota]]</f>
        <v>10</v>
      </c>
      <c r="O323" s="2">
        <f>Table2[[#This Row],[Price]]*Table2[[#This Row],[Sales]]</f>
        <v>5.7</v>
      </c>
    </row>
    <row r="324" spans="1:15" x14ac:dyDescent="0.3">
      <c r="A324" s="1">
        <v>43058</v>
      </c>
      <c r="B324" s="1" t="str">
        <f>TEXT(Table2[[#This Row],[Date]],"mmm")</f>
        <v>Nov</v>
      </c>
      <c r="C324" t="s">
        <v>7</v>
      </c>
      <c r="D324">
        <v>55.9</v>
      </c>
      <c r="E324" s="2">
        <v>0</v>
      </c>
      <c r="F324" s="2" t="s">
        <v>25</v>
      </c>
      <c r="G324">
        <v>34</v>
      </c>
      <c r="H324" t="s">
        <v>18</v>
      </c>
      <c r="I324">
        <v>10</v>
      </c>
      <c r="J324" s="2">
        <v>0.3</v>
      </c>
      <c r="K324">
        <v>23</v>
      </c>
      <c r="L324" s="3">
        <v>8</v>
      </c>
      <c r="M324" s="3">
        <f>IF(Table2[[#This Row],[Revenue]]&lt;Table2[[#This Row],[Target]],0,10)</f>
        <v>0</v>
      </c>
      <c r="N324" s="3">
        <f>Table2[[#This Row],[FlyerSuccessScore]]+Table2[[#This Row],[MadeQuota]]</f>
        <v>10</v>
      </c>
      <c r="O324" s="2">
        <f>Table2[[#This Row],[Price]]*Table2[[#This Row],[Sales]]</f>
        <v>6.8999999999999995</v>
      </c>
    </row>
    <row r="325" spans="1:15" x14ac:dyDescent="0.3">
      <c r="A325" s="1">
        <v>43059</v>
      </c>
      <c r="B325" s="1" t="str">
        <f>TEXT(Table2[[#This Row],[Date]],"mmm")</f>
        <v>Nov</v>
      </c>
      <c r="C325" t="s">
        <v>8</v>
      </c>
      <c r="D325">
        <v>55.599999999999994</v>
      </c>
      <c r="E325" s="2">
        <v>0.87</v>
      </c>
      <c r="F325" s="2" t="s">
        <v>18</v>
      </c>
      <c r="G325">
        <v>41</v>
      </c>
      <c r="H325" t="s">
        <v>19</v>
      </c>
      <c r="I325">
        <v>15</v>
      </c>
      <c r="J325" s="2">
        <v>0.3</v>
      </c>
      <c r="K325">
        <v>22</v>
      </c>
      <c r="L325" s="3">
        <v>8</v>
      </c>
      <c r="M325" s="3">
        <f>IF(Table2[[#This Row],[Revenue]]&lt;Table2[[#This Row],[Target]],0,10)</f>
        <v>0</v>
      </c>
      <c r="N325" s="3">
        <f>Table2[[#This Row],[FlyerSuccessScore]]+Table2[[#This Row],[MadeQuota]]</f>
        <v>15</v>
      </c>
      <c r="O325" s="2">
        <f>Table2[[#This Row],[Price]]*Table2[[#This Row],[Sales]]</f>
        <v>6.6</v>
      </c>
    </row>
    <row r="326" spans="1:15" x14ac:dyDescent="0.3">
      <c r="A326" s="1">
        <v>43060</v>
      </c>
      <c r="B326" s="1" t="str">
        <f>TEXT(Table2[[#This Row],[Date]],"mmm")</f>
        <v>Nov</v>
      </c>
      <c r="C326" t="s">
        <v>9</v>
      </c>
      <c r="D326">
        <v>47</v>
      </c>
      <c r="E326" s="2">
        <v>0.95</v>
      </c>
      <c r="F326" s="2" t="s">
        <v>18</v>
      </c>
      <c r="G326">
        <v>28</v>
      </c>
      <c r="H326" t="s">
        <v>18</v>
      </c>
      <c r="I326">
        <v>10</v>
      </c>
      <c r="J326" s="2">
        <v>0.3</v>
      </c>
      <c r="K326">
        <v>20</v>
      </c>
      <c r="L326" s="3">
        <v>8</v>
      </c>
      <c r="M326" s="3">
        <f>IF(Table2[[#This Row],[Revenue]]&lt;Table2[[#This Row],[Target]],0,10)</f>
        <v>0</v>
      </c>
      <c r="N326" s="3">
        <f>Table2[[#This Row],[FlyerSuccessScore]]+Table2[[#This Row],[MadeQuota]]</f>
        <v>10</v>
      </c>
      <c r="O326" s="2">
        <f>Table2[[#This Row],[Price]]*Table2[[#This Row],[Sales]]</f>
        <v>6</v>
      </c>
    </row>
    <row r="327" spans="1:15" x14ac:dyDescent="0.3">
      <c r="A327" s="1">
        <v>43061</v>
      </c>
      <c r="B327" s="1" t="str">
        <f>TEXT(Table2[[#This Row],[Date]],"mmm")</f>
        <v>Nov</v>
      </c>
      <c r="C327" t="s">
        <v>10</v>
      </c>
      <c r="D327">
        <v>48.699999999999996</v>
      </c>
      <c r="E327" s="2">
        <v>0</v>
      </c>
      <c r="F327" s="2" t="s">
        <v>25</v>
      </c>
      <c r="G327">
        <v>40</v>
      </c>
      <c r="H327" t="s">
        <v>18</v>
      </c>
      <c r="I327">
        <v>10</v>
      </c>
      <c r="J327" s="2">
        <v>0.3</v>
      </c>
      <c r="K327">
        <v>19</v>
      </c>
      <c r="L327" s="3">
        <v>8</v>
      </c>
      <c r="M327" s="3">
        <f>IF(Table2[[#This Row],[Revenue]]&lt;Table2[[#This Row],[Target]],0,10)</f>
        <v>0</v>
      </c>
      <c r="N327" s="3">
        <f>Table2[[#This Row],[FlyerSuccessScore]]+Table2[[#This Row],[MadeQuota]]</f>
        <v>10</v>
      </c>
      <c r="O327" s="2">
        <f>Table2[[#This Row],[Price]]*Table2[[#This Row],[Sales]]</f>
        <v>5.7</v>
      </c>
    </row>
    <row r="328" spans="1:15" x14ac:dyDescent="0.3">
      <c r="A328" s="1">
        <v>43062</v>
      </c>
      <c r="B328" s="1" t="str">
        <f>TEXT(Table2[[#This Row],[Date]],"mmm")</f>
        <v>Nov</v>
      </c>
      <c r="C328" t="s">
        <v>11</v>
      </c>
      <c r="D328">
        <v>51.9</v>
      </c>
      <c r="E328" s="2">
        <v>0.87</v>
      </c>
      <c r="F328" s="2" t="s">
        <v>18</v>
      </c>
      <c r="G328">
        <v>47</v>
      </c>
      <c r="H328" t="s">
        <v>19</v>
      </c>
      <c r="I328">
        <v>15</v>
      </c>
      <c r="J328" s="2">
        <v>0.3</v>
      </c>
      <c r="K328">
        <v>23</v>
      </c>
      <c r="L328" s="3">
        <v>8</v>
      </c>
      <c r="M328" s="3">
        <f>IF(Table2[[#This Row],[Revenue]]&lt;Table2[[#This Row],[Target]],0,10)</f>
        <v>0</v>
      </c>
      <c r="N328" s="3">
        <f>Table2[[#This Row],[FlyerSuccessScore]]+Table2[[#This Row],[MadeQuota]]</f>
        <v>15</v>
      </c>
      <c r="O328" s="2">
        <f>Table2[[#This Row],[Price]]*Table2[[#This Row],[Sales]]</f>
        <v>6.8999999999999995</v>
      </c>
    </row>
    <row r="329" spans="1:15" x14ac:dyDescent="0.3">
      <c r="A329" s="1">
        <v>43063</v>
      </c>
      <c r="B329" s="1" t="str">
        <f>TEXT(Table2[[#This Row],[Date]],"mmm")</f>
        <v>Nov</v>
      </c>
      <c r="C329" t="s">
        <v>12</v>
      </c>
      <c r="D329">
        <v>53.599999999999994</v>
      </c>
      <c r="E329" s="2">
        <v>0</v>
      </c>
      <c r="F329" s="2" t="s">
        <v>25</v>
      </c>
      <c r="G329">
        <v>46</v>
      </c>
      <c r="H329" t="s">
        <v>19</v>
      </c>
      <c r="I329">
        <v>15</v>
      </c>
      <c r="J329" s="2">
        <v>0.3</v>
      </c>
      <c r="K329">
        <v>22</v>
      </c>
      <c r="L329" s="3">
        <v>8</v>
      </c>
      <c r="M329" s="3">
        <f>IF(Table2[[#This Row],[Revenue]]&lt;Table2[[#This Row],[Target]],0,10)</f>
        <v>0</v>
      </c>
      <c r="N329" s="3">
        <f>Table2[[#This Row],[FlyerSuccessScore]]+Table2[[#This Row],[MadeQuota]]</f>
        <v>15</v>
      </c>
      <c r="O329" s="2">
        <f>Table2[[#This Row],[Price]]*Table2[[#This Row],[Sales]]</f>
        <v>6.6</v>
      </c>
    </row>
    <row r="330" spans="1:15" x14ac:dyDescent="0.3">
      <c r="A330" s="1">
        <v>43064</v>
      </c>
      <c r="B330" s="1" t="str">
        <f>TEXT(Table2[[#This Row],[Date]],"mmm")</f>
        <v>Nov</v>
      </c>
      <c r="C330" t="s">
        <v>13</v>
      </c>
      <c r="D330">
        <v>49</v>
      </c>
      <c r="E330" s="2">
        <v>0.91</v>
      </c>
      <c r="F330" s="2" t="s">
        <v>18</v>
      </c>
      <c r="G330">
        <v>32</v>
      </c>
      <c r="H330" t="s">
        <v>18</v>
      </c>
      <c r="I330">
        <v>10</v>
      </c>
      <c r="J330" s="2">
        <v>0.3</v>
      </c>
      <c r="K330">
        <v>20</v>
      </c>
      <c r="L330" s="3">
        <v>8</v>
      </c>
      <c r="M330" s="3">
        <f>IF(Table2[[#This Row],[Revenue]]&lt;Table2[[#This Row],[Target]],0,10)</f>
        <v>0</v>
      </c>
      <c r="N330" s="3">
        <f>Table2[[#This Row],[FlyerSuccessScore]]+Table2[[#This Row],[MadeQuota]]</f>
        <v>10</v>
      </c>
      <c r="O330" s="2">
        <f>Table2[[#This Row],[Price]]*Table2[[#This Row],[Sales]]</f>
        <v>6</v>
      </c>
    </row>
    <row r="331" spans="1:15" x14ac:dyDescent="0.3">
      <c r="A331" s="1">
        <v>43065</v>
      </c>
      <c r="B331" s="1" t="str">
        <f>TEXT(Table2[[#This Row],[Date]],"mmm")</f>
        <v>Nov</v>
      </c>
      <c r="C331" t="s">
        <v>7</v>
      </c>
      <c r="D331">
        <v>49.699999999999996</v>
      </c>
      <c r="E331" s="2">
        <v>1.05</v>
      </c>
      <c r="F331" s="2" t="s">
        <v>24</v>
      </c>
      <c r="G331">
        <v>30</v>
      </c>
      <c r="H331" t="s">
        <v>18</v>
      </c>
      <c r="I331">
        <v>10</v>
      </c>
      <c r="J331" s="2">
        <v>0.3</v>
      </c>
      <c r="K331">
        <v>19</v>
      </c>
      <c r="L331" s="3">
        <v>8</v>
      </c>
      <c r="M331" s="3">
        <f>IF(Table2[[#This Row],[Revenue]]&lt;Table2[[#This Row],[Target]],0,10)</f>
        <v>0</v>
      </c>
      <c r="N331" s="3">
        <f>Table2[[#This Row],[FlyerSuccessScore]]+Table2[[#This Row],[MadeQuota]]</f>
        <v>10</v>
      </c>
      <c r="O331" s="2">
        <f>Table2[[#This Row],[Price]]*Table2[[#This Row],[Sales]]</f>
        <v>5.7</v>
      </c>
    </row>
    <row r="332" spans="1:15" x14ac:dyDescent="0.3">
      <c r="A332" s="1">
        <v>43066</v>
      </c>
      <c r="B332" s="1" t="str">
        <f>TEXT(Table2[[#This Row],[Date]],"mmm")</f>
        <v>Nov</v>
      </c>
      <c r="C332" t="s">
        <v>8</v>
      </c>
      <c r="D332">
        <v>53.9</v>
      </c>
      <c r="E332" s="2">
        <v>0.87</v>
      </c>
      <c r="F332" s="2" t="s">
        <v>18</v>
      </c>
      <c r="G332">
        <v>30</v>
      </c>
      <c r="H332" t="s">
        <v>18</v>
      </c>
      <c r="I332">
        <v>10</v>
      </c>
      <c r="J332" s="2">
        <v>0.3</v>
      </c>
      <c r="K332">
        <v>23</v>
      </c>
      <c r="L332" s="3">
        <v>8</v>
      </c>
      <c r="M332" s="3">
        <f>IF(Table2[[#This Row],[Revenue]]&lt;Table2[[#This Row],[Target]],0,10)</f>
        <v>0</v>
      </c>
      <c r="N332" s="3">
        <f>Table2[[#This Row],[FlyerSuccessScore]]+Table2[[#This Row],[MadeQuota]]</f>
        <v>10</v>
      </c>
      <c r="O332" s="2">
        <f>Table2[[#This Row],[Price]]*Table2[[#This Row],[Sales]]</f>
        <v>6.8999999999999995</v>
      </c>
    </row>
    <row r="333" spans="1:15" x14ac:dyDescent="0.3">
      <c r="A333" s="1">
        <v>43067</v>
      </c>
      <c r="B333" s="1" t="str">
        <f>TEXT(Table2[[#This Row],[Date]],"mmm")</f>
        <v>Nov</v>
      </c>
      <c r="C333" t="s">
        <v>9</v>
      </c>
      <c r="D333">
        <v>54.599999999999994</v>
      </c>
      <c r="E333" s="2">
        <v>0.91</v>
      </c>
      <c r="F333" s="2" t="s">
        <v>18</v>
      </c>
      <c r="G333">
        <v>37</v>
      </c>
      <c r="H333" t="s">
        <v>18</v>
      </c>
      <c r="I333">
        <v>10</v>
      </c>
      <c r="J333" s="2">
        <v>0.3</v>
      </c>
      <c r="K333">
        <v>22</v>
      </c>
      <c r="L333" s="3">
        <v>8</v>
      </c>
      <c r="M333" s="3">
        <f>IF(Table2[[#This Row],[Revenue]]&lt;Table2[[#This Row],[Target]],0,10)</f>
        <v>0</v>
      </c>
      <c r="N333" s="3">
        <f>Table2[[#This Row],[FlyerSuccessScore]]+Table2[[#This Row],[MadeQuota]]</f>
        <v>10</v>
      </c>
      <c r="O333" s="2">
        <f>Table2[[#This Row],[Price]]*Table2[[#This Row],[Sales]]</f>
        <v>6.6</v>
      </c>
    </row>
    <row r="334" spans="1:15" x14ac:dyDescent="0.3">
      <c r="A334" s="1">
        <v>43068</v>
      </c>
      <c r="B334" s="1" t="str">
        <f>TEXT(Table2[[#This Row],[Date]],"mmm")</f>
        <v>Nov</v>
      </c>
      <c r="C334" t="s">
        <v>10</v>
      </c>
      <c r="D334">
        <v>50</v>
      </c>
      <c r="E334" s="2">
        <v>0.95</v>
      </c>
      <c r="F334" s="2" t="s">
        <v>18</v>
      </c>
      <c r="G334">
        <v>27</v>
      </c>
      <c r="H334" t="s">
        <v>18</v>
      </c>
      <c r="I334">
        <v>10</v>
      </c>
      <c r="J334" s="2">
        <v>0.3</v>
      </c>
      <c r="K334">
        <v>20</v>
      </c>
      <c r="L334" s="3">
        <v>8</v>
      </c>
      <c r="M334" s="3">
        <f>IF(Table2[[#This Row],[Revenue]]&lt;Table2[[#This Row],[Target]],0,10)</f>
        <v>0</v>
      </c>
      <c r="N334" s="3">
        <f>Table2[[#This Row],[FlyerSuccessScore]]+Table2[[#This Row],[MadeQuota]]</f>
        <v>10</v>
      </c>
      <c r="O334" s="2">
        <f>Table2[[#This Row],[Price]]*Table2[[#This Row],[Sales]]</f>
        <v>6</v>
      </c>
    </row>
    <row r="335" spans="1:15" x14ac:dyDescent="0.3">
      <c r="A335" s="1">
        <v>43069</v>
      </c>
      <c r="B335" s="1" t="str">
        <f>TEXT(Table2[[#This Row],[Date]],"mmm")</f>
        <v>Nov</v>
      </c>
      <c r="C335" t="s">
        <v>11</v>
      </c>
      <c r="D335">
        <v>44.699999999999996</v>
      </c>
      <c r="E335" s="2">
        <v>1.05</v>
      </c>
      <c r="F335" s="2" t="s">
        <v>24</v>
      </c>
      <c r="G335">
        <v>28</v>
      </c>
      <c r="H335" t="s">
        <v>18</v>
      </c>
      <c r="I335">
        <v>10</v>
      </c>
      <c r="J335" s="2">
        <v>0.3</v>
      </c>
      <c r="K335">
        <v>19</v>
      </c>
      <c r="L335" s="3">
        <v>8</v>
      </c>
      <c r="M335" s="3">
        <f>IF(Table2[[#This Row],[Revenue]]&lt;Table2[[#This Row],[Target]],0,10)</f>
        <v>0</v>
      </c>
      <c r="N335" s="3">
        <f>Table2[[#This Row],[FlyerSuccessScore]]+Table2[[#This Row],[MadeQuota]]</f>
        <v>10</v>
      </c>
      <c r="O335" s="2">
        <f>Table2[[#This Row],[Price]]*Table2[[#This Row],[Sales]]</f>
        <v>5.7</v>
      </c>
    </row>
    <row r="336" spans="1:15" x14ac:dyDescent="0.3">
      <c r="A336" s="1">
        <v>43070</v>
      </c>
      <c r="B336" s="1" t="str">
        <f>TEXT(Table2[[#This Row],[Date]],"mmm")</f>
        <v>Dec</v>
      </c>
      <c r="C336" t="s">
        <v>12</v>
      </c>
      <c r="D336">
        <v>48.699999999999996</v>
      </c>
      <c r="E336" s="2">
        <v>1</v>
      </c>
      <c r="F336" s="2" t="s">
        <v>18</v>
      </c>
      <c r="G336">
        <v>34</v>
      </c>
      <c r="H336" t="s">
        <v>18</v>
      </c>
      <c r="I336">
        <v>10</v>
      </c>
      <c r="J336" s="2">
        <v>0.3</v>
      </c>
      <c r="K336">
        <v>19</v>
      </c>
      <c r="L336" s="3">
        <v>8</v>
      </c>
      <c r="M336" s="3">
        <f>IF(Table2[[#This Row],[Revenue]]&lt;Table2[[#This Row],[Target]],0,10)</f>
        <v>0</v>
      </c>
      <c r="N336" s="3">
        <f>Table2[[#This Row],[FlyerSuccessScore]]+Table2[[#This Row],[MadeQuota]]</f>
        <v>10</v>
      </c>
      <c r="O336" s="2">
        <f>Table2[[#This Row],[Price]]*Table2[[#This Row],[Sales]]</f>
        <v>5.7</v>
      </c>
    </row>
    <row r="337" spans="1:15" x14ac:dyDescent="0.3">
      <c r="A337" s="1">
        <v>43071</v>
      </c>
      <c r="B337" s="1" t="str">
        <f>TEXT(Table2[[#This Row],[Date]],"mmm")</f>
        <v>Dec</v>
      </c>
      <c r="C337" t="s">
        <v>13</v>
      </c>
      <c r="D337">
        <v>44.099999999999994</v>
      </c>
      <c r="E337" s="2">
        <v>1.1100000000000001</v>
      </c>
      <c r="F337" s="2" t="s">
        <v>24</v>
      </c>
      <c r="G337">
        <v>35</v>
      </c>
      <c r="H337" t="s">
        <v>18</v>
      </c>
      <c r="I337">
        <v>10</v>
      </c>
      <c r="J337" s="2">
        <v>0.3</v>
      </c>
      <c r="K337">
        <v>17</v>
      </c>
      <c r="L337" s="3">
        <v>8</v>
      </c>
      <c r="M337" s="3">
        <f>IF(Table2[[#This Row],[Revenue]]&lt;Table2[[#This Row],[Target]],0,10)</f>
        <v>0</v>
      </c>
      <c r="N337" s="3">
        <f>Table2[[#This Row],[FlyerSuccessScore]]+Table2[[#This Row],[MadeQuota]]</f>
        <v>10</v>
      </c>
      <c r="O337" s="2">
        <f>Table2[[#This Row],[Price]]*Table2[[#This Row],[Sales]]</f>
        <v>5.0999999999999996</v>
      </c>
    </row>
    <row r="338" spans="1:15" x14ac:dyDescent="0.3">
      <c r="A338" s="1">
        <v>43072</v>
      </c>
      <c r="B338" s="1" t="str">
        <f>TEXT(Table2[[#This Row],[Date]],"mmm")</f>
        <v>Dec</v>
      </c>
      <c r="C338" t="s">
        <v>7</v>
      </c>
      <c r="D338">
        <v>33.5</v>
      </c>
      <c r="E338" s="2">
        <v>1.18</v>
      </c>
      <c r="F338" s="2" t="s">
        <v>24</v>
      </c>
      <c r="G338">
        <v>19</v>
      </c>
      <c r="H338" t="s">
        <v>17</v>
      </c>
      <c r="I338">
        <v>5</v>
      </c>
      <c r="J338" s="2">
        <v>0.3</v>
      </c>
      <c r="K338">
        <v>15</v>
      </c>
      <c r="L338" s="3">
        <v>8</v>
      </c>
      <c r="M338" s="3">
        <f>IF(Table2[[#This Row],[Revenue]]&lt;Table2[[#This Row],[Target]],0,10)</f>
        <v>0</v>
      </c>
      <c r="N338" s="3">
        <f>Table2[[#This Row],[FlyerSuccessScore]]+Table2[[#This Row],[MadeQuota]]</f>
        <v>5</v>
      </c>
      <c r="O338" s="2">
        <f>Table2[[#This Row],[Price]]*Table2[[#This Row],[Sales]]</f>
        <v>4.5</v>
      </c>
    </row>
    <row r="339" spans="1:15" x14ac:dyDescent="0.3">
      <c r="A339" s="1">
        <v>43073</v>
      </c>
      <c r="B339" s="1" t="str">
        <f>TEXT(Table2[[#This Row],[Date]],"mmm")</f>
        <v>Dec</v>
      </c>
      <c r="C339" t="s">
        <v>8</v>
      </c>
      <c r="D339">
        <v>34.9</v>
      </c>
      <c r="E339" s="2">
        <v>1.54</v>
      </c>
      <c r="F339" s="2" t="s">
        <v>24</v>
      </c>
      <c r="G339">
        <v>16</v>
      </c>
      <c r="H339" t="s">
        <v>17</v>
      </c>
      <c r="I339">
        <v>5</v>
      </c>
      <c r="J339" s="2">
        <v>0.3</v>
      </c>
      <c r="K339">
        <v>13</v>
      </c>
      <c r="L339" s="3">
        <v>8</v>
      </c>
      <c r="M339" s="3">
        <f>IF(Table2[[#This Row],[Revenue]]&lt;Table2[[#This Row],[Target]],0,10)</f>
        <v>0</v>
      </c>
      <c r="N339" s="3">
        <f>Table2[[#This Row],[FlyerSuccessScore]]+Table2[[#This Row],[MadeQuota]]</f>
        <v>5</v>
      </c>
      <c r="O339" s="2">
        <f>Table2[[#This Row],[Price]]*Table2[[#This Row],[Sales]]</f>
        <v>3.9</v>
      </c>
    </row>
    <row r="340" spans="1:15" x14ac:dyDescent="0.3">
      <c r="A340" s="1">
        <v>43074</v>
      </c>
      <c r="B340" s="1" t="str">
        <f>TEXT(Table2[[#This Row],[Date]],"mmm")</f>
        <v>Dec</v>
      </c>
      <c r="C340" t="s">
        <v>9</v>
      </c>
      <c r="D340">
        <v>22</v>
      </c>
      <c r="E340" s="2">
        <v>0</v>
      </c>
      <c r="F340" s="2" t="s">
        <v>25</v>
      </c>
      <c r="G340">
        <v>11</v>
      </c>
      <c r="H340" t="s">
        <v>17</v>
      </c>
      <c r="I340">
        <v>5</v>
      </c>
      <c r="J340" s="2">
        <v>0.3</v>
      </c>
      <c r="K340">
        <v>10</v>
      </c>
      <c r="L340" s="3">
        <v>8</v>
      </c>
      <c r="M340" s="3">
        <f>IF(Table2[[#This Row],[Revenue]]&lt;Table2[[#This Row],[Target]],0,10)</f>
        <v>0</v>
      </c>
      <c r="N340" s="3">
        <f>Table2[[#This Row],[FlyerSuccessScore]]+Table2[[#This Row],[MadeQuota]]</f>
        <v>5</v>
      </c>
      <c r="O340" s="2">
        <f>Table2[[#This Row],[Price]]*Table2[[#This Row],[Sales]]</f>
        <v>3</v>
      </c>
    </row>
    <row r="341" spans="1:15" x14ac:dyDescent="0.3">
      <c r="A341" s="1">
        <v>43075</v>
      </c>
      <c r="B341" s="1" t="str">
        <f>TEXT(Table2[[#This Row],[Date]],"mmm")</f>
        <v>Dec</v>
      </c>
      <c r="C341" t="s">
        <v>10</v>
      </c>
      <c r="D341">
        <v>44.699999999999996</v>
      </c>
      <c r="E341" s="2">
        <v>0</v>
      </c>
      <c r="F341" s="2" t="s">
        <v>25</v>
      </c>
      <c r="G341">
        <v>28</v>
      </c>
      <c r="H341" t="s">
        <v>18</v>
      </c>
      <c r="I341">
        <v>10</v>
      </c>
      <c r="J341" s="2">
        <v>0.3</v>
      </c>
      <c r="K341">
        <v>19</v>
      </c>
      <c r="L341" s="3">
        <v>8</v>
      </c>
      <c r="M341" s="3">
        <f>IF(Table2[[#This Row],[Revenue]]&lt;Table2[[#This Row],[Target]],0,10)</f>
        <v>0</v>
      </c>
      <c r="N341" s="3">
        <f>Table2[[#This Row],[FlyerSuccessScore]]+Table2[[#This Row],[MadeQuota]]</f>
        <v>10</v>
      </c>
      <c r="O341" s="2">
        <f>Table2[[#This Row],[Price]]*Table2[[#This Row],[Sales]]</f>
        <v>5.7</v>
      </c>
    </row>
    <row r="342" spans="1:15" x14ac:dyDescent="0.3">
      <c r="A342" s="1">
        <v>43076</v>
      </c>
      <c r="B342" s="1" t="str">
        <f>TEXT(Table2[[#This Row],[Date]],"mmm")</f>
        <v>Dec</v>
      </c>
      <c r="C342" t="s">
        <v>11</v>
      </c>
      <c r="D342">
        <v>42.099999999999994</v>
      </c>
      <c r="E342" s="2">
        <v>0</v>
      </c>
      <c r="F342" s="2" t="s">
        <v>25</v>
      </c>
      <c r="G342">
        <v>26</v>
      </c>
      <c r="H342" t="s">
        <v>18</v>
      </c>
      <c r="I342">
        <v>10</v>
      </c>
      <c r="J342" s="2">
        <v>0.3</v>
      </c>
      <c r="K342">
        <v>17</v>
      </c>
      <c r="L342" s="3">
        <v>8</v>
      </c>
      <c r="M342" s="3">
        <f>IF(Table2[[#This Row],[Revenue]]&lt;Table2[[#This Row],[Target]],0,10)</f>
        <v>0</v>
      </c>
      <c r="N342" s="3">
        <f>Table2[[#This Row],[FlyerSuccessScore]]+Table2[[#This Row],[MadeQuota]]</f>
        <v>10</v>
      </c>
      <c r="O342" s="2">
        <f>Table2[[#This Row],[Price]]*Table2[[#This Row],[Sales]]</f>
        <v>5.0999999999999996</v>
      </c>
    </row>
    <row r="343" spans="1:15" x14ac:dyDescent="0.3">
      <c r="A343" s="1">
        <v>43077</v>
      </c>
      <c r="B343" s="1" t="str">
        <f>TEXT(Table2[[#This Row],[Date]],"mmm")</f>
        <v>Dec</v>
      </c>
      <c r="C343" t="s">
        <v>12</v>
      </c>
      <c r="D343">
        <v>40.5</v>
      </c>
      <c r="E343" s="2">
        <v>0</v>
      </c>
      <c r="F343" s="2" t="s">
        <v>25</v>
      </c>
      <c r="G343">
        <v>30</v>
      </c>
      <c r="H343" t="s">
        <v>18</v>
      </c>
      <c r="I343">
        <v>10</v>
      </c>
      <c r="J343" s="2">
        <v>0.3</v>
      </c>
      <c r="K343">
        <v>15</v>
      </c>
      <c r="L343" s="3">
        <v>8</v>
      </c>
      <c r="M343" s="3">
        <f>IF(Table2[[#This Row],[Revenue]]&lt;Table2[[#This Row],[Target]],0,10)</f>
        <v>0</v>
      </c>
      <c r="N343" s="3">
        <f>Table2[[#This Row],[FlyerSuccessScore]]+Table2[[#This Row],[MadeQuota]]</f>
        <v>10</v>
      </c>
      <c r="O343" s="2">
        <f>Table2[[#This Row],[Price]]*Table2[[#This Row],[Sales]]</f>
        <v>4.5</v>
      </c>
    </row>
    <row r="344" spans="1:15" x14ac:dyDescent="0.3">
      <c r="A344" s="1">
        <v>43078</v>
      </c>
      <c r="B344" s="1" t="str">
        <f>TEXT(Table2[[#This Row],[Date]],"mmm")</f>
        <v>Dec</v>
      </c>
      <c r="C344" t="s">
        <v>13</v>
      </c>
      <c r="D344">
        <v>31.199999999999996</v>
      </c>
      <c r="E344" s="2">
        <v>1.43</v>
      </c>
      <c r="F344" s="2" t="s">
        <v>24</v>
      </c>
      <c r="G344">
        <v>19</v>
      </c>
      <c r="H344" t="s">
        <v>17</v>
      </c>
      <c r="I344">
        <v>5</v>
      </c>
      <c r="J344" s="2">
        <v>0.3</v>
      </c>
      <c r="K344">
        <v>14</v>
      </c>
      <c r="L344" s="3">
        <v>8</v>
      </c>
      <c r="M344" s="3">
        <f>IF(Table2[[#This Row],[Revenue]]&lt;Table2[[#This Row],[Target]],0,10)</f>
        <v>0</v>
      </c>
      <c r="N344" s="3">
        <f>Table2[[#This Row],[FlyerSuccessScore]]+Table2[[#This Row],[MadeQuota]]</f>
        <v>5</v>
      </c>
      <c r="O344" s="2">
        <f>Table2[[#This Row],[Price]]*Table2[[#This Row],[Sales]]</f>
        <v>4.2</v>
      </c>
    </row>
    <row r="345" spans="1:15" x14ac:dyDescent="0.3">
      <c r="A345" s="1">
        <v>43079</v>
      </c>
      <c r="B345" s="1" t="str">
        <f>TEXT(Table2[[#This Row],[Date]],"mmm")</f>
        <v>Dec</v>
      </c>
      <c r="C345" t="s">
        <v>7</v>
      </c>
      <c r="D345">
        <v>31.299999999999997</v>
      </c>
      <c r="E345" s="2">
        <v>1.82</v>
      </c>
      <c r="F345" s="2" t="s">
        <v>24</v>
      </c>
      <c r="G345">
        <v>15</v>
      </c>
      <c r="H345" t="s">
        <v>17</v>
      </c>
      <c r="I345">
        <v>5</v>
      </c>
      <c r="J345" s="2">
        <v>0.3</v>
      </c>
      <c r="K345">
        <v>11</v>
      </c>
      <c r="L345" s="3">
        <v>8</v>
      </c>
      <c r="M345" s="3">
        <f>IF(Table2[[#This Row],[Revenue]]&lt;Table2[[#This Row],[Target]],0,10)</f>
        <v>0</v>
      </c>
      <c r="N345" s="3">
        <f>Table2[[#This Row],[FlyerSuccessScore]]+Table2[[#This Row],[MadeQuota]]</f>
        <v>5</v>
      </c>
      <c r="O345" s="2">
        <f>Table2[[#This Row],[Price]]*Table2[[#This Row],[Sales]]</f>
        <v>3.3</v>
      </c>
    </row>
    <row r="346" spans="1:15" x14ac:dyDescent="0.3">
      <c r="A346" s="1">
        <v>43080</v>
      </c>
      <c r="B346" s="1" t="str">
        <f>TEXT(Table2[[#This Row],[Date]],"mmm")</f>
        <v>Dec</v>
      </c>
      <c r="C346" t="s">
        <v>8</v>
      </c>
      <c r="D346">
        <v>45.099999999999994</v>
      </c>
      <c r="E346" s="2">
        <v>0</v>
      </c>
      <c r="F346" s="2" t="s">
        <v>25</v>
      </c>
      <c r="G346">
        <v>33</v>
      </c>
      <c r="H346" t="s">
        <v>18</v>
      </c>
      <c r="I346">
        <v>10</v>
      </c>
      <c r="J346" s="2">
        <v>0.3</v>
      </c>
      <c r="K346">
        <v>17</v>
      </c>
      <c r="L346" s="3">
        <v>8</v>
      </c>
      <c r="M346" s="3">
        <f>IF(Table2[[#This Row],[Revenue]]&lt;Table2[[#This Row],[Target]],0,10)</f>
        <v>0</v>
      </c>
      <c r="N346" s="3">
        <f>Table2[[#This Row],[FlyerSuccessScore]]+Table2[[#This Row],[MadeQuota]]</f>
        <v>10</v>
      </c>
      <c r="O346" s="2">
        <f>Table2[[#This Row],[Price]]*Table2[[#This Row],[Sales]]</f>
        <v>5.0999999999999996</v>
      </c>
    </row>
    <row r="347" spans="1:15" x14ac:dyDescent="0.3">
      <c r="A347" s="1">
        <v>43081</v>
      </c>
      <c r="B347" s="1" t="str">
        <f>TEXT(Table2[[#This Row],[Date]],"mmm")</f>
        <v>Dec</v>
      </c>
      <c r="C347" t="s">
        <v>9</v>
      </c>
      <c r="D347">
        <v>33.5</v>
      </c>
      <c r="E347" s="2">
        <v>0</v>
      </c>
      <c r="F347" s="2" t="s">
        <v>25</v>
      </c>
      <c r="G347">
        <v>22</v>
      </c>
      <c r="H347" t="s">
        <v>18</v>
      </c>
      <c r="I347">
        <v>10</v>
      </c>
      <c r="J347" s="2">
        <v>0.3</v>
      </c>
      <c r="K347">
        <v>15</v>
      </c>
      <c r="L347" s="3">
        <v>8</v>
      </c>
      <c r="M347" s="3">
        <f>IF(Table2[[#This Row],[Revenue]]&lt;Table2[[#This Row],[Target]],0,10)</f>
        <v>0</v>
      </c>
      <c r="N347" s="3">
        <f>Table2[[#This Row],[FlyerSuccessScore]]+Table2[[#This Row],[MadeQuota]]</f>
        <v>10</v>
      </c>
      <c r="O347" s="2">
        <f>Table2[[#This Row],[Price]]*Table2[[#This Row],[Sales]]</f>
        <v>4.5</v>
      </c>
    </row>
    <row r="348" spans="1:15" x14ac:dyDescent="0.3">
      <c r="A348" s="1">
        <v>43082</v>
      </c>
      <c r="B348" s="1" t="str">
        <f>TEXT(Table2[[#This Row],[Date]],"mmm")</f>
        <v>Dec</v>
      </c>
      <c r="C348" t="s">
        <v>10</v>
      </c>
      <c r="D348">
        <v>32.199999999999996</v>
      </c>
      <c r="E348" s="2">
        <v>0</v>
      </c>
      <c r="F348" s="2" t="s">
        <v>25</v>
      </c>
      <c r="G348">
        <v>26</v>
      </c>
      <c r="H348" t="s">
        <v>18</v>
      </c>
      <c r="I348">
        <v>10</v>
      </c>
      <c r="J348" s="2">
        <v>0.3</v>
      </c>
      <c r="K348">
        <v>14</v>
      </c>
      <c r="L348" s="3">
        <v>8</v>
      </c>
      <c r="M348" s="3">
        <f>IF(Table2[[#This Row],[Revenue]]&lt;Table2[[#This Row],[Target]],0,10)</f>
        <v>0</v>
      </c>
      <c r="N348" s="3">
        <f>Table2[[#This Row],[FlyerSuccessScore]]+Table2[[#This Row],[MadeQuota]]</f>
        <v>10</v>
      </c>
      <c r="O348" s="2">
        <f>Table2[[#This Row],[Price]]*Table2[[#This Row],[Sales]]</f>
        <v>4.2</v>
      </c>
    </row>
    <row r="349" spans="1:15" x14ac:dyDescent="0.3">
      <c r="A349" s="1">
        <v>43083</v>
      </c>
      <c r="B349" s="1" t="str">
        <f>TEXT(Table2[[#This Row],[Date]],"mmm")</f>
        <v>Dec</v>
      </c>
      <c r="C349" t="s">
        <v>11</v>
      </c>
      <c r="D349">
        <v>31.9</v>
      </c>
      <c r="E349" s="2">
        <v>0</v>
      </c>
      <c r="F349" s="2" t="s">
        <v>25</v>
      </c>
      <c r="G349">
        <v>24</v>
      </c>
      <c r="H349" t="s">
        <v>18</v>
      </c>
      <c r="I349">
        <v>10</v>
      </c>
      <c r="J349" s="2">
        <v>0.3</v>
      </c>
      <c r="K349">
        <v>13</v>
      </c>
      <c r="L349" s="3">
        <v>8</v>
      </c>
      <c r="M349" s="3">
        <f>IF(Table2[[#This Row],[Revenue]]&lt;Table2[[#This Row],[Target]],0,10)</f>
        <v>0</v>
      </c>
      <c r="N349" s="3">
        <f>Table2[[#This Row],[FlyerSuccessScore]]+Table2[[#This Row],[MadeQuota]]</f>
        <v>10</v>
      </c>
      <c r="O349" s="2">
        <f>Table2[[#This Row],[Price]]*Table2[[#This Row],[Sales]]</f>
        <v>3.9</v>
      </c>
    </row>
    <row r="350" spans="1:15" x14ac:dyDescent="0.3">
      <c r="A350" s="1">
        <v>43084</v>
      </c>
      <c r="B350" s="1" t="str">
        <f>TEXT(Table2[[#This Row],[Date]],"mmm")</f>
        <v>Dec</v>
      </c>
      <c r="C350" t="s">
        <v>12</v>
      </c>
      <c r="D350">
        <v>42.099999999999994</v>
      </c>
      <c r="E350" s="2">
        <v>1.05</v>
      </c>
      <c r="F350" s="2" t="s">
        <v>24</v>
      </c>
      <c r="G350">
        <v>30</v>
      </c>
      <c r="H350" t="s">
        <v>18</v>
      </c>
      <c r="I350">
        <v>10</v>
      </c>
      <c r="J350" s="2">
        <v>0.3</v>
      </c>
      <c r="K350">
        <v>17</v>
      </c>
      <c r="L350" s="3">
        <v>8</v>
      </c>
      <c r="M350" s="3">
        <f>IF(Table2[[#This Row],[Revenue]]&lt;Table2[[#This Row],[Target]],0,10)</f>
        <v>0</v>
      </c>
      <c r="N350" s="3">
        <f>Table2[[#This Row],[FlyerSuccessScore]]+Table2[[#This Row],[MadeQuota]]</f>
        <v>10</v>
      </c>
      <c r="O350" s="2">
        <f>Table2[[#This Row],[Price]]*Table2[[#This Row],[Sales]]</f>
        <v>5.0999999999999996</v>
      </c>
    </row>
    <row r="351" spans="1:15" x14ac:dyDescent="0.3">
      <c r="A351" s="1">
        <v>43085</v>
      </c>
      <c r="B351" s="1" t="str">
        <f>TEXT(Table2[[#This Row],[Date]],"mmm")</f>
        <v>Dec</v>
      </c>
      <c r="C351" t="s">
        <v>13</v>
      </c>
      <c r="D351">
        <v>35.5</v>
      </c>
      <c r="E351" s="2">
        <v>1.25</v>
      </c>
      <c r="F351" s="2" t="s">
        <v>24</v>
      </c>
      <c r="G351">
        <v>30</v>
      </c>
      <c r="H351" t="s">
        <v>18</v>
      </c>
      <c r="I351">
        <v>10</v>
      </c>
      <c r="J351" s="2">
        <v>0.3</v>
      </c>
      <c r="K351">
        <v>15</v>
      </c>
      <c r="L351" s="3">
        <v>8</v>
      </c>
      <c r="M351" s="3">
        <f>IF(Table2[[#This Row],[Revenue]]&lt;Table2[[#This Row],[Target]],0,10)</f>
        <v>0</v>
      </c>
      <c r="N351" s="3">
        <f>Table2[[#This Row],[FlyerSuccessScore]]+Table2[[#This Row],[MadeQuota]]</f>
        <v>10</v>
      </c>
      <c r="O351" s="2">
        <f>Table2[[#This Row],[Price]]*Table2[[#This Row],[Sales]]</f>
        <v>4.5</v>
      </c>
    </row>
    <row r="352" spans="1:15" x14ac:dyDescent="0.3">
      <c r="A352" s="1">
        <v>43086</v>
      </c>
      <c r="B352" s="1" t="str">
        <f>TEXT(Table2[[#This Row],[Date]],"mmm")</f>
        <v>Dec</v>
      </c>
      <c r="C352" t="s">
        <v>7</v>
      </c>
      <c r="D352">
        <v>32.199999999999996</v>
      </c>
      <c r="E352" s="2">
        <v>1.33</v>
      </c>
      <c r="F352" s="2" t="s">
        <v>24</v>
      </c>
      <c r="G352">
        <v>16</v>
      </c>
      <c r="H352" t="s">
        <v>17</v>
      </c>
      <c r="I352">
        <v>5</v>
      </c>
      <c r="J352" s="2">
        <v>0.3</v>
      </c>
      <c r="K352">
        <v>14</v>
      </c>
      <c r="L352" s="3">
        <v>8</v>
      </c>
      <c r="M352" s="3">
        <f>IF(Table2[[#This Row],[Revenue]]&lt;Table2[[#This Row],[Target]],0,10)</f>
        <v>0</v>
      </c>
      <c r="N352" s="3">
        <f>Table2[[#This Row],[FlyerSuccessScore]]+Table2[[#This Row],[MadeQuota]]</f>
        <v>5</v>
      </c>
      <c r="O352" s="2">
        <f>Table2[[#This Row],[Price]]*Table2[[#This Row],[Sales]]</f>
        <v>4.2</v>
      </c>
    </row>
    <row r="353" spans="1:15" x14ac:dyDescent="0.3">
      <c r="A353" s="1">
        <v>43087</v>
      </c>
      <c r="B353" s="1" t="str">
        <f>TEXT(Table2[[#This Row],[Date]],"mmm")</f>
        <v>Dec</v>
      </c>
      <c r="C353" t="s">
        <v>8</v>
      </c>
      <c r="D353">
        <v>30.9</v>
      </c>
      <c r="E353" s="2">
        <v>0</v>
      </c>
      <c r="F353" s="2" t="s">
        <v>25</v>
      </c>
      <c r="G353">
        <v>27</v>
      </c>
      <c r="H353" t="s">
        <v>18</v>
      </c>
      <c r="I353">
        <v>10</v>
      </c>
      <c r="J353" s="2">
        <v>0.3</v>
      </c>
      <c r="K353">
        <v>13</v>
      </c>
      <c r="L353" s="3">
        <v>8</v>
      </c>
      <c r="M353" s="3">
        <f>IF(Table2[[#This Row],[Revenue]]&lt;Table2[[#This Row],[Target]],0,10)</f>
        <v>0</v>
      </c>
      <c r="N353" s="3">
        <f>Table2[[#This Row],[FlyerSuccessScore]]+Table2[[#This Row],[MadeQuota]]</f>
        <v>10</v>
      </c>
      <c r="O353" s="2">
        <f>Table2[[#This Row],[Price]]*Table2[[#This Row],[Sales]]</f>
        <v>3.9</v>
      </c>
    </row>
    <row r="354" spans="1:15" x14ac:dyDescent="0.3">
      <c r="A354" s="1">
        <v>43088</v>
      </c>
      <c r="B354" s="1" t="str">
        <f>TEXT(Table2[[#This Row],[Date]],"mmm")</f>
        <v>Dec</v>
      </c>
      <c r="C354" t="s">
        <v>9</v>
      </c>
      <c r="D354">
        <v>41.4</v>
      </c>
      <c r="E354" s="2">
        <v>0</v>
      </c>
      <c r="F354" s="2" t="s">
        <v>25</v>
      </c>
      <c r="G354">
        <v>33</v>
      </c>
      <c r="H354" t="s">
        <v>18</v>
      </c>
      <c r="I354">
        <v>10</v>
      </c>
      <c r="J354" s="2">
        <v>0.3</v>
      </c>
      <c r="K354">
        <v>18</v>
      </c>
      <c r="L354" s="3">
        <v>8</v>
      </c>
      <c r="M354" s="3">
        <f>IF(Table2[[#This Row],[Revenue]]&lt;Table2[[#This Row],[Target]],0,10)</f>
        <v>0</v>
      </c>
      <c r="N354" s="3">
        <f>Table2[[#This Row],[FlyerSuccessScore]]+Table2[[#This Row],[MadeQuota]]</f>
        <v>10</v>
      </c>
      <c r="O354" s="2">
        <f>Table2[[#This Row],[Price]]*Table2[[#This Row],[Sales]]</f>
        <v>5.3999999999999995</v>
      </c>
    </row>
    <row r="355" spans="1:15" x14ac:dyDescent="0.3">
      <c r="A355" s="1">
        <v>43089</v>
      </c>
      <c r="B355" s="1" t="str">
        <f>TEXT(Table2[[#This Row],[Date]],"mmm")</f>
        <v>Dec</v>
      </c>
      <c r="C355" t="s">
        <v>10</v>
      </c>
      <c r="D355">
        <v>36.799999999999997</v>
      </c>
      <c r="E355" s="2">
        <v>0</v>
      </c>
      <c r="F355" s="2" t="s">
        <v>25</v>
      </c>
      <c r="G355">
        <v>20</v>
      </c>
      <c r="H355" t="s">
        <v>18</v>
      </c>
      <c r="I355">
        <v>10</v>
      </c>
      <c r="J355" s="2">
        <v>0.3</v>
      </c>
      <c r="K355">
        <v>16</v>
      </c>
      <c r="L355" s="3">
        <v>8</v>
      </c>
      <c r="M355" s="3">
        <f>IF(Table2[[#This Row],[Revenue]]&lt;Table2[[#This Row],[Target]],0,10)</f>
        <v>0</v>
      </c>
      <c r="N355" s="3">
        <f>Table2[[#This Row],[FlyerSuccessScore]]+Table2[[#This Row],[MadeQuota]]</f>
        <v>10</v>
      </c>
      <c r="O355" s="2">
        <f>Table2[[#This Row],[Price]]*Table2[[#This Row],[Sales]]</f>
        <v>4.8</v>
      </c>
    </row>
    <row r="356" spans="1:15" x14ac:dyDescent="0.3">
      <c r="A356" s="1">
        <v>43090</v>
      </c>
      <c r="B356" s="1" t="str">
        <f>TEXT(Table2[[#This Row],[Date]],"mmm")</f>
        <v>Dec</v>
      </c>
      <c r="C356" t="s">
        <v>11</v>
      </c>
      <c r="D356">
        <v>40.5</v>
      </c>
      <c r="E356" s="2">
        <v>0</v>
      </c>
      <c r="F356" s="2" t="s">
        <v>25</v>
      </c>
      <c r="G356">
        <v>23</v>
      </c>
      <c r="H356" t="s">
        <v>18</v>
      </c>
      <c r="I356">
        <v>10</v>
      </c>
      <c r="J356" s="2">
        <v>0.3</v>
      </c>
      <c r="K356">
        <v>15</v>
      </c>
      <c r="L356" s="3">
        <v>8</v>
      </c>
      <c r="M356" s="3">
        <f>IF(Table2[[#This Row],[Revenue]]&lt;Table2[[#This Row],[Target]],0,10)</f>
        <v>0</v>
      </c>
      <c r="N356" s="3">
        <f>Table2[[#This Row],[FlyerSuccessScore]]+Table2[[#This Row],[MadeQuota]]</f>
        <v>10</v>
      </c>
      <c r="O356" s="2">
        <f>Table2[[#This Row],[Price]]*Table2[[#This Row],[Sales]]</f>
        <v>4.5</v>
      </c>
    </row>
    <row r="357" spans="1:15" x14ac:dyDescent="0.3">
      <c r="A357" s="1">
        <v>43091</v>
      </c>
      <c r="B357" s="1" t="str">
        <f>TEXT(Table2[[#This Row],[Date]],"mmm")</f>
        <v>Dec</v>
      </c>
      <c r="C357" t="s">
        <v>12</v>
      </c>
      <c r="D357">
        <v>30.9</v>
      </c>
      <c r="E357" s="2">
        <v>1.54</v>
      </c>
      <c r="F357" s="2" t="s">
        <v>24</v>
      </c>
      <c r="G357">
        <v>17</v>
      </c>
      <c r="H357" t="s">
        <v>17</v>
      </c>
      <c r="I357">
        <v>5</v>
      </c>
      <c r="J357" s="2">
        <v>0.3</v>
      </c>
      <c r="K357">
        <v>13</v>
      </c>
      <c r="L357" s="3">
        <v>8</v>
      </c>
      <c r="M357" s="3">
        <f>IF(Table2[[#This Row],[Revenue]]&lt;Table2[[#This Row],[Target]],0,10)</f>
        <v>0</v>
      </c>
      <c r="N357" s="3">
        <f>Table2[[#This Row],[FlyerSuccessScore]]+Table2[[#This Row],[MadeQuota]]</f>
        <v>5</v>
      </c>
      <c r="O357" s="2">
        <f>Table2[[#This Row],[Price]]*Table2[[#This Row],[Sales]]</f>
        <v>3.9</v>
      </c>
    </row>
    <row r="358" spans="1:15" x14ac:dyDescent="0.3">
      <c r="A358" s="1">
        <v>43092</v>
      </c>
      <c r="B358" s="1" t="str">
        <f>TEXT(Table2[[#This Row],[Date]],"mmm")</f>
        <v>Dec</v>
      </c>
      <c r="C358" t="s">
        <v>13</v>
      </c>
      <c r="D358">
        <v>42.4</v>
      </c>
      <c r="E358" s="2">
        <v>0</v>
      </c>
      <c r="F358" s="2" t="s">
        <v>25</v>
      </c>
      <c r="G358">
        <v>20</v>
      </c>
      <c r="H358" t="s">
        <v>18</v>
      </c>
      <c r="I358">
        <v>10</v>
      </c>
      <c r="J358" s="2">
        <v>0.3</v>
      </c>
      <c r="K358">
        <v>18</v>
      </c>
      <c r="L358" s="3">
        <v>8</v>
      </c>
      <c r="M358" s="3">
        <f>IF(Table2[[#This Row],[Revenue]]&lt;Table2[[#This Row],[Target]],0,10)</f>
        <v>0</v>
      </c>
      <c r="N358" s="3">
        <f>Table2[[#This Row],[FlyerSuccessScore]]+Table2[[#This Row],[MadeQuota]]</f>
        <v>10</v>
      </c>
      <c r="O358" s="2">
        <f>Table2[[#This Row],[Price]]*Table2[[#This Row],[Sales]]</f>
        <v>5.3999999999999995</v>
      </c>
    </row>
    <row r="359" spans="1:15" x14ac:dyDescent="0.3">
      <c r="A359" s="1">
        <v>43093</v>
      </c>
      <c r="B359" s="1" t="str">
        <f>TEXT(Table2[[#This Row],[Date]],"mmm")</f>
        <v>Dec</v>
      </c>
      <c r="C359" t="s">
        <v>7</v>
      </c>
      <c r="D359">
        <v>35.799999999999997</v>
      </c>
      <c r="E359" s="2">
        <v>0</v>
      </c>
      <c r="F359" s="2" t="s">
        <v>25</v>
      </c>
      <c r="G359">
        <v>26</v>
      </c>
      <c r="H359" t="s">
        <v>18</v>
      </c>
      <c r="I359">
        <v>10</v>
      </c>
      <c r="J359" s="2">
        <v>0.3</v>
      </c>
      <c r="K359">
        <v>16</v>
      </c>
      <c r="L359" s="3">
        <v>8</v>
      </c>
      <c r="M359" s="3">
        <f>IF(Table2[[#This Row],[Revenue]]&lt;Table2[[#This Row],[Target]],0,10)</f>
        <v>0</v>
      </c>
      <c r="N359" s="3">
        <f>Table2[[#This Row],[FlyerSuccessScore]]+Table2[[#This Row],[MadeQuota]]</f>
        <v>10</v>
      </c>
      <c r="O359" s="2">
        <f>Table2[[#This Row],[Price]]*Table2[[#This Row],[Sales]]</f>
        <v>4.8</v>
      </c>
    </row>
    <row r="360" spans="1:15" x14ac:dyDescent="0.3">
      <c r="A360" s="1">
        <v>43094</v>
      </c>
      <c r="B360" s="1" t="str">
        <f>TEXT(Table2[[#This Row],[Date]],"mmm")</f>
        <v>Dec</v>
      </c>
      <c r="C360" t="s">
        <v>8</v>
      </c>
      <c r="D360">
        <v>35.5</v>
      </c>
      <c r="E360" s="2">
        <v>1.25</v>
      </c>
      <c r="F360" s="2" t="s">
        <v>24</v>
      </c>
      <c r="G360">
        <v>19</v>
      </c>
      <c r="H360" t="s">
        <v>17</v>
      </c>
      <c r="I360">
        <v>5</v>
      </c>
      <c r="J360" s="2">
        <v>0.3</v>
      </c>
      <c r="K360">
        <v>15</v>
      </c>
      <c r="L360" s="3">
        <v>8</v>
      </c>
      <c r="M360" s="3">
        <f>IF(Table2[[#This Row],[Revenue]]&lt;Table2[[#This Row],[Target]],0,10)</f>
        <v>0</v>
      </c>
      <c r="N360" s="3">
        <f>Table2[[#This Row],[FlyerSuccessScore]]+Table2[[#This Row],[MadeQuota]]</f>
        <v>5</v>
      </c>
      <c r="O360" s="2">
        <f>Table2[[#This Row],[Price]]*Table2[[#This Row],[Sales]]</f>
        <v>4.5</v>
      </c>
    </row>
    <row r="361" spans="1:15" x14ac:dyDescent="0.3">
      <c r="A361" s="1">
        <v>43095</v>
      </c>
      <c r="B361" s="1" t="str">
        <f>TEXT(Table2[[#This Row],[Date]],"mmm")</f>
        <v>Dec</v>
      </c>
      <c r="C361" t="s">
        <v>9</v>
      </c>
      <c r="D361">
        <v>28.9</v>
      </c>
      <c r="E361" s="2">
        <v>1.43</v>
      </c>
      <c r="F361" s="2" t="s">
        <v>24</v>
      </c>
      <c r="G361">
        <v>23</v>
      </c>
      <c r="H361" t="s">
        <v>18</v>
      </c>
      <c r="I361">
        <v>10</v>
      </c>
      <c r="J361" s="2">
        <v>0.3</v>
      </c>
      <c r="K361">
        <v>13</v>
      </c>
      <c r="L361" s="3">
        <v>8</v>
      </c>
      <c r="M361" s="3">
        <f>IF(Table2[[#This Row],[Revenue]]&lt;Table2[[#This Row],[Target]],0,10)</f>
        <v>0</v>
      </c>
      <c r="N361" s="3">
        <f>Table2[[#This Row],[FlyerSuccessScore]]+Table2[[#This Row],[MadeQuota]]</f>
        <v>10</v>
      </c>
      <c r="O361" s="2">
        <f>Table2[[#This Row],[Price]]*Table2[[#This Row],[Sales]]</f>
        <v>3.9</v>
      </c>
    </row>
    <row r="362" spans="1:15" x14ac:dyDescent="0.3">
      <c r="A362" s="1">
        <v>43096</v>
      </c>
      <c r="B362" s="1" t="str">
        <f>TEXT(Table2[[#This Row],[Date]],"mmm")</f>
        <v>Dec</v>
      </c>
      <c r="C362" t="s">
        <v>10</v>
      </c>
      <c r="D362">
        <v>42.699999999999996</v>
      </c>
      <c r="E362" s="2">
        <v>0</v>
      </c>
      <c r="F362" s="2" t="s">
        <v>25</v>
      </c>
      <c r="G362">
        <v>33</v>
      </c>
      <c r="H362" t="s">
        <v>18</v>
      </c>
      <c r="I362">
        <v>10</v>
      </c>
      <c r="J362" s="2">
        <v>0.3</v>
      </c>
      <c r="K362">
        <v>19</v>
      </c>
      <c r="L362" s="3">
        <v>8</v>
      </c>
      <c r="M362" s="3">
        <f>IF(Table2[[#This Row],[Revenue]]&lt;Table2[[#This Row],[Target]],0,10)</f>
        <v>0</v>
      </c>
      <c r="N362" s="3">
        <f>Table2[[#This Row],[FlyerSuccessScore]]+Table2[[#This Row],[MadeQuota]]</f>
        <v>10</v>
      </c>
      <c r="O362" s="2">
        <f>Table2[[#This Row],[Price]]*Table2[[#This Row],[Sales]]</f>
        <v>5.7</v>
      </c>
    </row>
    <row r="363" spans="1:15" x14ac:dyDescent="0.3">
      <c r="A363" s="1">
        <v>43097</v>
      </c>
      <c r="B363" s="1" t="str">
        <f>TEXT(Table2[[#This Row],[Date]],"mmm")</f>
        <v>Dec</v>
      </c>
      <c r="C363" t="s">
        <v>11</v>
      </c>
      <c r="D363">
        <v>37.799999999999997</v>
      </c>
      <c r="E363" s="2">
        <v>0</v>
      </c>
      <c r="F363" s="2" t="s">
        <v>25</v>
      </c>
      <c r="G363">
        <v>32</v>
      </c>
      <c r="H363" t="s">
        <v>18</v>
      </c>
      <c r="I363">
        <v>10</v>
      </c>
      <c r="J363" s="2">
        <v>0.3</v>
      </c>
      <c r="K363">
        <v>16</v>
      </c>
      <c r="L363" s="3">
        <v>8</v>
      </c>
      <c r="M363" s="3">
        <f>IF(Table2[[#This Row],[Revenue]]&lt;Table2[[#This Row],[Target]],0,10)</f>
        <v>0</v>
      </c>
      <c r="N363" s="3">
        <f>Table2[[#This Row],[FlyerSuccessScore]]+Table2[[#This Row],[MadeQuota]]</f>
        <v>10</v>
      </c>
      <c r="O363" s="2">
        <f>Table2[[#This Row],[Price]]*Table2[[#This Row],[Sales]]</f>
        <v>4.8</v>
      </c>
    </row>
    <row r="364" spans="1:15" x14ac:dyDescent="0.3">
      <c r="A364" s="1">
        <v>43098</v>
      </c>
      <c r="B364" s="1" t="str">
        <f>TEXT(Table2[[#This Row],[Date]],"mmm")</f>
        <v>Dec</v>
      </c>
      <c r="C364" t="s">
        <v>12</v>
      </c>
      <c r="D364">
        <v>39.5</v>
      </c>
      <c r="E364" s="2">
        <v>1.25</v>
      </c>
      <c r="F364" s="2" t="s">
        <v>24</v>
      </c>
      <c r="G364">
        <v>17</v>
      </c>
      <c r="H364" t="s">
        <v>17</v>
      </c>
      <c r="I364">
        <v>5</v>
      </c>
      <c r="J364" s="2">
        <v>0.3</v>
      </c>
      <c r="K364">
        <v>15</v>
      </c>
      <c r="L364" s="3">
        <v>8</v>
      </c>
      <c r="M364" s="3">
        <f>IF(Table2[[#This Row],[Revenue]]&lt;Table2[[#This Row],[Target]],0,10)</f>
        <v>0</v>
      </c>
      <c r="N364" s="3">
        <f>Table2[[#This Row],[FlyerSuccessScore]]+Table2[[#This Row],[MadeQuota]]</f>
        <v>5</v>
      </c>
      <c r="O364" s="2">
        <f>Table2[[#This Row],[Price]]*Table2[[#This Row],[Sales]]</f>
        <v>4.5</v>
      </c>
    </row>
    <row r="365" spans="1:15" x14ac:dyDescent="0.3">
      <c r="A365" s="1">
        <v>43099</v>
      </c>
      <c r="B365" s="1" t="str">
        <f>TEXT(Table2[[#This Row],[Date]],"mmm")</f>
        <v>Dec</v>
      </c>
      <c r="C365" t="s">
        <v>13</v>
      </c>
      <c r="D365">
        <v>30.9</v>
      </c>
      <c r="E365" s="2">
        <v>1.43</v>
      </c>
      <c r="F365" s="2" t="s">
        <v>24</v>
      </c>
      <c r="G365">
        <v>22</v>
      </c>
      <c r="H365" t="s">
        <v>18</v>
      </c>
      <c r="I365">
        <v>10</v>
      </c>
      <c r="J365" s="2">
        <v>0.3</v>
      </c>
      <c r="K365">
        <v>13</v>
      </c>
      <c r="L365" s="3">
        <v>8</v>
      </c>
      <c r="M365" s="3">
        <f>IF(Table2[[#This Row],[Revenue]]&lt;Table2[[#This Row],[Target]],0,10)</f>
        <v>0</v>
      </c>
      <c r="N365" s="3">
        <f>Table2[[#This Row],[FlyerSuccessScore]]+Table2[[#This Row],[MadeQuota]]</f>
        <v>10</v>
      </c>
      <c r="O365" s="2">
        <f>Table2[[#This Row],[Price]]*Table2[[#This Row],[Sales]]</f>
        <v>3.9</v>
      </c>
    </row>
    <row r="366" spans="1:15" x14ac:dyDescent="0.3">
      <c r="A366" s="1">
        <v>43100</v>
      </c>
      <c r="B366" s="1" t="str">
        <f>TEXT(Table2[[#This Row],[Date]],"mmm")</f>
        <v>Dec</v>
      </c>
      <c r="C366" t="s">
        <v>7</v>
      </c>
      <c r="D366">
        <v>15.099999999999998</v>
      </c>
      <c r="E366" s="2">
        <v>2.5</v>
      </c>
      <c r="F366" s="2" t="s">
        <v>24</v>
      </c>
      <c r="G366">
        <v>9</v>
      </c>
      <c r="H366" t="s">
        <v>17</v>
      </c>
      <c r="I366">
        <v>5</v>
      </c>
      <c r="J366" s="2">
        <v>0.3</v>
      </c>
      <c r="K366">
        <v>7</v>
      </c>
      <c r="L366" s="3">
        <v>8</v>
      </c>
      <c r="M366" s="3">
        <f>IF(Table2[[#This Row],[Revenue]]&lt;Table2[[#This Row],[Target]],0,10)</f>
        <v>0</v>
      </c>
      <c r="N366" s="3">
        <f>Table2[[#This Row],[FlyerSuccessScore]]+Table2[[#This Row],[MadeQuota]]</f>
        <v>5</v>
      </c>
      <c r="O366" s="2">
        <f>Table2[[#This Row],[Price]]*Table2[[#This Row],[Sales]]</f>
        <v>2.1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Dennis</cp:lastModifiedBy>
  <cp:revision/>
  <dcterms:created xsi:type="dcterms:W3CDTF">2018-01-23T22:05:58Z</dcterms:created>
  <dcterms:modified xsi:type="dcterms:W3CDTF">2021-07-16T04:52:23Z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