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ropbox\coursera\3-DataPrep\"/>
    </mc:Choice>
  </mc:AlternateContent>
  <xr:revisionPtr revIDLastSave="0" documentId="8_{12664331-3103-4DB8-9B42-4DEE2D718D0C}" xr6:coauthVersionLast="45" xr6:coauthVersionMax="45" xr10:uidLastSave="{00000000-0000-0000-0000-000000000000}"/>
  <bookViews>
    <workbookView xWindow="-28920" yWindow="-120" windowWidth="29040" windowHeight="15840" activeTab="2" xr2:uid="{00000000-000D-0000-FFFF-FFFF00000000}"/>
  </bookViews>
  <sheets>
    <sheet name="PivotTables" sheetId="3" r:id="rId1"/>
    <sheet name="titanic" sheetId="1" r:id="rId2"/>
    <sheet name="CodeTables" sheetId="2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2" i="1"/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2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2" i="1"/>
</calcChain>
</file>

<file path=xl/sharedStrings.xml><?xml version="1.0" encoding="utf-8"?>
<sst xmlns="http://schemas.openxmlformats.org/spreadsheetml/2006/main" count="3133" uniqueCount="1232">
  <si>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</si>
  <si>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</si>
  <si>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</si>
  <si>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</si>
  <si>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</si>
  <si>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</si>
  <si>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</si>
  <si>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</si>
  <si>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</si>
  <si>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</si>
  <si>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</si>
  <si>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</si>
  <si>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</si>
  <si>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</si>
  <si>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</si>
  <si>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</si>
  <si>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</si>
  <si>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</si>
  <si>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</si>
  <si>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</si>
  <si>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</si>
  <si>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</si>
  <si>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</si>
  <si>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</si>
  <si>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</si>
  <si>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</si>
  <si>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</si>
  <si>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</si>
  <si>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</si>
  <si>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</si>
  <si>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</si>
  <si>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</si>
  <si>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</si>
  <si>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</si>
  <si>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</si>
  <si>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</si>
  <si>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</si>
  <si>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</si>
  <si>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</si>
  <si>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</si>
  <si>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</si>
  <si>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</si>
  <si>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</si>
  <si>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</si>
  <si>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</si>
  <si>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</si>
  <si>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</si>
  <si>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</si>
  <si>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</si>
  <si>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</si>
  <si>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</si>
  <si>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</si>
  <si>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</si>
  <si>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</si>
  <si>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</si>
  <si>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</si>
  <si>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</si>
  <si>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</si>
  <si>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</si>
  <si>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</si>
  <si>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</si>
  <si>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</si>
  <si>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</si>
  <si>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</si>
  <si>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</si>
  <si>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</si>
  <si>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</si>
  <si>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</si>
  <si>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</si>
  <si>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</si>
  <si>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</si>
  <si>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</si>
  <si>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</si>
  <si>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</si>
  <si>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</si>
  <si>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</si>
  <si>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</si>
  <si>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</si>
  <si>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</si>
  <si>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</si>
  <si>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</si>
  <si>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</si>
  <si>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</si>
  <si>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</si>
  <si>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</si>
  <si>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</si>
  <si>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</si>
  <si>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</si>
  <si>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</si>
  <si>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</si>
  <si>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</si>
  <si>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</si>
  <si>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</si>
  <si>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</si>
  <si>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</si>
  <si>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</si>
  <si>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</si>
  <si>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</si>
  <si>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</si>
  <si>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</si>
  <si>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</si>
  <si>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</si>
  <si>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</si>
  <si>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</si>
  <si>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</si>
  <si>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</si>
  <si>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</si>
  <si>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</si>
  <si>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</si>
  <si>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</si>
  <si>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</si>
  <si>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</si>
  <si>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</si>
  <si>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</si>
  <si>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</si>
  <si>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</si>
  <si>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</si>
  <si>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</si>
  <si>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</si>
  <si>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</si>
  <si>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</si>
  <si>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</si>
  <si>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</si>
  <si>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</si>
  <si>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</si>
  <si>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</si>
  <si>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</si>
  <si>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</si>
  <si>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</si>
  <si>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</si>
  <si>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</si>
  <si>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</si>
  <si>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</si>
  <si>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</si>
  <si>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</si>
  <si>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</si>
  <si>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</si>
  <si>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</si>
  <si>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</si>
  <si>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</si>
  <si>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</si>
  <si>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</si>
  <si>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</si>
  <si>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</si>
  <si>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</si>
  <si>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</si>
  <si>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</si>
  <si>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</si>
  <si>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</si>
  <si>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</si>
  <si>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</si>
  <si>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</si>
  <si>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</si>
  <si>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</si>
  <si>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</si>
  <si>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</si>
  <si>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</si>
  <si>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</si>
  <si>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</si>
  <si>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</si>
  <si>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</si>
  <si>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</si>
  <si>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</si>
  <si>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</si>
  <si>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</si>
  <si>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</si>
  <si>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</si>
  <si>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</si>
  <si>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</si>
  <si>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</si>
  <si>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</si>
  <si>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</si>
  <si>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</si>
  <si>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</si>
  <si>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</si>
  <si>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</si>
  <si>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</si>
  <si>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</si>
  <si>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</si>
  <si>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</si>
  <si>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</si>
  <si>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</si>
  <si>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</si>
  <si>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</si>
  <si>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</si>
  <si>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</si>
  <si>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</si>
  <si>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</si>
  <si>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</si>
  <si>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</si>
  <si>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</si>
  <si>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</si>
  <si>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</si>
  <si>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</si>
  <si>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</si>
  <si>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</si>
  <si>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</si>
  <si>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</si>
  <si>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</si>
  <si>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</si>
  <si>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</si>
  <si>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</si>
  <si>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</si>
  <si>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</si>
  <si>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</si>
  <si>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</si>
  <si>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</si>
  <si>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</si>
  <si>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</si>
  <si>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</si>
  <si>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</si>
  <si>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</si>
  <si>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</si>
  <si>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</si>
  <si>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</si>
  <si>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</si>
  <si>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</si>
  <si>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</si>
  <si>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</si>
  <si>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</si>
  <si>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</si>
  <si>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</si>
  <si>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</si>
  <si>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</si>
  <si>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</si>
  <si>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</si>
  <si>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</si>
  <si>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</si>
  <si>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</si>
  <si>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</si>
  <si>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</si>
  <si>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</si>
  <si>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</si>
  <si>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</si>
  <si>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</si>
  <si>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</si>
  <si>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</si>
  <si>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</si>
  <si>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</si>
  <si>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</si>
  <si>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</si>
  <si>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</si>
  <si>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</si>
  <si>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</si>
  <si>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</si>
  <si>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</si>
  <si>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</si>
  <si>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</si>
  <si>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</si>
  <si>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</si>
  <si>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</si>
  <si>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</si>
  <si>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</si>
  <si>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</si>
  <si>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</si>
  <si>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</si>
  <si>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</si>
  <si>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</si>
  <si>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</si>
  <si>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</si>
  <si>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</si>
  <si>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</si>
  <si>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</si>
  <si>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</si>
  <si>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</si>
  <si>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</si>
  <si>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</si>
  <si>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</si>
  <si>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</si>
  <si>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</si>
  <si>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</si>
  <si>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</si>
  <si>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</si>
  <si>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</si>
  <si>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</si>
  <si>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</si>
  <si>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</si>
  <si>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</si>
  <si>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</si>
  <si>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</si>
  <si>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</si>
  <si>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</si>
  <si>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</si>
  <si>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</si>
  <si>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</si>
  <si>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</si>
  <si>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</si>
  <si>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</si>
  <si>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</si>
  <si>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</si>
  <si>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</si>
  <si>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</si>
  <si>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</si>
  <si>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</si>
  <si>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</si>
  <si>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</si>
  <si>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</si>
  <si>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</si>
  <si>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</si>
  <si>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</si>
  <si>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</si>
  <si>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</si>
  <si>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</si>
  <si>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</si>
  <si>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</si>
  <si>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</si>
  <si>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</si>
  <si>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</si>
  <si>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</si>
  <si>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</si>
  <si>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</si>
  <si>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</si>
  <si>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</si>
  <si>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</si>
  <si>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</si>
  <si>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</si>
  <si>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</si>
  <si>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</si>
  <si>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</si>
  <si>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</si>
  <si>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</si>
  <si>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</si>
  <si>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</si>
  <si>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</si>
  <si>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</si>
  <si>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</si>
  <si>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</si>
  <si>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</si>
  <si>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</si>
  <si>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</si>
  <si>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</si>
  <si>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</si>
  <si>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</si>
  <si>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</si>
  <si>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</si>
  <si>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</si>
  <si>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</si>
  <si>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</si>
  <si>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</si>
  <si>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</si>
  <si>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</si>
  <si>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</si>
  <si>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</si>
  <si>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</si>
  <si>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</si>
  <si>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</si>
  <si>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</si>
  <si>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</si>
  <si>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</si>
  <si>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</si>
  <si>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</si>
  <si>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</si>
  <si>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</si>
  <si>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</si>
  <si>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</si>
  <si>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</si>
  <si>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</si>
  <si>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</si>
  <si>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</si>
  <si>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</si>
  <si>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</si>
  <si>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</si>
  <si>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</si>
  <si>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</si>
  <si>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</si>
  <si>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</si>
  <si>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</si>
  <si>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</si>
  <si>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</si>
  <si>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</si>
  <si>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</si>
  <si>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</si>
  <si>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</si>
  <si>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</si>
  <si>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</si>
  <si>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</si>
  <si>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</si>
  <si>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</si>
  <si>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</si>
  <si>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</si>
  <si>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</si>
  <si>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</si>
  <si>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</si>
  <si>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</si>
  <si>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</si>
  <si>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</si>
  <si>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</si>
  <si>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</si>
  <si>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</si>
  <si>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</si>
  <si>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</si>
  <si>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</si>
  <si>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</si>
  <si>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</si>
  <si>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</si>
  <si>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</si>
  <si>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</si>
  <si>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</si>
  <si>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</si>
  <si>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</si>
  <si>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</si>
  <si>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</si>
  <si>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</si>
  <si>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</si>
  <si>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</si>
  <si>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</si>
  <si>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</si>
  <si>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</si>
  <si>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</si>
  <si>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</si>
  <si>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</si>
  <si>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</si>
  <si>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</si>
  <si>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</si>
  <si>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</si>
  <si>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</si>
  <si>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</si>
  <si>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</si>
  <si>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</si>
  <si>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</si>
  <si>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</si>
  <si>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</si>
  <si>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</si>
  <si>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</si>
  <si>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</si>
  <si>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</si>
  <si>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</si>
  <si>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</si>
  <si>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</si>
  <si>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</si>
  <si>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</si>
  <si>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</si>
  <si>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</si>
  <si>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</si>
  <si>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</si>
  <si>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</si>
  <si>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</si>
  <si>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</si>
  <si>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</si>
  <si>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</si>
  <si>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</si>
  <si>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</si>
  <si>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</si>
  <si>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</si>
  <si>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</si>
  <si>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</si>
  <si>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</si>
  <si>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</si>
  <si>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</si>
  <si>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</si>
  <si>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</si>
  <si>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</si>
  <si>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</si>
  <si>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</si>
  <si>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</si>
  <si>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</si>
  <si>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</si>
  <si>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</si>
  <si>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</si>
  <si>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</si>
  <si>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</si>
  <si>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</si>
  <si>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</si>
  <si>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</si>
  <si>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</si>
  <si>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</si>
  <si>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</si>
  <si>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</si>
  <si>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</si>
  <si>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</si>
  <si>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</si>
  <si>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</si>
  <si>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</si>
  <si>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</si>
  <si>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</si>
  <si>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</si>
  <si>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</si>
  <si>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</si>
  <si>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</si>
  <si>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</si>
  <si>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</si>
  <si>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</si>
  <si>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</si>
  <si>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</si>
  <si>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</si>
  <si>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</si>
  <si>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</si>
  <si>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</si>
  <si>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</si>
  <si>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</si>
  <si>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</si>
  <si>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</si>
  <si>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</si>
  <si>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</si>
  <si>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</si>
  <si>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</si>
  <si>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</si>
  <si>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</si>
  <si>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</si>
  <si>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</si>
  <si>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</si>
  <si>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</si>
  <si>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</si>
  <si>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</si>
  <si>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</si>
  <si>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</si>
  <si>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</si>
  <si>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</si>
  <si>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</si>
  <si>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</si>
  <si>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</si>
  <si>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</si>
  <si>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</si>
  <si>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</si>
  <si>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</si>
  <si>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</si>
  <si>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</si>
  <si>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</si>
  <si>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</si>
  <si>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</si>
  <si>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</si>
  <si>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</si>
  <si>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</si>
  <si>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</si>
  <si>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</si>
  <si>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</si>
  <si>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</si>
  <si>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</si>
  <si>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</si>
  <si>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</si>
  <si>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</si>
  <si>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</si>
  <si>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</si>
  <si>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</si>
  <si>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</si>
  <si>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</si>
  <si>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</si>
  <si>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</si>
  <si>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</si>
  <si>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</si>
  <si>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</si>
  <si>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</si>
  <si>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</si>
  <si>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</si>
  <si>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</si>
  <si>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</si>
  <si>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</si>
  <si>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</si>
  <si>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</si>
  <si>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</si>
  <si>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</si>
  <si>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</si>
  <si>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</si>
  <si>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</si>
  <si>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</si>
  <si>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</si>
  <si>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</si>
  <si>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</si>
  <si>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</si>
  <si>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</si>
  <si>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</si>
  <si>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</si>
  <si>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</si>
  <si>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</si>
  <si>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</si>
  <si>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</si>
  <si>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</si>
  <si>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</si>
  <si>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</si>
  <si>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</si>
  <si>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</si>
  <si>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</si>
  <si>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</si>
  <si>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</si>
  <si>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</si>
  <si>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</si>
  <si>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</si>
  <si>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</si>
  <si>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</si>
  <si>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</si>
  <si>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</si>
  <si>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</si>
  <si>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</si>
  <si>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</si>
  <si>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</si>
  <si>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</si>
  <si>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</si>
  <si>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</si>
  <si>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</si>
  <si>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</si>
  <si>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</si>
  <si>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</si>
  <si>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</si>
  <si>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</si>
  <si>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</si>
  <si>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</si>
  <si>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</si>
  <si>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</si>
  <si>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</si>
  <si>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</si>
  <si>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</si>
  <si>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</si>
  <si>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</si>
  <si>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</si>
  <si>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</si>
  <si>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</si>
  <si>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</si>
  <si>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</si>
  <si>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</si>
  <si>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</si>
  <si>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</si>
  <si>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</si>
  <si>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</si>
  <si>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</si>
  <si>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</si>
  <si>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</si>
  <si>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</si>
  <si>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</si>
  <si>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</si>
  <si>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</si>
  <si>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</si>
  <si>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</si>
  <si>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</si>
  <si>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</si>
  <si>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</si>
  <si>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</si>
  <si>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</si>
  <si>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</si>
  <si>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</si>
  <si>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</si>
  <si>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</si>
  <si>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</si>
  <si>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</si>
  <si>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</si>
  <si>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</si>
  <si>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</si>
  <si>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</si>
  <si>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</si>
  <si>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</si>
  <si>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</si>
  <si>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</si>
  <si>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</si>
  <si>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</si>
  <si>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</si>
  <si>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</si>
  <si>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</si>
  <si>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</si>
  <si>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</si>
  <si>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</si>
  <si>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</si>
  <si>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</si>
  <si>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</si>
  <si>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</si>
  <si>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</si>
  <si>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</si>
  <si>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</si>
  <si>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</si>
  <si>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</si>
  <si>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</si>
  <si>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</si>
  <si>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</si>
  <si>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</si>
  <si>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</si>
  <si>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</si>
  <si>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</si>
  <si>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</si>
  <si>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</si>
  <si>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</si>
  <si>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</si>
  <si>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</si>
  <si>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</si>
  <si>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</si>
  <si>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</si>
  <si>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</si>
  <si>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</si>
  <si>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</si>
  <si>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</si>
  <si>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</si>
  <si>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</si>
  <si>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</si>
  <si>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</si>
  <si>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</si>
  <si>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</si>
  <si>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</si>
  <si>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</si>
  <si>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</si>
  <si>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</si>
  <si>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</si>
  <si>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</si>
  <si>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</si>
  <si>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</si>
  <si>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</si>
  <si>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</si>
  <si>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</si>
  <si>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</si>
  <si>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</si>
  <si>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</si>
  <si>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</si>
  <si>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</si>
  <si>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</si>
  <si>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</si>
  <si>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</si>
  <si>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</si>
  <si>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</si>
  <si>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</si>
  <si>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</si>
  <si>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</si>
  <si>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</si>
  <si>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</si>
  <si>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</si>
  <si>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</si>
  <si>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</si>
  <si>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</si>
  <si>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</si>
  <si>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</si>
  <si>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</si>
  <si>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</si>
  <si>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</si>
  <si>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</si>
  <si>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</si>
  <si>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</si>
  <si>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</si>
  <si>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</si>
  <si>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</si>
  <si>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</si>
  <si>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</si>
  <si>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</si>
  <si>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</si>
  <si>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</si>
  <si>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</si>
  <si>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</si>
  <si>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</si>
  <si>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</si>
  <si>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</si>
  <si>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</si>
  <si>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</si>
  <si>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</si>
  <si>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</si>
  <si>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</si>
  <si>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</si>
  <si>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</si>
  <si>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</si>
  <si>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</si>
  <si>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</si>
  <si>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</si>
  <si>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</si>
  <si>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</si>
  <si>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</si>
  <si>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</si>
  <si>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</si>
  <si>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</si>
  <si>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</si>
  <si>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</si>
  <si>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</si>
  <si>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</si>
  <si>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</si>
  <si>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</si>
  <si>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</si>
  <si>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</si>
  <si>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</si>
  <si>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</si>
  <si>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</si>
  <si>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</si>
  <si>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</si>
  <si>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</si>
  <si>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</si>
  <si>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</si>
  <si>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</si>
  <si>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</si>
  <si>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</si>
  <si>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</si>
  <si>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</si>
  <si>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</si>
  <si>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</si>
  <si>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</si>
  <si>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</si>
  <si>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</si>
  <si>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</si>
  <si>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</si>
  <si>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</si>
  <si>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</si>
  <si>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</si>
  <si>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</si>
  <si>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</si>
  <si>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</si>
  <si>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</si>
  <si>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</si>
  <si>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</si>
  <si>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</si>
  <si>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</si>
  <si>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</si>
  <si>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</si>
  <si>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</si>
  <si>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</si>
  <si>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</si>
  <si>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</si>
  <si>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</si>
  <si>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</si>
  <si>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</si>
  <si>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</si>
  <si>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</si>
  <si>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</si>
  <si>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</si>
  <si>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</si>
  <si>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</si>
  <si>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</si>
  <si>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</si>
  <si>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</si>
  <si>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</si>
  <si>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</si>
  <si>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</si>
  <si>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</si>
  <si>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</si>
  <si>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</si>
  <si>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</si>
  <si>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</si>
  <si>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</si>
  <si>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</si>
  <si>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</si>
  <si>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</si>
  <si>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</si>
  <si>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</si>
  <si>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</si>
  <si>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</si>
  <si>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</si>
  <si>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</si>
  <si>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</si>
  <si>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</si>
  <si>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</si>
  <si>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</si>
  <si>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</si>
  <si>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</si>
  <si>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</si>
  <si>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</si>
  <si>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</si>
  <si>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</si>
  <si>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</si>
  <si>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</si>
  <si>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</si>
  <si>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</si>
  <si>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</si>
  <si>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</si>
  <si>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</si>
  <si>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</si>
  <si>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</si>
  <si>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</si>
  <si>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</si>
  <si>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</si>
  <si>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</si>
  <si>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</si>
  <si>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</si>
  <si>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</si>
  <si>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</si>
  <si>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</si>
  <si>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</si>
  <si>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</si>
  <si>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</si>
  <si>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</si>
  <si>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</si>
  <si>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</si>
  <si>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</si>
  <si>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</si>
  <si>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</si>
  <si>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</si>
  <si>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</si>
  <si>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</si>
  <si>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</si>
  <si>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</si>
  <si>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</si>
  <si>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</si>
  <si>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</si>
  <si>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</si>
  <si>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</si>
  <si>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</si>
  <si>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</si>
  <si>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</si>
  <si>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</si>
  <si>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</si>
  <si>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</si>
  <si>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</si>
  <si>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</si>
  <si>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</si>
  <si>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</si>
  <si>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</si>
  <si>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</si>
  <si>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</si>
  <si>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</si>
  <si>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</si>
  <si>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</si>
  <si>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</si>
  <si>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</si>
  <si>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</si>
  <si>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</si>
  <si>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</si>
  <si>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</si>
  <si>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</si>
  <si>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</si>
  <si>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</si>
  <si>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</si>
  <si>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</si>
  <si>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</si>
  <si>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</si>
  <si>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</si>
  <si>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</si>
  <si>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</si>
  <si>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</si>
  <si>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</si>
  <si>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</si>
  <si>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</si>
  <si>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</si>
  <si>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</si>
  <si>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</si>
  <si>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</si>
  <si>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</si>
  <si>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</si>
  <si>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</si>
  <si>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</si>
  <si>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</si>
  <si>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</si>
  <si>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</si>
  <si>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</si>
  <si>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</si>
  <si>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</si>
  <si>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</si>
  <si>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</si>
  <si>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</si>
  <si>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</si>
  <si>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</si>
  <si>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</si>
  <si>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</si>
  <si>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</si>
  <si>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</si>
  <si>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</si>
  <si>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</si>
  <si>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</si>
  <si>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</si>
  <si>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</si>
  <si>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</si>
  <si>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</si>
  <si>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</si>
  <si>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</si>
  <si>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</si>
  <si>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</si>
  <si>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</si>
  <si>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</si>
  <si>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</si>
  <si>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</si>
  <si>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</si>
  <si>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</si>
  <si>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</si>
  <si>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</si>
  <si>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</si>
  <si>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</si>
  <si>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</si>
  <si>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</si>
  <si>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</si>
  <si>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</si>
  <si>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</si>
  <si>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</si>
  <si>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</si>
  <si>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</si>
  <si>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</si>
  <si>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</si>
  <si>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</si>
  <si>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</si>
  <si>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</si>
  <si>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</si>
  <si>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</si>
  <si>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</si>
  <si>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</si>
  <si>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</si>
  <si>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</si>
  <si>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</si>
  <si>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</si>
  <si>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</si>
  <si>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</si>
  <si>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</si>
  <si>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</si>
  <si>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</si>
  <si>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</si>
  <si>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</si>
  <si>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</si>
  <si>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</si>
  <si>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</si>
  <si>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</si>
  <si>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</si>
  <si>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</si>
  <si>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</si>
  <si>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</si>
  <si>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</si>
  <si>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</si>
  <si>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</si>
  <si>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</si>
  <si>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</si>
  <si>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</si>
  <si>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</si>
  <si>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</si>
  <si>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</si>
  <si>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</si>
  <si>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</si>
  <si>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</si>
  <si>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</si>
  <si>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</si>
  <si>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</si>
  <si>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</si>
  <si>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</si>
  <si>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</si>
  <si>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</si>
  <si>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</si>
  <si>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</si>
  <si>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</si>
  <si>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</si>
  <si>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</si>
  <si>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</si>
  <si>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</si>
  <si>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</si>
  <si>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</si>
  <si>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</si>
  <si>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</si>
  <si>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</si>
  <si>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</si>
  <si>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</si>
  <si>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</si>
  <si>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</si>
  <si>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</si>
  <si>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</si>
  <si>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</si>
  <si>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</si>
  <si>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</si>
  <si>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</si>
  <si>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</si>
  <si>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</si>
  <si>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</si>
  <si>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</si>
  <si>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</si>
  <si>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</si>
  <si>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</si>
  <si>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</si>
  <si>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</si>
  <si>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</si>
  <si>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</si>
  <si>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</si>
  <si>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</si>
  <si>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</si>
  <si>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</si>
  <si>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</si>
  <si>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</si>
  <si>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</si>
  <si>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</si>
  <si>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</si>
  <si>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</si>
  <si>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</si>
  <si>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</si>
  <si>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</si>
  <si>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</si>
  <si>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</si>
  <si>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</si>
  <si>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</si>
  <si>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</si>
  <si>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</si>
  <si>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</si>
  <si>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</si>
  <si>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</si>
  <si>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</si>
  <si>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</si>
  <si>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</si>
  <si>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</si>
  <si>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</si>
  <si>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</si>
  <si>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</si>
  <si>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</si>
  <si>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</si>
  <si>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</si>
  <si>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</si>
  <si>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</si>
  <si>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</si>
  <si>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</si>
  <si>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</si>
  <si>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</si>
  <si>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</si>
  <si>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</si>
  <si>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</si>
  <si>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</si>
  <si>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</si>
  <si>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</si>
  <si>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</si>
  <si>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</si>
  <si>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</si>
  <si>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</si>
  <si>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</si>
  <si>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</si>
  <si>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</si>
  <si>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</si>
  <si>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</si>
  <si>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</si>
  <si>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</si>
  <si>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</si>
  <si>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</si>
  <si>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</si>
  <si>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</si>
  <si>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</si>
  <si>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</si>
  <si>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</si>
  <si>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</si>
  <si>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</si>
  <si>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</si>
  <si>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</si>
  <si>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</si>
  <si>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</si>
  <si>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</si>
  <si>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</si>
  <si>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</si>
  <si>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</si>
  <si>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</si>
  <si>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</si>
  <si>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</si>
  <si>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</si>
  <si>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</si>
  <si>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</si>
  <si>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</si>
  <si>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</si>
  <si>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</si>
  <si>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</si>
  <si>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</si>
  <si>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</si>
  <si>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</si>
  <si>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</si>
  <si>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</si>
  <si>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</si>
  <si>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</si>
  <si>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</si>
  <si>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</si>
  <si>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</si>
  <si>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</si>
  <si>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</si>
  <si>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</si>
  <si>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</si>
  <si>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</si>
  <si>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</si>
  <si>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</si>
  <si>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</si>
  <si>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</si>
  <si>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</si>
  <si>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</si>
  <si>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</si>
  <si>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</si>
  <si>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</si>
  <si>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</si>
  <si>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</si>
  <si>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</si>
  <si>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</si>
  <si>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</si>
  <si>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</si>
  <si>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</si>
  <si>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</si>
  <si>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</si>
  <si>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</si>
  <si>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</si>
  <si>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</si>
  <si>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</si>
  <si>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</si>
  <si>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</si>
  <si>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</si>
  <si>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</si>
  <si>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</si>
  <si>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</si>
  <si>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</si>
  <si>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</si>
  <si>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</si>
  <si>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</si>
  <si>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</si>
  <si>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</si>
  <si>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</si>
  <si>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</si>
  <si>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</si>
  <si>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</si>
  <si>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</si>
  <si>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</si>
  <si>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</si>
  <si>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</si>
  <si>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</si>
  <si>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</si>
  <si>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</si>
  <si>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</si>
  <si>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</si>
  <si>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</si>
  <si>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</si>
  <si>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</si>
  <si>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</si>
  <si>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</si>
  <si>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</si>
  <si>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</si>
  <si>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</si>
  <si>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</si>
  <si>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</si>
  <si>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</si>
  <si>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</si>
  <si>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</si>
  <si>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</si>
  <si>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</si>
  <si>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</si>
  <si>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</si>
  <si>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</si>
  <si>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</si>
  <si>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</si>
  <si>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</si>
  <si>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</si>
  <si>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</si>
  <si>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</si>
  <si>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</si>
  <si>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</si>
  <si>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</si>
  <si>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</si>
  <si>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</si>
  <si>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</si>
  <si>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</si>
  <si>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</si>
  <si>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</si>
  <si>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</si>
  <si>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</si>
  <si>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</si>
  <si>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</si>
  <si>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isFemale</t>
  </si>
  <si>
    <t>Row Labels</t>
  </si>
  <si>
    <t>(blank)</t>
  </si>
  <si>
    <t>Grand Total</t>
  </si>
  <si>
    <t>Count of Embarked</t>
  </si>
  <si>
    <t>embarked_c</t>
  </si>
  <si>
    <t>embarked_s</t>
  </si>
  <si>
    <t>embarked_q</t>
  </si>
  <si>
    <t>Embarked table</t>
  </si>
  <si>
    <t>fare_group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</si>
</sst>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iu" refreshedDate="44102.583989120372" createdVersion="6" refreshedVersion="6" minRefreshableVersion="3" recordCount="891" xr:uid="{7D80546C-9F86-462D-90CE-0858C49EF2D7}">
  <cacheSource type="worksheet">
    <worksheetSource ref="A1:M892" sheet="titanic"/>
  </cacheSource>
  <cacheFields count="13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  <cacheField name="isFemal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n v="3"/>
    <s v="Braund, Mr. Owen Harris"/>
    <s v="male"/>
    <n v="22"/>
    <n v="1"/>
    <n v="0"/>
    <s v="A/5 21171"/>
    <n v="7.25"/>
    <m/>
    <x v="0"/>
    <m/>
  </r>
  <r>
    <n v="2"/>
    <n v="1"/>
    <n v="1"/>
    <s v="Cumings, Mrs. John Bradley (Florence Briggs Thayer)"/>
    <s v="female"/>
    <n v="38"/>
    <n v="1"/>
    <n v="0"/>
    <s v="PC 17599"/>
    <n v="71.283299999999997"/>
    <s v="C85"/>
    <x v="1"/>
    <m/>
  </r>
  <r>
    <n v="3"/>
    <n v="1"/>
    <n v="3"/>
    <s v="Heikkinen, Miss. Laina"/>
    <s v="female"/>
    <n v="26"/>
    <n v="0"/>
    <n v="0"/>
    <s v="STON/O2. 3101282"/>
    <n v="7.9249999999999998"/>
    <m/>
    <x v="0"/>
    <m/>
  </r>
  <r>
    <n v="4"/>
    <n v="1"/>
    <n v="1"/>
    <s v="Futrelle, Mrs. Jacques Heath (Lily May Peel)"/>
    <s v="female"/>
    <n v="35"/>
    <n v="1"/>
    <n v="0"/>
    <n v="113803"/>
    <n v="53.1"/>
    <s v="C123"/>
    <x v="0"/>
    <m/>
  </r>
  <r>
    <n v="5"/>
    <n v="0"/>
    <n v="3"/>
    <s v="Allen, Mr. William Henry"/>
    <s v="male"/>
    <n v="35"/>
    <n v="0"/>
    <n v="0"/>
    <n v="373450"/>
    <n v="8.0500000000000007"/>
    <m/>
    <x v="0"/>
    <m/>
  </r>
  <r>
    <n v="6"/>
    <n v="0"/>
    <n v="3"/>
    <s v="Moran, Mr. James"/>
    <s v="male"/>
    <m/>
    <n v="0"/>
    <n v="0"/>
    <n v="330877"/>
    <n v="8.4582999999999995"/>
    <m/>
    <x v="2"/>
    <m/>
  </r>
  <r>
    <n v="7"/>
    <n v="0"/>
    <n v="1"/>
    <s v="McCarthy, Mr. Timothy J"/>
    <s v="male"/>
    <n v="54"/>
    <n v="0"/>
    <n v="0"/>
    <n v="17463"/>
    <n v="51.862499999999997"/>
    <s v="E46"/>
    <x v="0"/>
    <m/>
  </r>
  <r>
    <n v="8"/>
    <n v="0"/>
    <n v="3"/>
    <s v="Palsson, Master. Gosta Leonard"/>
    <s v="male"/>
    <n v="2"/>
    <n v="3"/>
    <n v="1"/>
    <n v="349909"/>
    <n v="21.074999999999999"/>
    <m/>
    <x v="0"/>
    <m/>
  </r>
  <r>
    <n v="9"/>
    <n v="1"/>
    <n v="3"/>
    <s v="Johnson, Mrs. Oscar W (Elisabeth Vilhelmina Berg)"/>
    <s v="female"/>
    <n v="27"/>
    <n v="0"/>
    <n v="2"/>
    <n v="347742"/>
    <n v="11.1333"/>
    <m/>
    <x v="0"/>
    <m/>
  </r>
  <r>
    <n v="10"/>
    <n v="1"/>
    <n v="2"/>
    <s v="Nasser, Mrs. Nicholas (Adele Achem)"/>
    <s v="female"/>
    <n v="14"/>
    <n v="1"/>
    <n v="0"/>
    <n v="237736"/>
    <n v="30.070799999999998"/>
    <m/>
    <x v="1"/>
    <m/>
  </r>
  <r>
    <n v="11"/>
    <n v="1"/>
    <n v="3"/>
    <s v="Sandstrom, Miss. Marguerite Rut"/>
    <s v="female"/>
    <n v="4"/>
    <n v="1"/>
    <n v="1"/>
    <s v="PP 9549"/>
    <n v="16.7"/>
    <s v="G6"/>
    <x v="0"/>
    <m/>
  </r>
  <r>
    <n v="12"/>
    <n v="1"/>
    <n v="1"/>
    <s v="Bonnell, Miss. Elizabeth"/>
    <s v="female"/>
    <n v="58"/>
    <n v="0"/>
    <n v="0"/>
    <n v="113783"/>
    <n v="26.55"/>
    <s v="C103"/>
    <x v="0"/>
    <m/>
  </r>
  <r>
    <n v="13"/>
    <n v="0"/>
    <n v="3"/>
    <s v="Saundercock, Mr. William Henry"/>
    <s v="male"/>
    <n v="20"/>
    <n v="0"/>
    <n v="0"/>
    <s v="A/5. 2151"/>
    <n v="8.0500000000000007"/>
    <m/>
    <x v="0"/>
    <m/>
  </r>
  <r>
    <n v="14"/>
    <n v="0"/>
    <n v="3"/>
    <s v="Andersson, Mr. Anders Johan"/>
    <s v="male"/>
    <n v="39"/>
    <n v="1"/>
    <n v="5"/>
    <n v="347082"/>
    <n v="31.274999999999999"/>
    <m/>
    <x v="0"/>
    <m/>
  </r>
  <r>
    <n v="15"/>
    <n v="0"/>
    <n v="3"/>
    <s v="Vestrom, Miss. Hulda Amanda Adolfina"/>
    <s v="female"/>
    <n v="14"/>
    <n v="0"/>
    <n v="0"/>
    <n v="350406"/>
    <n v="7.8541999999999996"/>
    <m/>
    <x v="0"/>
    <m/>
  </r>
  <r>
    <n v="16"/>
    <n v="1"/>
    <n v="2"/>
    <s v="Hewlett, Mrs. (Mary D Kingcome) "/>
    <s v="female"/>
    <n v="55"/>
    <n v="0"/>
    <n v="0"/>
    <n v="248706"/>
    <n v="16"/>
    <m/>
    <x v="0"/>
    <m/>
  </r>
  <r>
    <n v="17"/>
    <n v="0"/>
    <n v="3"/>
    <s v="Rice, Master. Eugene"/>
    <s v="male"/>
    <n v="2"/>
    <n v="4"/>
    <n v="1"/>
    <n v="382652"/>
    <n v="29.125"/>
    <m/>
    <x v="2"/>
    <m/>
  </r>
  <r>
    <n v="18"/>
    <n v="1"/>
    <n v="2"/>
    <s v="Williams, Mr. Charles Eugene"/>
    <s v="male"/>
    <m/>
    <n v="0"/>
    <n v="0"/>
    <n v="244373"/>
    <n v="13"/>
    <m/>
    <x v="0"/>
    <m/>
  </r>
  <r>
    <n v="19"/>
    <n v="0"/>
    <n v="3"/>
    <s v="Vander Planke, Mrs. Julius (Emelia Maria Vandemoortele)"/>
    <s v="female"/>
    <n v="31"/>
    <n v="1"/>
    <n v="0"/>
    <n v="345763"/>
    <n v="18"/>
    <m/>
    <x v="0"/>
    <m/>
  </r>
  <r>
    <n v="20"/>
    <n v="1"/>
    <n v="3"/>
    <s v="Masselmani, Mrs. Fatima"/>
    <s v="female"/>
    <m/>
    <n v="0"/>
    <n v="0"/>
    <n v="2649"/>
    <n v="7.2249999999999996"/>
    <m/>
    <x v="1"/>
    <m/>
  </r>
  <r>
    <n v="21"/>
    <n v="0"/>
    <n v="2"/>
    <s v="Fynney, Mr. Joseph J"/>
    <s v="male"/>
    <n v="35"/>
    <n v="0"/>
    <n v="0"/>
    <n v="239865"/>
    <n v="26"/>
    <m/>
    <x v="0"/>
    <m/>
  </r>
  <r>
    <n v="22"/>
    <n v="1"/>
    <n v="2"/>
    <s v="Beesley, Mr. Lawrence"/>
    <s v="male"/>
    <n v="34"/>
    <n v="0"/>
    <n v="0"/>
    <n v="248698"/>
    <n v="13"/>
    <s v="D56"/>
    <x v="0"/>
    <m/>
  </r>
  <r>
    <n v="23"/>
    <n v="1"/>
    <n v="3"/>
    <s v="McGowan, Miss. Anna &quot;Annie&quot;"/>
    <s v="female"/>
    <n v="15"/>
    <n v="0"/>
    <n v="0"/>
    <n v="330923"/>
    <n v="8.0291999999999994"/>
    <m/>
    <x v="2"/>
    <m/>
  </r>
  <r>
    <n v="24"/>
    <n v="1"/>
    <n v="1"/>
    <s v="Sloper, Mr. William Thompson"/>
    <s v="male"/>
    <n v="28"/>
    <n v="0"/>
    <n v="0"/>
    <n v="113788"/>
    <n v="35.5"/>
    <s v="A6"/>
    <x v="0"/>
    <m/>
  </r>
  <r>
    <n v="25"/>
    <n v="0"/>
    <n v="3"/>
    <s v="Palsson, Miss. Torborg Danira"/>
    <s v="female"/>
    <n v="8"/>
    <n v="3"/>
    <n v="1"/>
    <n v="349909"/>
    <n v="21.074999999999999"/>
    <m/>
    <x v="0"/>
    <m/>
  </r>
  <r>
    <n v="26"/>
    <n v="1"/>
    <n v="3"/>
    <s v="Asplund, Mrs. Carl Oscar (Selma Augusta Emilia Johansson)"/>
    <s v="female"/>
    <n v="38"/>
    <n v="1"/>
    <n v="5"/>
    <n v="347077"/>
    <n v="31.387499999999999"/>
    <m/>
    <x v="0"/>
    <m/>
  </r>
  <r>
    <n v="27"/>
    <n v="0"/>
    <n v="3"/>
    <s v="Emir, Mr. Farred Chehab"/>
    <s v="male"/>
    <m/>
    <n v="0"/>
    <n v="0"/>
    <n v="2631"/>
    <n v="7.2249999999999996"/>
    <m/>
    <x v="1"/>
    <m/>
  </r>
  <r>
    <n v="28"/>
    <n v="0"/>
    <n v="1"/>
    <s v="Fortune, Mr. Charles Alexander"/>
    <s v="male"/>
    <n v="19"/>
    <n v="3"/>
    <n v="2"/>
    <n v="19950"/>
    <n v="263"/>
    <s v="C23 C25 C27"/>
    <x v="0"/>
    <m/>
  </r>
  <r>
    <n v="29"/>
    <n v="1"/>
    <n v="3"/>
    <s v="O'Dwyer, Miss. Ellen &quot;Nellie&quot;"/>
    <s v="female"/>
    <m/>
    <n v="0"/>
    <n v="0"/>
    <n v="330959"/>
    <n v="7.8792"/>
    <m/>
    <x v="2"/>
    <m/>
  </r>
  <r>
    <n v="30"/>
    <n v="0"/>
    <n v="3"/>
    <s v="Todoroff, Mr. Lalio"/>
    <s v="male"/>
    <m/>
    <n v="0"/>
    <n v="0"/>
    <n v="349216"/>
    <n v="7.8958000000000004"/>
    <m/>
    <x v="0"/>
    <m/>
  </r>
  <r>
    <n v="31"/>
    <n v="0"/>
    <n v="1"/>
    <s v="Uruchurtu, Don. Manuel E"/>
    <s v="male"/>
    <n v="40"/>
    <n v="0"/>
    <n v="0"/>
    <s v="PC 17601"/>
    <n v="27.720800000000001"/>
    <m/>
    <x v="1"/>
    <m/>
  </r>
  <r>
    <n v="32"/>
    <n v="1"/>
    <n v="1"/>
    <s v="Spencer, Mrs. William Augustus (Marie Eugenie)"/>
    <s v="female"/>
    <m/>
    <n v="1"/>
    <n v="0"/>
    <s v="PC 17569"/>
    <n v="146.52080000000001"/>
    <s v="B78"/>
    <x v="1"/>
    <m/>
  </r>
  <r>
    <n v="33"/>
    <n v="1"/>
    <n v="3"/>
    <s v="Glynn, Miss. Mary Agatha"/>
    <s v="female"/>
    <m/>
    <n v="0"/>
    <n v="0"/>
    <n v="335677"/>
    <n v="7.75"/>
    <m/>
    <x v="2"/>
    <m/>
  </r>
  <r>
    <n v="34"/>
    <n v="0"/>
    <n v="2"/>
    <s v="Wheadon, Mr. Edward H"/>
    <s v="male"/>
    <n v="66"/>
    <n v="0"/>
    <n v="0"/>
    <s v="C.A. 24579"/>
    <n v="10.5"/>
    <m/>
    <x v="0"/>
    <m/>
  </r>
  <r>
    <n v="35"/>
    <n v="0"/>
    <n v="1"/>
    <s v="Meyer, Mr. Edgar Joseph"/>
    <s v="male"/>
    <n v="28"/>
    <n v="1"/>
    <n v="0"/>
    <s v="PC 17604"/>
    <n v="82.1708"/>
    <m/>
    <x v="1"/>
    <m/>
  </r>
  <r>
    <n v="36"/>
    <n v="0"/>
    <n v="1"/>
    <s v="Holverson, Mr. Alexander Oskar"/>
    <s v="male"/>
    <n v="42"/>
    <n v="1"/>
    <n v="0"/>
    <n v="113789"/>
    <n v="52"/>
    <m/>
    <x v="0"/>
    <m/>
  </r>
  <r>
    <n v="37"/>
    <n v="1"/>
    <n v="3"/>
    <s v="Mamee, Mr. Hanna"/>
    <s v="male"/>
    <m/>
    <n v="0"/>
    <n v="0"/>
    <n v="2677"/>
    <n v="7.2291999999999996"/>
    <m/>
    <x v="1"/>
    <m/>
  </r>
  <r>
    <n v="38"/>
    <n v="0"/>
    <n v="3"/>
    <s v="Cann, Mr. Ernest Charles"/>
    <s v="male"/>
    <n v="21"/>
    <n v="0"/>
    <n v="0"/>
    <s v="A./5. 2152"/>
    <n v="8.0500000000000007"/>
    <m/>
    <x v="0"/>
    <m/>
  </r>
  <r>
    <n v="39"/>
    <n v="0"/>
    <n v="3"/>
    <s v="Vander Planke, Miss. Augusta Maria"/>
    <s v="female"/>
    <n v="18"/>
    <n v="2"/>
    <n v="0"/>
    <n v="345764"/>
    <n v="18"/>
    <m/>
    <x v="0"/>
    <m/>
  </r>
  <r>
    <n v="40"/>
    <n v="1"/>
    <n v="3"/>
    <s v="Nicola-Yarred, Miss. Jamila"/>
    <s v="female"/>
    <n v="14"/>
    <n v="1"/>
    <n v="0"/>
    <n v="2651"/>
    <n v="11.2417"/>
    <m/>
    <x v="1"/>
    <m/>
  </r>
  <r>
    <n v="41"/>
    <n v="0"/>
    <n v="3"/>
    <s v="Ahlin, Mrs. Johan (Johanna Persdotter Larsson)"/>
    <s v="female"/>
    <n v="40"/>
    <n v="1"/>
    <n v="0"/>
    <n v="7546"/>
    <n v="9.4749999999999996"/>
    <m/>
    <x v="0"/>
    <m/>
  </r>
  <r>
    <n v="42"/>
    <n v="0"/>
    <n v="2"/>
    <s v="Turpin, Mrs. William John Robert (Dorothy Ann Wonnacott)"/>
    <s v="female"/>
    <n v="27"/>
    <n v="1"/>
    <n v="0"/>
    <n v="11668"/>
    <n v="21"/>
    <m/>
    <x v="0"/>
    <m/>
  </r>
  <r>
    <n v="43"/>
    <n v="0"/>
    <n v="3"/>
    <s v="Kraeff, Mr. Theodor"/>
    <s v="male"/>
    <m/>
    <n v="0"/>
    <n v="0"/>
    <n v="349253"/>
    <n v="7.8958000000000004"/>
    <m/>
    <x v="1"/>
    <m/>
  </r>
  <r>
    <n v="44"/>
    <n v="1"/>
    <n v="2"/>
    <s v="Laroche, Miss. Simonne Marie Anne Andree"/>
    <s v="female"/>
    <n v="3"/>
    <n v="1"/>
    <n v="2"/>
    <s v="SC/Paris 2123"/>
    <n v="41.5792"/>
    <m/>
    <x v="1"/>
    <m/>
  </r>
  <r>
    <n v="45"/>
    <n v="1"/>
    <n v="3"/>
    <s v="Devaney, Miss. Margaret Delia"/>
    <s v="female"/>
    <n v="19"/>
    <n v="0"/>
    <n v="0"/>
    <n v="330958"/>
    <n v="7.8792"/>
    <m/>
    <x v="2"/>
    <m/>
  </r>
  <r>
    <n v="46"/>
    <n v="0"/>
    <n v="3"/>
    <s v="Rogers, Mr. William John"/>
    <s v="male"/>
    <m/>
    <n v="0"/>
    <n v="0"/>
    <s v="S.C./A.4. 23567"/>
    <n v="8.0500000000000007"/>
    <m/>
    <x v="0"/>
    <m/>
  </r>
  <r>
    <n v="47"/>
    <n v="0"/>
    <n v="3"/>
    <s v="Lennon, Mr. Denis"/>
    <s v="male"/>
    <m/>
    <n v="1"/>
    <n v="0"/>
    <n v="370371"/>
    <n v="15.5"/>
    <m/>
    <x v="2"/>
    <m/>
  </r>
  <r>
    <n v="48"/>
    <n v="1"/>
    <n v="3"/>
    <s v="O'Driscoll, Miss. Bridget"/>
    <s v="female"/>
    <m/>
    <n v="0"/>
    <n v="0"/>
    <n v="14311"/>
    <n v="7.75"/>
    <m/>
    <x v="2"/>
    <m/>
  </r>
  <r>
    <n v="49"/>
    <n v="0"/>
    <n v="3"/>
    <s v="Samaan, Mr. Youssef"/>
    <s v="male"/>
    <m/>
    <n v="2"/>
    <n v="0"/>
    <n v="2662"/>
    <n v="21.679200000000002"/>
    <m/>
    <x v="1"/>
    <m/>
  </r>
  <r>
    <n v="50"/>
    <n v="0"/>
    <n v="3"/>
    <s v="Arnold-Franchi, Mrs. Josef (Josefine Franchi)"/>
    <s v="female"/>
    <n v="18"/>
    <n v="1"/>
    <n v="0"/>
    <n v="349237"/>
    <n v="17.8"/>
    <m/>
    <x v="0"/>
    <m/>
  </r>
  <r>
    <n v="51"/>
    <n v="0"/>
    <n v="3"/>
    <s v="Panula, Master. Juha Niilo"/>
    <s v="male"/>
    <n v="7"/>
    <n v="4"/>
    <n v="1"/>
    <n v="3101295"/>
    <n v="39.6875"/>
    <m/>
    <x v="0"/>
    <m/>
  </r>
  <r>
    <n v="52"/>
    <n v="0"/>
    <n v="3"/>
    <s v="Nosworthy, Mr. Richard Cater"/>
    <s v="male"/>
    <n v="21"/>
    <n v="0"/>
    <n v="0"/>
    <s v="A/4. 39886"/>
    <n v="7.8"/>
    <m/>
    <x v="0"/>
    <m/>
  </r>
  <r>
    <n v="53"/>
    <n v="1"/>
    <n v="1"/>
    <s v="Harper, Mrs. Henry Sleeper (Myna Haxtun)"/>
    <s v="female"/>
    <n v="49"/>
    <n v="1"/>
    <n v="0"/>
    <s v="PC 17572"/>
    <n v="76.729200000000006"/>
    <s v="D33"/>
    <x v="1"/>
    <m/>
  </r>
  <r>
    <n v="54"/>
    <n v="1"/>
    <n v="2"/>
    <s v="Faunthorpe, Mrs. Lizzie (Elizabeth Anne Wilkinson)"/>
    <s v="female"/>
    <n v="29"/>
    <n v="1"/>
    <n v="0"/>
    <n v="2926"/>
    <n v="26"/>
    <m/>
    <x v="0"/>
    <m/>
  </r>
  <r>
    <n v="55"/>
    <n v="0"/>
    <n v="1"/>
    <s v="Ostby, Mr. Engelhart Cornelius"/>
    <s v="male"/>
    <n v="65"/>
    <n v="0"/>
    <n v="1"/>
    <n v="113509"/>
    <n v="61.979199999999999"/>
    <s v="B30"/>
    <x v="1"/>
    <m/>
  </r>
  <r>
    <n v="56"/>
    <n v="1"/>
    <n v="1"/>
    <s v="Woolner, Mr. Hugh"/>
    <s v="male"/>
    <m/>
    <n v="0"/>
    <n v="0"/>
    <n v="19947"/>
    <n v="35.5"/>
    <s v="C52"/>
    <x v="0"/>
    <m/>
  </r>
  <r>
    <n v="57"/>
    <n v="1"/>
    <n v="2"/>
    <s v="Rugg, Miss. Emily"/>
    <s v="female"/>
    <n v="21"/>
    <n v="0"/>
    <n v="0"/>
    <s v="C.A. 31026"/>
    <n v="10.5"/>
    <m/>
    <x v="0"/>
    <m/>
  </r>
  <r>
    <n v="58"/>
    <n v="0"/>
    <n v="3"/>
    <s v="Novel, Mr. Mansouer"/>
    <s v="male"/>
    <n v="28.5"/>
    <n v="0"/>
    <n v="0"/>
    <n v="2697"/>
    <n v="7.2291999999999996"/>
    <m/>
    <x v="1"/>
    <m/>
  </r>
  <r>
    <n v="59"/>
    <n v="1"/>
    <n v="2"/>
    <s v="West, Miss. Constance Mirium"/>
    <s v="female"/>
    <n v="5"/>
    <n v="1"/>
    <n v="2"/>
    <s v="C.A. 34651"/>
    <n v="27.75"/>
    <m/>
    <x v="0"/>
    <m/>
  </r>
  <r>
    <n v="60"/>
    <n v="0"/>
    <n v="3"/>
    <s v="Goodwin, Master. William Frederick"/>
    <s v="male"/>
    <n v="11"/>
    <n v="5"/>
    <n v="2"/>
    <s v="CA 2144"/>
    <n v="46.9"/>
    <m/>
    <x v="0"/>
    <m/>
  </r>
  <r>
    <n v="61"/>
    <n v="0"/>
    <n v="3"/>
    <s v="Sirayanian, Mr. Orsen"/>
    <s v="male"/>
    <n v="22"/>
    <n v="0"/>
    <n v="0"/>
    <n v="2669"/>
    <n v="7.2291999999999996"/>
    <m/>
    <x v="1"/>
    <m/>
  </r>
  <r>
    <n v="62"/>
    <n v="1"/>
    <n v="1"/>
    <s v="Icard, Miss. Amelie"/>
    <s v="female"/>
    <n v="38"/>
    <n v="0"/>
    <n v="0"/>
    <n v="113572"/>
    <n v="80"/>
    <s v="B28"/>
    <x v="3"/>
    <m/>
  </r>
  <r>
    <n v="63"/>
    <n v="0"/>
    <n v="1"/>
    <s v="Harris, Mr. Henry Birkhardt"/>
    <s v="male"/>
    <n v="45"/>
    <n v="1"/>
    <n v="0"/>
    <n v="36973"/>
    <n v="83.474999999999994"/>
    <s v="C83"/>
    <x v="0"/>
    <m/>
  </r>
  <r>
    <n v="64"/>
    <n v="0"/>
    <n v="3"/>
    <s v="Skoog, Master. Harald"/>
    <s v="male"/>
    <n v="4"/>
    <n v="3"/>
    <n v="2"/>
    <n v="347088"/>
    <n v="27.9"/>
    <m/>
    <x v="0"/>
    <m/>
  </r>
  <r>
    <n v="65"/>
    <n v="0"/>
    <n v="1"/>
    <s v="Stewart, Mr. Albert A"/>
    <s v="male"/>
    <m/>
    <n v="0"/>
    <n v="0"/>
    <s v="PC 17605"/>
    <n v="27.720800000000001"/>
    <m/>
    <x v="1"/>
    <m/>
  </r>
  <r>
    <n v="66"/>
    <n v="1"/>
    <n v="3"/>
    <s v="Moubarek, Master. Gerios"/>
    <s v="male"/>
    <m/>
    <n v="1"/>
    <n v="1"/>
    <n v="2661"/>
    <n v="15.245799999999999"/>
    <m/>
    <x v="1"/>
    <m/>
  </r>
  <r>
    <n v="67"/>
    <n v="1"/>
    <n v="2"/>
    <s v="Nye, Mrs. (Elizabeth Ramell)"/>
    <s v="female"/>
    <n v="29"/>
    <n v="0"/>
    <n v="0"/>
    <s v="C.A. 29395"/>
    <n v="10.5"/>
    <s v="F33"/>
    <x v="0"/>
    <m/>
  </r>
  <r>
    <n v="68"/>
    <n v="0"/>
    <n v="3"/>
    <s v="Crease, Mr. Ernest James"/>
    <s v="male"/>
    <n v="19"/>
    <n v="0"/>
    <n v="0"/>
    <s v="S.P. 3464"/>
    <n v="8.1583000000000006"/>
    <m/>
    <x v="0"/>
    <m/>
  </r>
  <r>
    <n v="69"/>
    <n v="1"/>
    <n v="3"/>
    <s v="Andersson, Miss. Erna Alexandra"/>
    <s v="female"/>
    <n v="17"/>
    <n v="4"/>
    <n v="2"/>
    <n v="3101281"/>
    <n v="7.9249999999999998"/>
    <m/>
    <x v="0"/>
    <m/>
  </r>
  <r>
    <n v="70"/>
    <n v="0"/>
    <n v="3"/>
    <s v="Kink, Mr. Vincenz"/>
    <s v="male"/>
    <n v="26"/>
    <n v="2"/>
    <n v="0"/>
    <n v="315151"/>
    <n v="8.6624999999999996"/>
    <m/>
    <x v="0"/>
    <m/>
  </r>
  <r>
    <n v="71"/>
    <n v="0"/>
    <n v="2"/>
    <s v="Jenkin, Mr. Stephen Curnow"/>
    <s v="male"/>
    <n v="32"/>
    <n v="0"/>
    <n v="0"/>
    <s v="C.A. 33111"/>
    <n v="10.5"/>
    <m/>
    <x v="0"/>
    <m/>
  </r>
  <r>
    <n v="72"/>
    <n v="0"/>
    <n v="3"/>
    <s v="Goodwin, Miss. Lillian Amy"/>
    <s v="female"/>
    <n v="16"/>
    <n v="5"/>
    <n v="2"/>
    <s v="CA 2144"/>
    <n v="46.9"/>
    <m/>
    <x v="0"/>
    <m/>
  </r>
  <r>
    <n v="73"/>
    <n v="0"/>
    <n v="2"/>
    <s v="Hood, Mr. Ambrose Jr"/>
    <s v="male"/>
    <n v="21"/>
    <n v="0"/>
    <n v="0"/>
    <s v="S.O.C. 14879"/>
    <n v="73.5"/>
    <m/>
    <x v="0"/>
    <m/>
  </r>
  <r>
    <n v="74"/>
    <n v="0"/>
    <n v="3"/>
    <s v="Chronopoulos, Mr. Apostolos"/>
    <s v="male"/>
    <n v="26"/>
    <n v="1"/>
    <n v="0"/>
    <n v="2680"/>
    <n v="14.4542"/>
    <m/>
    <x v="1"/>
    <m/>
  </r>
  <r>
    <n v="75"/>
    <n v="1"/>
    <n v="3"/>
    <s v="Bing, Mr. Lee"/>
    <s v="male"/>
    <n v="32"/>
    <n v="0"/>
    <n v="0"/>
    <n v="1601"/>
    <n v="56.495800000000003"/>
    <m/>
    <x v="0"/>
    <m/>
  </r>
  <r>
    <n v="76"/>
    <n v="0"/>
    <n v="3"/>
    <s v="Moen, Mr. Sigurd Hansen"/>
    <s v="male"/>
    <n v="25"/>
    <n v="0"/>
    <n v="0"/>
    <n v="348123"/>
    <n v="7.65"/>
    <s v="F G73"/>
    <x v="0"/>
    <m/>
  </r>
  <r>
    <n v="77"/>
    <n v="0"/>
    <n v="3"/>
    <s v="Staneff, Mr. Ivan"/>
    <s v="male"/>
    <m/>
    <n v="0"/>
    <n v="0"/>
    <n v="349208"/>
    <n v="7.8958000000000004"/>
    <m/>
    <x v="0"/>
    <m/>
  </r>
  <r>
    <n v="78"/>
    <n v="0"/>
    <n v="3"/>
    <s v="Moutal, Mr. Rahamin Haim"/>
    <s v="male"/>
    <m/>
    <n v="0"/>
    <n v="0"/>
    <n v="374746"/>
    <n v="8.0500000000000007"/>
    <m/>
    <x v="0"/>
    <m/>
  </r>
  <r>
    <n v="79"/>
    <n v="1"/>
    <n v="2"/>
    <s v="Caldwell, Master. Alden Gates"/>
    <s v="male"/>
    <n v="0.83"/>
    <n v="0"/>
    <n v="2"/>
    <n v="248738"/>
    <n v="29"/>
    <m/>
    <x v="0"/>
    <m/>
  </r>
  <r>
    <n v="80"/>
    <n v="1"/>
    <n v="3"/>
    <s v="Dowdell, Miss. Elizabeth"/>
    <s v="female"/>
    <n v="30"/>
    <n v="0"/>
    <n v="0"/>
    <n v="364516"/>
    <n v="12.475"/>
    <m/>
    <x v="0"/>
    <m/>
  </r>
  <r>
    <n v="81"/>
    <n v="0"/>
    <n v="3"/>
    <s v="Waelens, Mr. Achille"/>
    <s v="male"/>
    <n v="22"/>
    <n v="0"/>
    <n v="0"/>
    <n v="345767"/>
    <n v="9"/>
    <m/>
    <x v="0"/>
    <m/>
  </r>
  <r>
    <n v="82"/>
    <n v="1"/>
    <n v="3"/>
    <s v="Sheerlinck, Mr. Jan Baptist"/>
    <s v="male"/>
    <n v="29"/>
    <n v="0"/>
    <n v="0"/>
    <n v="345779"/>
    <n v="9.5"/>
    <m/>
    <x v="0"/>
    <m/>
  </r>
  <r>
    <n v="83"/>
    <n v="1"/>
    <n v="3"/>
    <s v="McDermott, Miss. Brigdet Delia"/>
    <s v="female"/>
    <m/>
    <n v="0"/>
    <n v="0"/>
    <n v="330932"/>
    <n v="7.7874999999999996"/>
    <m/>
    <x v="2"/>
    <m/>
  </r>
  <r>
    <n v="84"/>
    <n v="0"/>
    <n v="1"/>
    <s v="Carrau, Mr. Francisco M"/>
    <s v="male"/>
    <n v="28"/>
    <n v="0"/>
    <n v="0"/>
    <n v="113059"/>
    <n v="47.1"/>
    <m/>
    <x v="0"/>
    <m/>
  </r>
  <r>
    <n v="85"/>
    <n v="1"/>
    <n v="2"/>
    <s v="Ilett, Miss. Bertha"/>
    <s v="female"/>
    <n v="17"/>
    <n v="0"/>
    <n v="0"/>
    <s v="SO/C 14885"/>
    <n v="10.5"/>
    <m/>
    <x v="0"/>
    <m/>
  </r>
  <r>
    <n v="86"/>
    <n v="1"/>
    <n v="3"/>
    <s v="Backstrom, Mrs. Karl Alfred (Maria Mathilda Gustafsson)"/>
    <s v="female"/>
    <n v="33"/>
    <n v="3"/>
    <n v="0"/>
    <n v="3101278"/>
    <n v="15.85"/>
    <m/>
    <x v="0"/>
    <m/>
  </r>
  <r>
    <n v="87"/>
    <n v="0"/>
    <n v="3"/>
    <s v="Ford, Mr. William Neal"/>
    <s v="male"/>
    <n v="16"/>
    <n v="1"/>
    <n v="3"/>
    <s v="W./C. 6608"/>
    <n v="34.375"/>
    <m/>
    <x v="0"/>
    <m/>
  </r>
  <r>
    <n v="88"/>
    <n v="0"/>
    <n v="3"/>
    <s v="Slocovski, Mr. Selman Francis"/>
    <s v="male"/>
    <m/>
    <n v="0"/>
    <n v="0"/>
    <s v="SOTON/OQ 392086"/>
    <n v="8.0500000000000007"/>
    <m/>
    <x v="0"/>
    <m/>
  </r>
  <r>
    <n v="89"/>
    <n v="1"/>
    <n v="1"/>
    <s v="Fortune, Miss. Mabel Helen"/>
    <s v="female"/>
    <n v="23"/>
    <n v="3"/>
    <n v="2"/>
    <n v="19950"/>
    <n v="263"/>
    <s v="C23 C25 C27"/>
    <x v="0"/>
    <m/>
  </r>
  <r>
    <n v="90"/>
    <n v="0"/>
    <n v="3"/>
    <s v="Celotti, Mr. Francesco"/>
    <s v="male"/>
    <n v="24"/>
    <n v="0"/>
    <n v="0"/>
    <n v="343275"/>
    <n v="8.0500000000000007"/>
    <m/>
    <x v="0"/>
    <m/>
  </r>
  <r>
    <n v="91"/>
    <n v="0"/>
    <n v="3"/>
    <s v="Christmann, Mr. Emil"/>
    <s v="male"/>
    <n v="29"/>
    <n v="0"/>
    <n v="0"/>
    <n v="343276"/>
    <n v="8.0500000000000007"/>
    <m/>
    <x v="0"/>
    <m/>
  </r>
  <r>
    <n v="92"/>
    <n v="0"/>
    <n v="3"/>
    <s v="Andreasson, Mr. Paul Edvin"/>
    <s v="male"/>
    <n v="20"/>
    <n v="0"/>
    <n v="0"/>
    <n v="347466"/>
    <n v="7.8541999999999996"/>
    <m/>
    <x v="0"/>
    <m/>
  </r>
  <r>
    <n v="93"/>
    <n v="0"/>
    <n v="1"/>
    <s v="Chaffee, Mr. Herbert Fuller"/>
    <s v="male"/>
    <n v="46"/>
    <n v="1"/>
    <n v="0"/>
    <s v="W.E.P. 5734"/>
    <n v="61.174999999999997"/>
    <s v="E31"/>
    <x v="0"/>
    <m/>
  </r>
  <r>
    <n v="94"/>
    <n v="0"/>
    <n v="3"/>
    <s v="Dean, Mr. Bertram Frank"/>
    <s v="male"/>
    <n v="26"/>
    <n v="1"/>
    <n v="2"/>
    <s v="C.A. 2315"/>
    <n v="20.574999999999999"/>
    <m/>
    <x v="0"/>
    <m/>
  </r>
  <r>
    <n v="95"/>
    <n v="0"/>
    <n v="3"/>
    <s v="Coxon, Mr. Daniel"/>
    <s v="male"/>
    <n v="59"/>
    <n v="0"/>
    <n v="0"/>
    <n v="364500"/>
    <n v="7.25"/>
    <m/>
    <x v="0"/>
    <m/>
  </r>
  <r>
    <n v="96"/>
    <n v="0"/>
    <n v="3"/>
    <s v="Shorney, Mr. Charles Joseph"/>
    <s v="male"/>
    <m/>
    <n v="0"/>
    <n v="0"/>
    <n v="374910"/>
    <n v="8.0500000000000007"/>
    <m/>
    <x v="0"/>
    <m/>
  </r>
  <r>
    <n v="97"/>
    <n v="0"/>
    <n v="1"/>
    <s v="Goldschmidt, Mr. George B"/>
    <s v="male"/>
    <n v="71"/>
    <n v="0"/>
    <n v="0"/>
    <s v="PC 17754"/>
    <n v="34.654200000000003"/>
    <s v="A5"/>
    <x v="1"/>
    <m/>
  </r>
  <r>
    <n v="98"/>
    <n v="1"/>
    <n v="1"/>
    <s v="Greenfield, Mr. William Bertram"/>
    <s v="male"/>
    <n v="23"/>
    <n v="0"/>
    <n v="1"/>
    <s v="PC 17759"/>
    <n v="63.3583"/>
    <s v="D10 D12"/>
    <x v="1"/>
    <m/>
  </r>
  <r>
    <n v="99"/>
    <n v="1"/>
    <n v="2"/>
    <s v="Doling, Mrs. John T (Ada Julia Bone)"/>
    <s v="female"/>
    <n v="34"/>
    <n v="0"/>
    <n v="1"/>
    <n v="231919"/>
    <n v="23"/>
    <m/>
    <x v="0"/>
    <m/>
  </r>
  <r>
    <n v="100"/>
    <n v="0"/>
    <n v="2"/>
    <s v="Kantor, Mr. Sinai"/>
    <s v="male"/>
    <n v="34"/>
    <n v="1"/>
    <n v="0"/>
    <n v="244367"/>
    <n v="26"/>
    <m/>
    <x v="0"/>
    <m/>
  </r>
  <r>
    <n v="101"/>
    <n v="0"/>
    <n v="3"/>
    <s v="Petranec, Miss. Matilda"/>
    <s v="female"/>
    <n v="28"/>
    <n v="0"/>
    <n v="0"/>
    <n v="349245"/>
    <n v="7.8958000000000004"/>
    <m/>
    <x v="0"/>
    <m/>
  </r>
  <r>
    <n v="102"/>
    <n v="0"/>
    <n v="3"/>
    <s v="Petroff, Mr. Pastcho (&quot;Pentcho&quot;)"/>
    <s v="male"/>
    <m/>
    <n v="0"/>
    <n v="0"/>
    <n v="349215"/>
    <n v="7.8958000000000004"/>
    <m/>
    <x v="0"/>
    <m/>
  </r>
  <r>
    <n v="103"/>
    <n v="0"/>
    <n v="1"/>
    <s v="White, Mr. Richard Frasar"/>
    <s v="male"/>
    <n v="21"/>
    <n v="0"/>
    <n v="1"/>
    <n v="35281"/>
    <n v="77.287499999999994"/>
    <s v="D26"/>
    <x v="0"/>
    <m/>
  </r>
  <r>
    <n v="104"/>
    <n v="0"/>
    <n v="3"/>
    <s v="Johansson, Mr. Gustaf Joel"/>
    <s v="male"/>
    <n v="33"/>
    <n v="0"/>
    <n v="0"/>
    <n v="7540"/>
    <n v="8.6541999999999994"/>
    <m/>
    <x v="0"/>
    <m/>
  </r>
  <r>
    <n v="105"/>
    <n v="0"/>
    <n v="3"/>
    <s v="Gustafsson, Mr. Anders Vilhelm"/>
    <s v="male"/>
    <n v="37"/>
    <n v="2"/>
    <n v="0"/>
    <n v="3101276"/>
    <n v="7.9249999999999998"/>
    <m/>
    <x v="0"/>
    <m/>
  </r>
  <r>
    <n v="106"/>
    <n v="0"/>
    <n v="3"/>
    <s v="Mionoff, Mr. Stoytcho"/>
    <s v="male"/>
    <n v="28"/>
    <n v="0"/>
    <n v="0"/>
    <n v="349207"/>
    <n v="7.8958000000000004"/>
    <m/>
    <x v="0"/>
    <m/>
  </r>
  <r>
    <n v="107"/>
    <n v="1"/>
    <n v="3"/>
    <s v="Salkjelsvik, Miss. Anna Kristine"/>
    <s v="female"/>
    <n v="21"/>
    <n v="0"/>
    <n v="0"/>
    <n v="343120"/>
    <n v="7.65"/>
    <m/>
    <x v="0"/>
    <m/>
  </r>
  <r>
    <n v="108"/>
    <n v="1"/>
    <n v="3"/>
    <s v="Moss, Mr. Albert Johan"/>
    <s v="male"/>
    <m/>
    <n v="0"/>
    <n v="0"/>
    <n v="312991"/>
    <n v="7.7750000000000004"/>
    <m/>
    <x v="0"/>
    <m/>
  </r>
  <r>
    <n v="109"/>
    <n v="0"/>
    <n v="3"/>
    <s v="Rekic, Mr. Tido"/>
    <s v="male"/>
    <n v="38"/>
    <n v="0"/>
    <n v="0"/>
    <n v="349249"/>
    <n v="7.8958000000000004"/>
    <m/>
    <x v="0"/>
    <m/>
  </r>
  <r>
    <n v="110"/>
    <n v="1"/>
    <n v="3"/>
    <s v="Moran, Miss. Bertha"/>
    <s v="female"/>
    <m/>
    <n v="1"/>
    <n v="0"/>
    <n v="371110"/>
    <n v="24.15"/>
    <m/>
    <x v="2"/>
    <m/>
  </r>
  <r>
    <n v="111"/>
    <n v="0"/>
    <n v="1"/>
    <s v="Porter, Mr. Walter Chamberlain"/>
    <s v="male"/>
    <n v="47"/>
    <n v="0"/>
    <n v="0"/>
    <n v="110465"/>
    <n v="52"/>
    <s v="C110"/>
    <x v="0"/>
    <m/>
  </r>
  <r>
    <n v="112"/>
    <n v="0"/>
    <n v="3"/>
    <s v="Zabour, Miss. Hileni"/>
    <s v="female"/>
    <n v="14.5"/>
    <n v="1"/>
    <n v="0"/>
    <n v="2665"/>
    <n v="14.4542"/>
    <m/>
    <x v="1"/>
    <m/>
  </r>
  <r>
    <n v="113"/>
    <n v="0"/>
    <n v="3"/>
    <s v="Barton, Mr. David John"/>
    <s v="male"/>
    <n v="22"/>
    <n v="0"/>
    <n v="0"/>
    <n v="324669"/>
    <n v="8.0500000000000007"/>
    <m/>
    <x v="0"/>
    <m/>
  </r>
  <r>
    <n v="114"/>
    <n v="0"/>
    <n v="3"/>
    <s v="Jussila, Miss. Katriina"/>
    <s v="female"/>
    <n v="20"/>
    <n v="1"/>
    <n v="0"/>
    <n v="4136"/>
    <n v="9.8249999999999993"/>
    <m/>
    <x v="0"/>
    <m/>
  </r>
  <r>
    <n v="115"/>
    <n v="0"/>
    <n v="3"/>
    <s v="Attalah, Miss. Malake"/>
    <s v="female"/>
    <n v="17"/>
    <n v="0"/>
    <n v="0"/>
    <n v="2627"/>
    <n v="14.458299999999999"/>
    <m/>
    <x v="1"/>
    <m/>
  </r>
  <r>
    <n v="116"/>
    <n v="0"/>
    <n v="3"/>
    <s v="Pekoniemi, Mr. Edvard"/>
    <s v="male"/>
    <n v="21"/>
    <n v="0"/>
    <n v="0"/>
    <s v="STON/O 2. 3101294"/>
    <n v="7.9249999999999998"/>
    <m/>
    <x v="0"/>
    <m/>
  </r>
  <r>
    <n v="117"/>
    <n v="0"/>
    <n v="3"/>
    <s v="Connors, Mr. Patrick"/>
    <s v="male"/>
    <n v="70.5"/>
    <n v="0"/>
    <n v="0"/>
    <n v="370369"/>
    <n v="7.75"/>
    <m/>
    <x v="2"/>
    <m/>
  </r>
  <r>
    <n v="118"/>
    <n v="0"/>
    <n v="2"/>
    <s v="Turpin, Mr. William John Robert"/>
    <s v="male"/>
    <n v="29"/>
    <n v="1"/>
    <n v="0"/>
    <n v="11668"/>
    <n v="21"/>
    <m/>
    <x v="0"/>
    <m/>
  </r>
  <r>
    <n v="119"/>
    <n v="0"/>
    <n v="1"/>
    <s v="Baxter, Mr. Quigg Edmond"/>
    <s v="male"/>
    <n v="24"/>
    <n v="0"/>
    <n v="1"/>
    <s v="PC 17558"/>
    <n v="247.52080000000001"/>
    <s v="B58 B60"/>
    <x v="1"/>
    <m/>
  </r>
  <r>
    <n v="120"/>
    <n v="0"/>
    <n v="3"/>
    <s v="Andersson, Miss. Ellis Anna Maria"/>
    <s v="female"/>
    <n v="2"/>
    <n v="4"/>
    <n v="2"/>
    <n v="347082"/>
    <n v="31.274999999999999"/>
    <m/>
    <x v="0"/>
    <m/>
  </r>
  <r>
    <n v="121"/>
    <n v="0"/>
    <n v="2"/>
    <s v="Hickman, Mr. Stanley George"/>
    <s v="male"/>
    <n v="21"/>
    <n v="2"/>
    <n v="0"/>
    <s v="S.O.C. 14879"/>
    <n v="73.5"/>
    <m/>
    <x v="0"/>
    <m/>
  </r>
  <r>
    <n v="122"/>
    <n v="0"/>
    <n v="3"/>
    <s v="Moore, Mr. Leonard Charles"/>
    <s v="male"/>
    <m/>
    <n v="0"/>
    <n v="0"/>
    <s v="A4. 54510"/>
    <n v="8.0500000000000007"/>
    <m/>
    <x v="0"/>
    <m/>
  </r>
  <r>
    <n v="123"/>
    <n v="0"/>
    <n v="2"/>
    <s v="Nasser, Mr. Nicholas"/>
    <s v="male"/>
    <n v="32.5"/>
    <n v="1"/>
    <n v="0"/>
    <n v="237736"/>
    <n v="30.070799999999998"/>
    <m/>
    <x v="1"/>
    <m/>
  </r>
  <r>
    <n v="124"/>
    <n v="1"/>
    <n v="2"/>
    <s v="Webber, Miss. Susan"/>
    <s v="female"/>
    <n v="32.5"/>
    <n v="0"/>
    <n v="0"/>
    <n v="27267"/>
    <n v="13"/>
    <s v="E101"/>
    <x v="0"/>
    <m/>
  </r>
  <r>
    <n v="125"/>
    <n v="0"/>
    <n v="1"/>
    <s v="White, Mr. Percival Wayland"/>
    <s v="male"/>
    <n v="54"/>
    <n v="0"/>
    <n v="1"/>
    <n v="35281"/>
    <n v="77.287499999999994"/>
    <s v="D26"/>
    <x v="0"/>
    <m/>
  </r>
  <r>
    <n v="126"/>
    <n v="1"/>
    <n v="3"/>
    <s v="Nicola-Yarred, Master. Elias"/>
    <s v="male"/>
    <n v="12"/>
    <n v="1"/>
    <n v="0"/>
    <n v="2651"/>
    <n v="11.2417"/>
    <m/>
    <x v="1"/>
    <m/>
  </r>
  <r>
    <n v="127"/>
    <n v="0"/>
    <n v="3"/>
    <s v="McMahon, Mr. Martin"/>
    <s v="male"/>
    <m/>
    <n v="0"/>
    <n v="0"/>
    <n v="370372"/>
    <n v="7.75"/>
    <m/>
    <x v="2"/>
    <m/>
  </r>
  <r>
    <n v="128"/>
    <n v="1"/>
    <n v="3"/>
    <s v="Madsen, Mr. Fridtjof Arne"/>
    <s v="male"/>
    <n v="24"/>
    <n v="0"/>
    <n v="0"/>
    <s v="C 17369"/>
    <n v="7.1417000000000002"/>
    <m/>
    <x v="0"/>
    <m/>
  </r>
  <r>
    <n v="129"/>
    <n v="1"/>
    <n v="3"/>
    <s v="Peter, Miss. Anna"/>
    <s v="female"/>
    <m/>
    <n v="1"/>
    <n v="1"/>
    <n v="2668"/>
    <n v="22.3583"/>
    <s v="F E69"/>
    <x v="1"/>
    <m/>
  </r>
  <r>
    <n v="130"/>
    <n v="0"/>
    <n v="3"/>
    <s v="Ekstrom, Mr. Johan"/>
    <s v="male"/>
    <n v="45"/>
    <n v="0"/>
    <n v="0"/>
    <n v="347061"/>
    <n v="6.9749999999999996"/>
    <m/>
    <x v="0"/>
    <m/>
  </r>
  <r>
    <n v="131"/>
    <n v="0"/>
    <n v="3"/>
    <s v="Drazenoic, Mr. Jozef"/>
    <s v="male"/>
    <n v="33"/>
    <n v="0"/>
    <n v="0"/>
    <n v="349241"/>
    <n v="7.8958000000000004"/>
    <m/>
    <x v="1"/>
    <m/>
  </r>
  <r>
    <n v="132"/>
    <n v="0"/>
    <n v="3"/>
    <s v="Coelho, Mr. Domingos Fernandeo"/>
    <s v="male"/>
    <n v="20"/>
    <n v="0"/>
    <n v="0"/>
    <s v="SOTON/O.Q. 3101307"/>
    <n v="7.05"/>
    <m/>
    <x v="0"/>
    <m/>
  </r>
  <r>
    <n v="133"/>
    <n v="0"/>
    <n v="3"/>
    <s v="Robins, Mrs. Alexander A (Grace Charity Laury)"/>
    <s v="female"/>
    <n v="47"/>
    <n v="1"/>
    <n v="0"/>
    <s v="A/5. 3337"/>
    <n v="14.5"/>
    <m/>
    <x v="0"/>
    <m/>
  </r>
  <r>
    <n v="134"/>
    <n v="1"/>
    <n v="2"/>
    <s v="Weisz, Mrs. Leopold (Mathilde Francoise Pede)"/>
    <s v="female"/>
    <n v="29"/>
    <n v="1"/>
    <n v="0"/>
    <n v="228414"/>
    <n v="26"/>
    <m/>
    <x v="0"/>
    <m/>
  </r>
  <r>
    <n v="135"/>
    <n v="0"/>
    <n v="2"/>
    <s v="Sobey, Mr. Samuel James Hayden"/>
    <s v="male"/>
    <n v="25"/>
    <n v="0"/>
    <n v="0"/>
    <s v="C.A. 29178"/>
    <n v="13"/>
    <m/>
    <x v="0"/>
    <m/>
  </r>
  <r>
    <n v="136"/>
    <n v="0"/>
    <n v="2"/>
    <s v="Richard, Mr. Emile"/>
    <s v="male"/>
    <n v="23"/>
    <n v="0"/>
    <n v="0"/>
    <s v="SC/PARIS 2133"/>
    <n v="15.0458"/>
    <m/>
    <x v="1"/>
    <m/>
  </r>
  <r>
    <n v="137"/>
    <n v="1"/>
    <n v="1"/>
    <s v="Newsom, Miss. Helen Monypeny"/>
    <s v="female"/>
    <n v="19"/>
    <n v="0"/>
    <n v="2"/>
    <n v="11752"/>
    <n v="26.283300000000001"/>
    <s v="D47"/>
    <x v="0"/>
    <m/>
  </r>
  <r>
    <n v="138"/>
    <n v="0"/>
    <n v="1"/>
    <s v="Futrelle, Mr. Jacques Heath"/>
    <s v="male"/>
    <n v="37"/>
    <n v="1"/>
    <n v="0"/>
    <n v="113803"/>
    <n v="53.1"/>
    <s v="C123"/>
    <x v="0"/>
    <m/>
  </r>
  <r>
    <n v="139"/>
    <n v="0"/>
    <n v="3"/>
    <s v="Osen, Mr. Olaf Elon"/>
    <s v="male"/>
    <n v="16"/>
    <n v="0"/>
    <n v="0"/>
    <n v="7534"/>
    <n v="9.2166999999999994"/>
    <m/>
    <x v="0"/>
    <m/>
  </r>
  <r>
    <n v="140"/>
    <n v="0"/>
    <n v="1"/>
    <s v="Giglio, Mr. Victor"/>
    <s v="male"/>
    <n v="24"/>
    <n v="0"/>
    <n v="0"/>
    <s v="PC 17593"/>
    <n v="79.2"/>
    <s v="B86"/>
    <x v="1"/>
    <m/>
  </r>
  <r>
    <n v="141"/>
    <n v="0"/>
    <n v="3"/>
    <s v="Boulos, Mrs. Joseph (Sultana)"/>
    <s v="female"/>
    <m/>
    <n v="0"/>
    <n v="2"/>
    <n v="2678"/>
    <n v="15.245799999999999"/>
    <m/>
    <x v="1"/>
    <m/>
  </r>
  <r>
    <n v="142"/>
    <n v="1"/>
    <n v="3"/>
    <s v="Nysten, Miss. Anna Sofia"/>
    <s v="female"/>
    <n v="22"/>
    <n v="0"/>
    <n v="0"/>
    <n v="347081"/>
    <n v="7.75"/>
    <m/>
    <x v="0"/>
    <m/>
  </r>
  <r>
    <n v="143"/>
    <n v="1"/>
    <n v="3"/>
    <s v="Hakkarainen, Mrs. Pekka Pietari (Elin Matilda Dolck)"/>
    <s v="female"/>
    <n v="24"/>
    <n v="1"/>
    <n v="0"/>
    <s v="STON/O2. 3101279"/>
    <n v="15.85"/>
    <m/>
    <x v="0"/>
    <m/>
  </r>
  <r>
    <n v="144"/>
    <n v="0"/>
    <n v="3"/>
    <s v="Burke, Mr. Jeremiah"/>
    <s v="male"/>
    <n v="19"/>
    <n v="0"/>
    <n v="0"/>
    <n v="365222"/>
    <n v="6.75"/>
    <m/>
    <x v="2"/>
    <m/>
  </r>
  <r>
    <n v="145"/>
    <n v="0"/>
    <n v="2"/>
    <s v="Andrew, Mr. Edgardo Samuel"/>
    <s v="male"/>
    <n v="18"/>
    <n v="0"/>
    <n v="0"/>
    <n v="231945"/>
    <n v="11.5"/>
    <m/>
    <x v="0"/>
    <m/>
  </r>
  <r>
    <n v="146"/>
    <n v="0"/>
    <n v="2"/>
    <s v="Nicholls, Mr. Joseph Charles"/>
    <s v="male"/>
    <n v="19"/>
    <n v="1"/>
    <n v="1"/>
    <s v="C.A. 33112"/>
    <n v="36.75"/>
    <m/>
    <x v="0"/>
    <m/>
  </r>
  <r>
    <n v="147"/>
    <n v="1"/>
    <n v="3"/>
    <s v="Andersson, Mr. August Edvard (&quot;Wennerstrom&quot;)"/>
    <s v="male"/>
    <n v="27"/>
    <n v="0"/>
    <n v="0"/>
    <n v="350043"/>
    <n v="7.7957999999999998"/>
    <m/>
    <x v="0"/>
    <m/>
  </r>
  <r>
    <n v="148"/>
    <n v="0"/>
    <n v="3"/>
    <s v="Ford, Miss. Robina Maggie &quot;Ruby&quot;"/>
    <s v="female"/>
    <n v="9"/>
    <n v="2"/>
    <n v="2"/>
    <s v="W./C. 6608"/>
    <n v="34.375"/>
    <m/>
    <x v="0"/>
    <m/>
  </r>
  <r>
    <n v="149"/>
    <n v="0"/>
    <n v="2"/>
    <s v="Navratil, Mr. Michel (&quot;Louis M Hoffman&quot;)"/>
    <s v="male"/>
    <n v="36.5"/>
    <n v="0"/>
    <n v="2"/>
    <n v="230080"/>
    <n v="26"/>
    <s v="F2"/>
    <x v="0"/>
    <m/>
  </r>
  <r>
    <n v="150"/>
    <n v="0"/>
    <n v="2"/>
    <s v="Byles, Rev. Thomas Roussel Davids"/>
    <s v="male"/>
    <n v="42"/>
    <n v="0"/>
    <n v="0"/>
    <n v="244310"/>
    <n v="13"/>
    <m/>
    <x v="0"/>
    <m/>
  </r>
  <r>
    <n v="151"/>
    <n v="0"/>
    <n v="2"/>
    <s v="Bateman, Rev. Robert James"/>
    <s v="male"/>
    <n v="51"/>
    <n v="0"/>
    <n v="0"/>
    <s v="S.O.P. 1166"/>
    <n v="12.525"/>
    <m/>
    <x v="0"/>
    <m/>
  </r>
  <r>
    <n v="152"/>
    <n v="1"/>
    <n v="1"/>
    <s v="Pears, Mrs. Thomas (Edith Wearne)"/>
    <s v="female"/>
    <n v="22"/>
    <n v="1"/>
    <n v="0"/>
    <n v="113776"/>
    <n v="66.599999999999994"/>
    <s v="C2"/>
    <x v="0"/>
    <m/>
  </r>
  <r>
    <n v="153"/>
    <n v="0"/>
    <n v="3"/>
    <s v="Meo, Mr. Alfonzo"/>
    <s v="male"/>
    <n v="55.5"/>
    <n v="0"/>
    <n v="0"/>
    <s v="A.5. 11206"/>
    <n v="8.0500000000000007"/>
    <m/>
    <x v="0"/>
    <m/>
  </r>
  <r>
    <n v="154"/>
    <n v="0"/>
    <n v="3"/>
    <s v="van Billiard, Mr. Austin Blyler"/>
    <s v="male"/>
    <n v="40.5"/>
    <n v="0"/>
    <n v="2"/>
    <s v="A/5. 851"/>
    <n v="14.5"/>
    <m/>
    <x v="0"/>
    <m/>
  </r>
  <r>
    <n v="155"/>
    <n v="0"/>
    <n v="3"/>
    <s v="Olsen, Mr. Ole Martin"/>
    <s v="male"/>
    <m/>
    <n v="0"/>
    <n v="0"/>
    <s v="Fa 265302"/>
    <n v="7.3125"/>
    <m/>
    <x v="0"/>
    <m/>
  </r>
  <r>
    <n v="156"/>
    <n v="0"/>
    <n v="1"/>
    <s v="Williams, Mr. Charles Duane"/>
    <s v="male"/>
    <n v="51"/>
    <n v="0"/>
    <n v="1"/>
    <s v="PC 17597"/>
    <n v="61.379199999999997"/>
    <m/>
    <x v="1"/>
    <m/>
  </r>
  <r>
    <n v="157"/>
    <n v="1"/>
    <n v="3"/>
    <s v="Gilnagh, Miss. Katherine &quot;Katie&quot;"/>
    <s v="female"/>
    <n v="16"/>
    <n v="0"/>
    <n v="0"/>
    <n v="35851"/>
    <n v="7.7332999999999998"/>
    <m/>
    <x v="2"/>
    <m/>
  </r>
  <r>
    <n v="158"/>
    <n v="0"/>
    <n v="3"/>
    <s v="Corn, Mr. Harry"/>
    <s v="male"/>
    <n v="30"/>
    <n v="0"/>
    <n v="0"/>
    <s v="SOTON/OQ 392090"/>
    <n v="8.0500000000000007"/>
    <m/>
    <x v="0"/>
    <m/>
  </r>
  <r>
    <n v="159"/>
    <n v="0"/>
    <n v="3"/>
    <s v="Smiljanic, Mr. Mile"/>
    <s v="male"/>
    <m/>
    <n v="0"/>
    <n v="0"/>
    <n v="315037"/>
    <n v="8.6624999999999996"/>
    <m/>
    <x v="0"/>
    <m/>
  </r>
  <r>
    <n v="160"/>
    <n v="0"/>
    <n v="3"/>
    <s v="Sage, Master. Thomas Henry"/>
    <s v="male"/>
    <m/>
    <n v="8"/>
    <n v="2"/>
    <s v="CA. 2343"/>
    <n v="69.55"/>
    <m/>
    <x v="0"/>
    <m/>
  </r>
  <r>
    <n v="161"/>
    <n v="0"/>
    <n v="3"/>
    <s v="Cribb, Mr. John Hatfield"/>
    <s v="male"/>
    <n v="44"/>
    <n v="0"/>
    <n v="1"/>
    <n v="371362"/>
    <n v="16.100000000000001"/>
    <m/>
    <x v="0"/>
    <m/>
  </r>
  <r>
    <n v="162"/>
    <n v="1"/>
    <n v="2"/>
    <s v="Watt, Mrs. James (Elizabeth &quot;Bessie&quot; Inglis Milne)"/>
    <s v="female"/>
    <n v="40"/>
    <n v="0"/>
    <n v="0"/>
    <s v="C.A. 33595"/>
    <n v="15.75"/>
    <m/>
    <x v="0"/>
    <m/>
  </r>
  <r>
    <n v="163"/>
    <n v="0"/>
    <n v="3"/>
    <s v="Bengtsson, Mr. John Viktor"/>
    <s v="male"/>
    <n v="26"/>
    <n v="0"/>
    <n v="0"/>
    <n v="347068"/>
    <n v="7.7750000000000004"/>
    <m/>
    <x v="0"/>
    <m/>
  </r>
  <r>
    <n v="164"/>
    <n v="0"/>
    <n v="3"/>
    <s v="Calic, Mr. Jovo"/>
    <s v="male"/>
    <n v="17"/>
    <n v="0"/>
    <n v="0"/>
    <n v="315093"/>
    <n v="8.6624999999999996"/>
    <m/>
    <x v="0"/>
    <m/>
  </r>
  <r>
    <n v="165"/>
    <n v="0"/>
    <n v="3"/>
    <s v="Panula, Master. Eino Viljami"/>
    <s v="male"/>
    <n v="1"/>
    <n v="4"/>
    <n v="1"/>
    <n v="3101295"/>
    <n v="39.6875"/>
    <m/>
    <x v="0"/>
    <m/>
  </r>
  <r>
    <n v="166"/>
    <n v="1"/>
    <n v="3"/>
    <s v="Goldsmith, Master. Frank John William &quot;Frankie&quot;"/>
    <s v="male"/>
    <n v="9"/>
    <n v="0"/>
    <n v="2"/>
    <n v="363291"/>
    <n v="20.524999999999999"/>
    <m/>
    <x v="0"/>
    <m/>
  </r>
  <r>
    <n v="167"/>
    <n v="1"/>
    <n v="1"/>
    <s v="Chibnall, Mrs. (Edith Martha Bowerman)"/>
    <s v="female"/>
    <m/>
    <n v="0"/>
    <n v="1"/>
    <n v="113505"/>
    <n v="55"/>
    <s v="E33"/>
    <x v="0"/>
    <m/>
  </r>
  <r>
    <n v="168"/>
    <n v="0"/>
    <n v="3"/>
    <s v="Skoog, Mrs. William (Anna Bernhardina Karlsson)"/>
    <s v="female"/>
    <n v="45"/>
    <n v="1"/>
    <n v="4"/>
    <n v="347088"/>
    <n v="27.9"/>
    <m/>
    <x v="0"/>
    <m/>
  </r>
  <r>
    <n v="169"/>
    <n v="0"/>
    <n v="1"/>
    <s v="Baumann, Mr. John D"/>
    <s v="male"/>
    <m/>
    <n v="0"/>
    <n v="0"/>
    <s v="PC 17318"/>
    <n v="25.925000000000001"/>
    <m/>
    <x v="0"/>
    <m/>
  </r>
  <r>
    <n v="170"/>
    <n v="0"/>
    <n v="3"/>
    <s v="Ling, Mr. Lee"/>
    <s v="male"/>
    <n v="28"/>
    <n v="0"/>
    <n v="0"/>
    <n v="1601"/>
    <n v="56.495800000000003"/>
    <m/>
    <x v="0"/>
    <m/>
  </r>
  <r>
    <n v="171"/>
    <n v="0"/>
    <n v="1"/>
    <s v="Van der hoef, Mr. Wyckoff"/>
    <s v="male"/>
    <n v="61"/>
    <n v="0"/>
    <n v="0"/>
    <n v="111240"/>
    <n v="33.5"/>
    <s v="B19"/>
    <x v="0"/>
    <m/>
  </r>
  <r>
    <n v="172"/>
    <n v="0"/>
    <n v="3"/>
    <s v="Rice, Master. Arthur"/>
    <s v="male"/>
    <n v="4"/>
    <n v="4"/>
    <n v="1"/>
    <n v="382652"/>
    <n v="29.125"/>
    <m/>
    <x v="2"/>
    <m/>
  </r>
  <r>
    <n v="173"/>
    <n v="1"/>
    <n v="3"/>
    <s v="Johnson, Miss. Eleanor Ileen"/>
    <s v="female"/>
    <n v="1"/>
    <n v="1"/>
    <n v="1"/>
    <n v="347742"/>
    <n v="11.1333"/>
    <m/>
    <x v="0"/>
    <m/>
  </r>
  <r>
    <n v="174"/>
    <n v="0"/>
    <n v="3"/>
    <s v="Sivola, Mr. Antti Wilhelm"/>
    <s v="male"/>
    <n v="21"/>
    <n v="0"/>
    <n v="0"/>
    <s v="STON/O 2. 3101280"/>
    <n v="7.9249999999999998"/>
    <m/>
    <x v="0"/>
    <m/>
  </r>
  <r>
    <n v="175"/>
    <n v="0"/>
    <n v="1"/>
    <s v="Smith, Mr. James Clinch"/>
    <s v="male"/>
    <n v="56"/>
    <n v="0"/>
    <n v="0"/>
    <n v="17764"/>
    <n v="30.695799999999998"/>
    <s v="A7"/>
    <x v="1"/>
    <m/>
  </r>
  <r>
    <n v="176"/>
    <n v="0"/>
    <n v="3"/>
    <s v="Klasen, Mr. Klas Albin"/>
    <s v="male"/>
    <n v="18"/>
    <n v="1"/>
    <n v="1"/>
    <n v="350404"/>
    <n v="7.8541999999999996"/>
    <m/>
    <x v="0"/>
    <m/>
  </r>
  <r>
    <n v="177"/>
    <n v="0"/>
    <n v="3"/>
    <s v="Lefebre, Master. Henry Forbes"/>
    <s v="male"/>
    <m/>
    <n v="3"/>
    <n v="1"/>
    <n v="4133"/>
    <n v="25.466699999999999"/>
    <m/>
    <x v="0"/>
    <m/>
  </r>
  <r>
    <n v="178"/>
    <n v="0"/>
    <n v="1"/>
    <s v="Isham, Miss. Ann Elizabeth"/>
    <s v="female"/>
    <n v="50"/>
    <n v="0"/>
    <n v="0"/>
    <s v="PC 17595"/>
    <n v="28.712499999999999"/>
    <s v="C49"/>
    <x v="1"/>
    <m/>
  </r>
  <r>
    <n v="179"/>
    <n v="0"/>
    <n v="2"/>
    <s v="Hale, Mr. Reginald"/>
    <s v="male"/>
    <n v="30"/>
    <n v="0"/>
    <n v="0"/>
    <n v="250653"/>
    <n v="13"/>
    <m/>
    <x v="0"/>
    <m/>
  </r>
  <r>
    <n v="180"/>
    <n v="0"/>
    <n v="3"/>
    <s v="Leonard, Mr. Lionel"/>
    <s v="male"/>
    <n v="36"/>
    <n v="0"/>
    <n v="0"/>
    <s v="LINE"/>
    <n v="0"/>
    <m/>
    <x v="0"/>
    <m/>
  </r>
  <r>
    <n v="181"/>
    <n v="0"/>
    <n v="3"/>
    <s v="Sage, Miss. Constance Gladys"/>
    <s v="female"/>
    <m/>
    <n v="8"/>
    <n v="2"/>
    <s v="CA. 2343"/>
    <n v="69.55"/>
    <m/>
    <x v="0"/>
    <m/>
  </r>
  <r>
    <n v="182"/>
    <n v="0"/>
    <n v="2"/>
    <s v="Pernot, Mr. Rene"/>
    <s v="male"/>
    <m/>
    <n v="0"/>
    <n v="0"/>
    <s v="SC/PARIS 2131"/>
    <n v="15.05"/>
    <m/>
    <x v="1"/>
    <m/>
  </r>
  <r>
    <n v="183"/>
    <n v="0"/>
    <n v="3"/>
    <s v="Asplund, Master. Clarence Gustaf Hugo"/>
    <s v="male"/>
    <n v="9"/>
    <n v="4"/>
    <n v="2"/>
    <n v="347077"/>
    <n v="31.387499999999999"/>
    <m/>
    <x v="0"/>
    <m/>
  </r>
  <r>
    <n v="184"/>
    <n v="1"/>
    <n v="2"/>
    <s v="Becker, Master. Richard F"/>
    <s v="male"/>
    <n v="1"/>
    <n v="2"/>
    <n v="1"/>
    <n v="230136"/>
    <n v="39"/>
    <s v="F4"/>
    <x v="0"/>
    <m/>
  </r>
  <r>
    <n v="185"/>
    <n v="1"/>
    <n v="3"/>
    <s v="Kink-Heilmann, Miss. Luise Gretchen"/>
    <s v="female"/>
    <n v="4"/>
    <n v="0"/>
    <n v="2"/>
    <n v="315153"/>
    <n v="22.024999999999999"/>
    <m/>
    <x v="0"/>
    <m/>
  </r>
  <r>
    <n v="186"/>
    <n v="0"/>
    <n v="1"/>
    <s v="Rood, Mr. Hugh Roscoe"/>
    <s v="male"/>
    <m/>
    <n v="0"/>
    <n v="0"/>
    <n v="113767"/>
    <n v="50"/>
    <s v="A32"/>
    <x v="0"/>
    <m/>
  </r>
  <r>
    <n v="187"/>
    <n v="1"/>
    <n v="3"/>
    <s v="O'Brien, Mrs. Thomas (Johanna &quot;Hannah&quot; Godfrey)"/>
    <s v="female"/>
    <m/>
    <n v="1"/>
    <n v="0"/>
    <n v="370365"/>
    <n v="15.5"/>
    <m/>
    <x v="2"/>
    <m/>
  </r>
  <r>
    <n v="188"/>
    <n v="1"/>
    <n v="1"/>
    <s v="Romaine, Mr. Charles Hallace (&quot;Mr C Rolmane&quot;)"/>
    <s v="male"/>
    <n v="45"/>
    <n v="0"/>
    <n v="0"/>
    <n v="111428"/>
    <n v="26.55"/>
    <m/>
    <x v="0"/>
    <m/>
  </r>
  <r>
    <n v="189"/>
    <n v="0"/>
    <n v="3"/>
    <s v="Bourke, Mr. John"/>
    <s v="male"/>
    <n v="40"/>
    <n v="1"/>
    <n v="1"/>
    <n v="364849"/>
    <n v="15.5"/>
    <m/>
    <x v="2"/>
    <m/>
  </r>
  <r>
    <n v="190"/>
    <n v="0"/>
    <n v="3"/>
    <s v="Turcin, Mr. Stjepan"/>
    <s v="male"/>
    <n v="36"/>
    <n v="0"/>
    <n v="0"/>
    <n v="349247"/>
    <n v="7.8958000000000004"/>
    <m/>
    <x v="0"/>
    <m/>
  </r>
  <r>
    <n v="191"/>
    <n v="1"/>
    <n v="2"/>
    <s v="Pinsky, Mrs. (Rosa)"/>
    <s v="female"/>
    <n v="32"/>
    <n v="0"/>
    <n v="0"/>
    <n v="234604"/>
    <n v="13"/>
    <m/>
    <x v="0"/>
    <m/>
  </r>
  <r>
    <n v="192"/>
    <n v="0"/>
    <n v="2"/>
    <s v="Carbines, Mr. William"/>
    <s v="male"/>
    <n v="19"/>
    <n v="0"/>
    <n v="0"/>
    <n v="28424"/>
    <n v="13"/>
    <m/>
    <x v="0"/>
    <m/>
  </r>
  <r>
    <n v="193"/>
    <n v="1"/>
    <n v="3"/>
    <s v="Andersen-Jensen, Miss. Carla Christine Nielsine"/>
    <s v="female"/>
    <n v="19"/>
    <n v="1"/>
    <n v="0"/>
    <n v="350046"/>
    <n v="7.8541999999999996"/>
    <m/>
    <x v="0"/>
    <m/>
  </r>
  <r>
    <n v="194"/>
    <n v="1"/>
    <n v="2"/>
    <s v="Navratil, Master. Michel M"/>
    <s v="male"/>
    <n v="3"/>
    <n v="1"/>
    <n v="1"/>
    <n v="230080"/>
    <n v="26"/>
    <s v="F2"/>
    <x v="0"/>
    <m/>
  </r>
  <r>
    <n v="195"/>
    <n v="1"/>
    <n v="1"/>
    <s v="Brown, Mrs. James Joseph (Margaret Tobin)"/>
    <s v="female"/>
    <n v="44"/>
    <n v="0"/>
    <n v="0"/>
    <s v="PC 17610"/>
    <n v="27.720800000000001"/>
    <s v="B4"/>
    <x v="1"/>
    <m/>
  </r>
  <r>
    <n v="196"/>
    <n v="1"/>
    <n v="1"/>
    <s v="Lurette, Miss. Elise"/>
    <s v="female"/>
    <n v="58"/>
    <n v="0"/>
    <n v="0"/>
    <s v="PC 17569"/>
    <n v="146.52080000000001"/>
    <s v="B80"/>
    <x v="1"/>
    <m/>
  </r>
  <r>
    <n v="197"/>
    <n v="0"/>
    <n v="3"/>
    <s v="Mernagh, Mr. Robert"/>
    <s v="male"/>
    <m/>
    <n v="0"/>
    <n v="0"/>
    <n v="368703"/>
    <n v="7.75"/>
    <m/>
    <x v="2"/>
    <m/>
  </r>
  <r>
    <n v="198"/>
    <n v="0"/>
    <n v="3"/>
    <s v="Olsen, Mr. Karl Siegwart Andreas"/>
    <s v="male"/>
    <n v="42"/>
    <n v="0"/>
    <n v="1"/>
    <n v="4579"/>
    <n v="8.4041999999999994"/>
    <m/>
    <x v="0"/>
    <m/>
  </r>
  <r>
    <n v="199"/>
    <n v="1"/>
    <n v="3"/>
    <s v="Madigan, Miss. Margaret &quot;Maggie&quot;"/>
    <s v="female"/>
    <m/>
    <n v="0"/>
    <n v="0"/>
    <n v="370370"/>
    <n v="7.75"/>
    <m/>
    <x v="2"/>
    <m/>
  </r>
  <r>
    <n v="200"/>
    <n v="0"/>
    <n v="2"/>
    <s v="Yrois, Miss. Henriette (&quot;Mrs Harbeck&quot;)"/>
    <s v="female"/>
    <n v="24"/>
    <n v="0"/>
    <n v="0"/>
    <n v="248747"/>
    <n v="13"/>
    <m/>
    <x v="0"/>
    <m/>
  </r>
  <r>
    <n v="201"/>
    <n v="0"/>
    <n v="3"/>
    <s v="Vande Walle, Mr. Nestor Cyriel"/>
    <s v="male"/>
    <n v="28"/>
    <n v="0"/>
    <n v="0"/>
    <n v="345770"/>
    <n v="9.5"/>
    <m/>
    <x v="0"/>
    <m/>
  </r>
  <r>
    <n v="202"/>
    <n v="0"/>
    <n v="3"/>
    <s v="Sage, Mr. Frederick"/>
    <s v="male"/>
    <m/>
    <n v="8"/>
    <n v="2"/>
    <s v="CA. 2343"/>
    <n v="69.55"/>
    <m/>
    <x v="0"/>
    <m/>
  </r>
  <r>
    <n v="203"/>
    <n v="0"/>
    <n v="3"/>
    <s v="Johanson, Mr. Jakob Alfred"/>
    <s v="male"/>
    <n v="34"/>
    <n v="0"/>
    <n v="0"/>
    <n v="3101264"/>
    <n v="6.4958"/>
    <m/>
    <x v="0"/>
    <m/>
  </r>
  <r>
    <n v="204"/>
    <n v="0"/>
    <n v="3"/>
    <s v="Youseff, Mr. Gerious"/>
    <s v="male"/>
    <n v="45.5"/>
    <n v="0"/>
    <n v="0"/>
    <n v="2628"/>
    <n v="7.2249999999999996"/>
    <m/>
    <x v="1"/>
    <m/>
  </r>
  <r>
    <n v="205"/>
    <n v="1"/>
    <n v="3"/>
    <s v="Cohen, Mr. Gurshon &quot;Gus&quot;"/>
    <s v="male"/>
    <n v="18"/>
    <n v="0"/>
    <n v="0"/>
    <s v="A/5 3540"/>
    <n v="8.0500000000000007"/>
    <m/>
    <x v="0"/>
    <m/>
  </r>
  <r>
    <n v="206"/>
    <n v="0"/>
    <n v="3"/>
    <s v="Strom, Miss. Telma Matilda"/>
    <s v="female"/>
    <n v="2"/>
    <n v="0"/>
    <n v="1"/>
    <n v="347054"/>
    <n v="10.4625"/>
    <s v="G6"/>
    <x v="0"/>
    <m/>
  </r>
  <r>
    <n v="207"/>
    <n v="0"/>
    <n v="3"/>
    <s v="Backstrom, Mr. Karl Alfred"/>
    <s v="male"/>
    <n v="32"/>
    <n v="1"/>
    <n v="0"/>
    <n v="3101278"/>
    <n v="15.85"/>
    <m/>
    <x v="0"/>
    <m/>
  </r>
  <r>
    <n v="208"/>
    <n v="1"/>
    <n v="3"/>
    <s v="Albimona, Mr. Nassef Cassem"/>
    <s v="male"/>
    <n v="26"/>
    <n v="0"/>
    <n v="0"/>
    <n v="2699"/>
    <n v="18.787500000000001"/>
    <m/>
    <x v="1"/>
    <m/>
  </r>
  <r>
    <n v="209"/>
    <n v="1"/>
    <n v="3"/>
    <s v="Carr, Miss. Helen &quot;Ellen&quot;"/>
    <s v="female"/>
    <n v="16"/>
    <n v="0"/>
    <n v="0"/>
    <n v="367231"/>
    <n v="7.75"/>
    <m/>
    <x v="2"/>
    <m/>
  </r>
  <r>
    <n v="210"/>
    <n v="1"/>
    <n v="1"/>
    <s v="Blank, Mr. Henry"/>
    <s v="male"/>
    <n v="40"/>
    <n v="0"/>
    <n v="0"/>
    <n v="112277"/>
    <n v="31"/>
    <s v="A31"/>
    <x v="1"/>
    <m/>
  </r>
  <r>
    <n v="211"/>
    <n v="0"/>
    <n v="3"/>
    <s v="Ali, Mr. Ahmed"/>
    <s v="male"/>
    <n v="24"/>
    <n v="0"/>
    <n v="0"/>
    <s v="SOTON/O.Q. 3101311"/>
    <n v="7.05"/>
    <m/>
    <x v="0"/>
    <m/>
  </r>
  <r>
    <n v="212"/>
    <n v="1"/>
    <n v="2"/>
    <s v="Cameron, Miss. Clear Annie"/>
    <s v="female"/>
    <n v="35"/>
    <n v="0"/>
    <n v="0"/>
    <s v="F.C.C. 13528"/>
    <n v="21"/>
    <m/>
    <x v="0"/>
    <m/>
  </r>
  <r>
    <n v="213"/>
    <n v="0"/>
    <n v="3"/>
    <s v="Perkin, Mr. John Henry"/>
    <s v="male"/>
    <n v="22"/>
    <n v="0"/>
    <n v="0"/>
    <s v="A/5 21174"/>
    <n v="7.25"/>
    <m/>
    <x v="0"/>
    <m/>
  </r>
  <r>
    <n v="214"/>
    <n v="0"/>
    <n v="2"/>
    <s v="Givard, Mr. Hans Kristensen"/>
    <s v="male"/>
    <n v="30"/>
    <n v="0"/>
    <n v="0"/>
    <n v="250646"/>
    <n v="13"/>
    <m/>
    <x v="0"/>
    <m/>
  </r>
  <r>
    <n v="215"/>
    <n v="0"/>
    <n v="3"/>
    <s v="Kiernan, Mr. Philip"/>
    <s v="male"/>
    <m/>
    <n v="1"/>
    <n v="0"/>
    <n v="367229"/>
    <n v="7.75"/>
    <m/>
    <x v="2"/>
    <m/>
  </r>
  <r>
    <n v="216"/>
    <n v="1"/>
    <n v="1"/>
    <s v="Newell, Miss. Madeleine"/>
    <s v="female"/>
    <n v="31"/>
    <n v="1"/>
    <n v="0"/>
    <n v="35273"/>
    <n v="113.27500000000001"/>
    <s v="D36"/>
    <x v="1"/>
    <m/>
  </r>
  <r>
    <n v="217"/>
    <n v="1"/>
    <n v="3"/>
    <s v="Honkanen, Miss. Eliina"/>
    <s v="female"/>
    <n v="27"/>
    <n v="0"/>
    <n v="0"/>
    <s v="STON/O2. 3101283"/>
    <n v="7.9249999999999998"/>
    <m/>
    <x v="0"/>
    <m/>
  </r>
  <r>
    <n v="218"/>
    <n v="0"/>
    <n v="2"/>
    <s v="Jacobsohn, Mr. Sidney Samuel"/>
    <s v="male"/>
    <n v="42"/>
    <n v="1"/>
    <n v="0"/>
    <n v="243847"/>
    <n v="27"/>
    <m/>
    <x v="0"/>
    <m/>
  </r>
  <r>
    <n v="219"/>
    <n v="1"/>
    <n v="1"/>
    <s v="Bazzani, Miss. Albina"/>
    <s v="female"/>
    <n v="32"/>
    <n v="0"/>
    <n v="0"/>
    <n v="11813"/>
    <n v="76.291700000000006"/>
    <s v="D15"/>
    <x v="1"/>
    <m/>
  </r>
  <r>
    <n v="220"/>
    <n v="0"/>
    <n v="2"/>
    <s v="Harris, Mr. Walter"/>
    <s v="male"/>
    <n v="30"/>
    <n v="0"/>
    <n v="0"/>
    <s v="W/C 14208"/>
    <n v="10.5"/>
    <m/>
    <x v="0"/>
    <m/>
  </r>
  <r>
    <n v="221"/>
    <n v="1"/>
    <n v="3"/>
    <s v="Sunderland, Mr. Victor Francis"/>
    <s v="male"/>
    <n v="16"/>
    <n v="0"/>
    <n v="0"/>
    <s v="SOTON/OQ 392089"/>
    <n v="8.0500000000000007"/>
    <m/>
    <x v="0"/>
    <m/>
  </r>
  <r>
    <n v="222"/>
    <n v="0"/>
    <n v="2"/>
    <s v="Bracken, Mr. James H"/>
    <s v="male"/>
    <n v="27"/>
    <n v="0"/>
    <n v="0"/>
    <n v="220367"/>
    <n v="13"/>
    <m/>
    <x v="0"/>
    <m/>
  </r>
  <r>
    <n v="223"/>
    <n v="0"/>
    <n v="3"/>
    <s v="Green, Mr. George Henry"/>
    <s v="male"/>
    <n v="51"/>
    <n v="0"/>
    <n v="0"/>
    <n v="21440"/>
    <n v="8.0500000000000007"/>
    <m/>
    <x v="0"/>
    <m/>
  </r>
  <r>
    <n v="224"/>
    <n v="0"/>
    <n v="3"/>
    <s v="Nenkoff, Mr. Christo"/>
    <s v="male"/>
    <m/>
    <n v="0"/>
    <n v="0"/>
    <n v="349234"/>
    <n v="7.8958000000000004"/>
    <m/>
    <x v="0"/>
    <m/>
  </r>
  <r>
    <n v="225"/>
    <n v="1"/>
    <n v="1"/>
    <s v="Hoyt, Mr. Frederick Maxfield"/>
    <s v="male"/>
    <n v="38"/>
    <n v="1"/>
    <n v="0"/>
    <n v="19943"/>
    <n v="90"/>
    <s v="C93"/>
    <x v="0"/>
    <m/>
  </r>
  <r>
    <n v="226"/>
    <n v="0"/>
    <n v="3"/>
    <s v="Berglund, Mr. Karl Ivar Sven"/>
    <s v="male"/>
    <n v="22"/>
    <n v="0"/>
    <n v="0"/>
    <s v="PP 4348"/>
    <n v="9.35"/>
    <m/>
    <x v="0"/>
    <m/>
  </r>
  <r>
    <n v="227"/>
    <n v="1"/>
    <n v="2"/>
    <s v="Mellors, Mr. William John"/>
    <s v="male"/>
    <n v="19"/>
    <n v="0"/>
    <n v="0"/>
    <s v="SW/PP 751"/>
    <n v="10.5"/>
    <m/>
    <x v="0"/>
    <m/>
  </r>
  <r>
    <n v="228"/>
    <n v="0"/>
    <n v="3"/>
    <s v="Lovell, Mr. John Hall (&quot;Henry&quot;)"/>
    <s v="male"/>
    <n v="20.5"/>
    <n v="0"/>
    <n v="0"/>
    <s v="A/5 21173"/>
    <n v="7.25"/>
    <m/>
    <x v="0"/>
    <m/>
  </r>
  <r>
    <n v="229"/>
    <n v="0"/>
    <n v="2"/>
    <s v="Fahlstrom, Mr. Arne Jonas"/>
    <s v="male"/>
    <n v="18"/>
    <n v="0"/>
    <n v="0"/>
    <n v="236171"/>
    <n v="13"/>
    <m/>
    <x v="0"/>
    <m/>
  </r>
  <r>
    <n v="230"/>
    <n v="0"/>
    <n v="3"/>
    <s v="Lefebre, Miss. Mathilde"/>
    <s v="female"/>
    <m/>
    <n v="3"/>
    <n v="1"/>
    <n v="4133"/>
    <n v="25.466699999999999"/>
    <m/>
    <x v="0"/>
    <m/>
  </r>
  <r>
    <n v="231"/>
    <n v="1"/>
    <n v="1"/>
    <s v="Harris, Mrs. Henry Birkhardt (Irene Wallach)"/>
    <s v="female"/>
    <n v="35"/>
    <n v="1"/>
    <n v="0"/>
    <n v="36973"/>
    <n v="83.474999999999994"/>
    <s v="C83"/>
    <x v="0"/>
    <m/>
  </r>
  <r>
    <n v="232"/>
    <n v="0"/>
    <n v="3"/>
    <s v="Larsson, Mr. Bengt Edvin"/>
    <s v="male"/>
    <n v="29"/>
    <n v="0"/>
    <n v="0"/>
    <n v="347067"/>
    <n v="7.7750000000000004"/>
    <m/>
    <x v="0"/>
    <m/>
  </r>
  <r>
    <n v="233"/>
    <n v="0"/>
    <n v="2"/>
    <s v="Sjostedt, Mr. Ernst Adolf"/>
    <s v="male"/>
    <n v="59"/>
    <n v="0"/>
    <n v="0"/>
    <n v="237442"/>
    <n v="13.5"/>
    <m/>
    <x v="0"/>
    <m/>
  </r>
  <r>
    <n v="234"/>
    <n v="1"/>
    <n v="3"/>
    <s v="Asplund, Miss. Lillian Gertrud"/>
    <s v="female"/>
    <n v="5"/>
    <n v="4"/>
    <n v="2"/>
    <n v="347077"/>
    <n v="31.387499999999999"/>
    <m/>
    <x v="0"/>
    <m/>
  </r>
  <r>
    <n v="235"/>
    <n v="0"/>
    <n v="2"/>
    <s v="Leyson, Mr. Robert William Norman"/>
    <s v="male"/>
    <n v="24"/>
    <n v="0"/>
    <n v="0"/>
    <s v="C.A. 29566"/>
    <n v="10.5"/>
    <m/>
    <x v="0"/>
    <m/>
  </r>
  <r>
    <n v="236"/>
    <n v="0"/>
    <n v="3"/>
    <s v="Harknett, Miss. Alice Phoebe"/>
    <s v="female"/>
    <m/>
    <n v="0"/>
    <n v="0"/>
    <s v="W./C. 6609"/>
    <n v="7.55"/>
    <m/>
    <x v="0"/>
    <m/>
  </r>
  <r>
    <n v="237"/>
    <n v="0"/>
    <n v="2"/>
    <s v="Hold, Mr. Stephen"/>
    <s v="male"/>
    <n v="44"/>
    <n v="1"/>
    <n v="0"/>
    <n v="26707"/>
    <n v="26"/>
    <m/>
    <x v="0"/>
    <m/>
  </r>
  <r>
    <n v="238"/>
    <n v="1"/>
    <n v="2"/>
    <s v="Collyer, Miss. Marjorie &quot;Lottie&quot;"/>
    <s v="female"/>
    <n v="8"/>
    <n v="0"/>
    <n v="2"/>
    <s v="C.A. 31921"/>
    <n v="26.25"/>
    <m/>
    <x v="0"/>
    <m/>
  </r>
  <r>
    <n v="239"/>
    <n v="0"/>
    <n v="2"/>
    <s v="Pengelly, Mr. Frederick William"/>
    <s v="male"/>
    <n v="19"/>
    <n v="0"/>
    <n v="0"/>
    <n v="28665"/>
    <n v="10.5"/>
    <m/>
    <x v="0"/>
    <m/>
  </r>
  <r>
    <n v="240"/>
    <n v="0"/>
    <n v="2"/>
    <s v="Hunt, Mr. George Henry"/>
    <s v="male"/>
    <n v="33"/>
    <n v="0"/>
    <n v="0"/>
    <s v="SCO/W 1585"/>
    <n v="12.275"/>
    <m/>
    <x v="0"/>
    <m/>
  </r>
  <r>
    <n v="241"/>
    <n v="0"/>
    <n v="3"/>
    <s v="Zabour, Miss. Thamine"/>
    <s v="female"/>
    <m/>
    <n v="1"/>
    <n v="0"/>
    <n v="2665"/>
    <n v="14.4542"/>
    <m/>
    <x v="1"/>
    <m/>
  </r>
  <r>
    <n v="242"/>
    <n v="1"/>
    <n v="3"/>
    <s v="Murphy, Miss. Katherine &quot;Kate&quot;"/>
    <s v="female"/>
    <m/>
    <n v="1"/>
    <n v="0"/>
    <n v="367230"/>
    <n v="15.5"/>
    <m/>
    <x v="2"/>
    <m/>
  </r>
  <r>
    <n v="243"/>
    <n v="0"/>
    <n v="2"/>
    <s v="Coleridge, Mr. Reginald Charles"/>
    <s v="male"/>
    <n v="29"/>
    <n v="0"/>
    <n v="0"/>
    <s v="W./C. 14263"/>
    <n v="10.5"/>
    <m/>
    <x v="0"/>
    <m/>
  </r>
  <r>
    <n v="244"/>
    <n v="0"/>
    <n v="3"/>
    <s v="Maenpaa, Mr. Matti Alexanteri"/>
    <s v="male"/>
    <n v="22"/>
    <n v="0"/>
    <n v="0"/>
    <s v="STON/O 2. 3101275"/>
    <n v="7.125"/>
    <m/>
    <x v="0"/>
    <m/>
  </r>
  <r>
    <n v="245"/>
    <n v="0"/>
    <n v="3"/>
    <s v="Attalah, Mr. Sleiman"/>
    <s v="male"/>
    <n v="30"/>
    <n v="0"/>
    <n v="0"/>
    <n v="2694"/>
    <n v="7.2249999999999996"/>
    <m/>
    <x v="1"/>
    <m/>
  </r>
  <r>
    <n v="246"/>
    <n v="0"/>
    <n v="1"/>
    <s v="Minahan, Dr. William Edward"/>
    <s v="male"/>
    <n v="44"/>
    <n v="2"/>
    <n v="0"/>
    <n v="19928"/>
    <n v="90"/>
    <s v="C78"/>
    <x v="2"/>
    <m/>
  </r>
  <r>
    <n v="247"/>
    <n v="0"/>
    <n v="3"/>
    <s v="Lindahl, Miss. Agda Thorilda Viktoria"/>
    <s v="female"/>
    <n v="25"/>
    <n v="0"/>
    <n v="0"/>
    <n v="347071"/>
    <n v="7.7750000000000004"/>
    <m/>
    <x v="0"/>
    <m/>
  </r>
  <r>
    <n v="248"/>
    <n v="1"/>
    <n v="2"/>
    <s v="Hamalainen, Mrs. William (Anna)"/>
    <s v="female"/>
    <n v="24"/>
    <n v="0"/>
    <n v="2"/>
    <n v="250649"/>
    <n v="14.5"/>
    <m/>
    <x v="0"/>
    <m/>
  </r>
  <r>
    <n v="249"/>
    <n v="1"/>
    <n v="1"/>
    <s v="Beckwith, Mr. Richard Leonard"/>
    <s v="male"/>
    <n v="37"/>
    <n v="1"/>
    <n v="1"/>
    <n v="11751"/>
    <n v="52.554200000000002"/>
    <s v="D35"/>
    <x v="0"/>
    <m/>
  </r>
  <r>
    <n v="250"/>
    <n v="0"/>
    <n v="2"/>
    <s v="Carter, Rev. Ernest Courtenay"/>
    <s v="male"/>
    <n v="54"/>
    <n v="1"/>
    <n v="0"/>
    <n v="244252"/>
    <n v="26"/>
    <m/>
    <x v="0"/>
    <m/>
  </r>
  <r>
    <n v="251"/>
    <n v="0"/>
    <n v="3"/>
    <s v="Reed, Mr. James George"/>
    <s v="male"/>
    <m/>
    <n v="0"/>
    <n v="0"/>
    <n v="362316"/>
    <n v="7.25"/>
    <m/>
    <x v="0"/>
    <m/>
  </r>
  <r>
    <n v="252"/>
    <n v="0"/>
    <n v="3"/>
    <s v="Strom, Mrs. Wilhelm (Elna Matilda Persson)"/>
    <s v="female"/>
    <n v="29"/>
    <n v="1"/>
    <n v="1"/>
    <n v="347054"/>
    <n v="10.4625"/>
    <s v="G6"/>
    <x v="0"/>
    <m/>
  </r>
  <r>
    <n v="253"/>
    <n v="0"/>
    <n v="1"/>
    <s v="Stead, Mr. William Thomas"/>
    <s v="male"/>
    <n v="62"/>
    <n v="0"/>
    <n v="0"/>
    <n v="113514"/>
    <n v="26.55"/>
    <s v="C87"/>
    <x v="0"/>
    <m/>
  </r>
  <r>
    <n v="254"/>
    <n v="0"/>
    <n v="3"/>
    <s v="Lobb, Mr. William Arthur"/>
    <s v="male"/>
    <n v="30"/>
    <n v="1"/>
    <n v="0"/>
    <s v="A/5. 3336"/>
    <n v="16.100000000000001"/>
    <m/>
    <x v="0"/>
    <m/>
  </r>
  <r>
    <n v="255"/>
    <n v="0"/>
    <n v="3"/>
    <s v="Rosblom, Mrs. Viktor (Helena Wilhelmina)"/>
    <s v="female"/>
    <n v="41"/>
    <n v="0"/>
    <n v="2"/>
    <n v="370129"/>
    <n v="20.212499999999999"/>
    <m/>
    <x v="0"/>
    <m/>
  </r>
  <r>
    <n v="256"/>
    <n v="1"/>
    <n v="3"/>
    <s v="Touma, Mrs. Darwis (Hanne Youssef Razi)"/>
    <s v="female"/>
    <n v="29"/>
    <n v="0"/>
    <n v="2"/>
    <n v="2650"/>
    <n v="15.245799999999999"/>
    <m/>
    <x v="1"/>
    <m/>
  </r>
  <r>
    <n v="257"/>
    <n v="1"/>
    <n v="1"/>
    <s v="Thorne, Mrs. Gertrude Maybelle"/>
    <s v="female"/>
    <m/>
    <n v="0"/>
    <n v="0"/>
    <s v="PC 17585"/>
    <n v="79.2"/>
    <m/>
    <x v="1"/>
    <m/>
  </r>
  <r>
    <n v="258"/>
    <n v="1"/>
    <n v="1"/>
    <s v="Cherry, Miss. Gladys"/>
    <s v="female"/>
    <n v="30"/>
    <n v="0"/>
    <n v="0"/>
    <n v="110152"/>
    <n v="86.5"/>
    <s v="B77"/>
    <x v="0"/>
    <m/>
  </r>
  <r>
    <n v="259"/>
    <n v="1"/>
    <n v="1"/>
    <s v="Ward, Miss. Anna"/>
    <s v="female"/>
    <n v="35"/>
    <n v="0"/>
    <n v="0"/>
    <s v="PC 17755"/>
    <n v="512.32920000000001"/>
    <m/>
    <x v="1"/>
    <m/>
  </r>
  <r>
    <n v="260"/>
    <n v="1"/>
    <n v="2"/>
    <s v="Parrish, Mrs. (Lutie Davis)"/>
    <s v="female"/>
    <n v="50"/>
    <n v="0"/>
    <n v="1"/>
    <n v="230433"/>
    <n v="26"/>
    <m/>
    <x v="0"/>
    <m/>
  </r>
  <r>
    <n v="261"/>
    <n v="0"/>
    <n v="3"/>
    <s v="Smith, Mr. Thomas"/>
    <s v="male"/>
    <m/>
    <n v="0"/>
    <n v="0"/>
    <n v="384461"/>
    <n v="7.75"/>
    <m/>
    <x v="2"/>
    <m/>
  </r>
  <r>
    <n v="262"/>
    <n v="1"/>
    <n v="3"/>
    <s v="Asplund, Master. Edvin Rojj Felix"/>
    <s v="male"/>
    <n v="3"/>
    <n v="4"/>
    <n v="2"/>
    <n v="347077"/>
    <n v="31.387499999999999"/>
    <m/>
    <x v="0"/>
    <m/>
  </r>
  <r>
    <n v="263"/>
    <n v="0"/>
    <n v="1"/>
    <s v="Taussig, Mr. Emil"/>
    <s v="male"/>
    <n v="52"/>
    <n v="1"/>
    <n v="1"/>
    <n v="110413"/>
    <n v="79.650000000000006"/>
    <s v="E67"/>
    <x v="0"/>
    <m/>
  </r>
  <r>
    <n v="264"/>
    <n v="0"/>
    <n v="1"/>
    <s v="Harrison, Mr. William"/>
    <s v="male"/>
    <n v="40"/>
    <n v="0"/>
    <n v="0"/>
    <n v="112059"/>
    <n v="0"/>
    <s v="B94"/>
    <x v="0"/>
    <m/>
  </r>
  <r>
    <n v="265"/>
    <n v="0"/>
    <n v="3"/>
    <s v="Henry, Miss. Delia"/>
    <s v="female"/>
    <m/>
    <n v="0"/>
    <n v="0"/>
    <n v="382649"/>
    <n v="7.75"/>
    <m/>
    <x v="2"/>
    <m/>
  </r>
  <r>
    <n v="266"/>
    <n v="0"/>
    <n v="2"/>
    <s v="Reeves, Mr. David"/>
    <s v="male"/>
    <n v="36"/>
    <n v="0"/>
    <n v="0"/>
    <s v="C.A. 17248"/>
    <n v="10.5"/>
    <m/>
    <x v="0"/>
    <m/>
  </r>
  <r>
    <n v="267"/>
    <n v="0"/>
    <n v="3"/>
    <s v="Panula, Mr. Ernesti Arvid"/>
    <s v="male"/>
    <n v="16"/>
    <n v="4"/>
    <n v="1"/>
    <n v="3101295"/>
    <n v="39.6875"/>
    <m/>
    <x v="0"/>
    <m/>
  </r>
  <r>
    <n v="268"/>
    <n v="1"/>
    <n v="3"/>
    <s v="Persson, Mr. Ernst Ulrik"/>
    <s v="male"/>
    <n v="25"/>
    <n v="1"/>
    <n v="0"/>
    <n v="347083"/>
    <n v="7.7750000000000004"/>
    <m/>
    <x v="0"/>
    <m/>
  </r>
  <r>
    <n v="269"/>
    <n v="1"/>
    <n v="1"/>
    <s v="Graham, Mrs. William Thompson (Edith Junkins)"/>
    <s v="female"/>
    <n v="58"/>
    <n v="0"/>
    <n v="1"/>
    <s v="PC 17582"/>
    <n v="153.46250000000001"/>
    <s v="C125"/>
    <x v="0"/>
    <m/>
  </r>
  <r>
    <n v="270"/>
    <n v="1"/>
    <n v="1"/>
    <s v="Bissette, Miss. Amelia"/>
    <s v="female"/>
    <n v="35"/>
    <n v="0"/>
    <n v="0"/>
    <s v="PC 17760"/>
    <n v="135.63329999999999"/>
    <s v="C99"/>
    <x v="0"/>
    <m/>
  </r>
  <r>
    <n v="271"/>
    <n v="0"/>
    <n v="1"/>
    <s v="Cairns, Mr. Alexander"/>
    <s v="male"/>
    <m/>
    <n v="0"/>
    <n v="0"/>
    <n v="113798"/>
    <n v="31"/>
    <m/>
    <x v="0"/>
    <m/>
  </r>
  <r>
    <n v="272"/>
    <n v="1"/>
    <n v="3"/>
    <s v="Tornquist, Mr. William Henry"/>
    <s v="male"/>
    <n v="25"/>
    <n v="0"/>
    <n v="0"/>
    <s v="LINE"/>
    <n v="0"/>
    <m/>
    <x v="0"/>
    <m/>
  </r>
  <r>
    <n v="273"/>
    <n v="1"/>
    <n v="2"/>
    <s v="Mellinger, Mrs. (Elizabeth Anne Maidment)"/>
    <s v="female"/>
    <n v="41"/>
    <n v="0"/>
    <n v="1"/>
    <n v="250644"/>
    <n v="19.5"/>
    <m/>
    <x v="0"/>
    <m/>
  </r>
  <r>
    <n v="274"/>
    <n v="0"/>
    <n v="1"/>
    <s v="Natsch, Mr. Charles H"/>
    <s v="male"/>
    <n v="37"/>
    <n v="0"/>
    <n v="1"/>
    <s v="PC 17596"/>
    <n v="29.7"/>
    <s v="C118"/>
    <x v="1"/>
    <m/>
  </r>
  <r>
    <n v="275"/>
    <n v="1"/>
    <n v="3"/>
    <s v="Healy, Miss. Hanora &quot;Nora&quot;"/>
    <s v="female"/>
    <m/>
    <n v="0"/>
    <n v="0"/>
    <n v="370375"/>
    <n v="7.75"/>
    <m/>
    <x v="2"/>
    <m/>
  </r>
  <r>
    <n v="276"/>
    <n v="1"/>
    <n v="1"/>
    <s v="Andrews, Miss. Kornelia Theodosia"/>
    <s v="female"/>
    <n v="63"/>
    <n v="1"/>
    <n v="0"/>
    <n v="13502"/>
    <n v="77.958299999999994"/>
    <s v="D7"/>
    <x v="0"/>
    <m/>
  </r>
  <r>
    <n v="277"/>
    <n v="0"/>
    <n v="3"/>
    <s v="Lindblom, Miss. Augusta Charlotta"/>
    <s v="female"/>
    <n v="45"/>
    <n v="0"/>
    <n v="0"/>
    <n v="347073"/>
    <n v="7.75"/>
    <m/>
    <x v="0"/>
    <m/>
  </r>
  <r>
    <n v="278"/>
    <n v="0"/>
    <n v="2"/>
    <s v="Parkes, Mr. Francis &quot;Frank&quot;"/>
    <s v="male"/>
    <m/>
    <n v="0"/>
    <n v="0"/>
    <n v="239853"/>
    <n v="0"/>
    <m/>
    <x v="0"/>
    <m/>
  </r>
  <r>
    <n v="279"/>
    <n v="0"/>
    <n v="3"/>
    <s v="Rice, Master. Eric"/>
    <s v="male"/>
    <n v="7"/>
    <n v="4"/>
    <n v="1"/>
    <n v="382652"/>
    <n v="29.125"/>
    <m/>
    <x v="2"/>
    <m/>
  </r>
  <r>
    <n v="280"/>
    <n v="1"/>
    <n v="3"/>
    <s v="Abbott, Mrs. Stanton (Rosa Hunt)"/>
    <s v="female"/>
    <n v="35"/>
    <n v="1"/>
    <n v="1"/>
    <s v="C.A. 2673"/>
    <n v="20.25"/>
    <m/>
    <x v="0"/>
    <m/>
  </r>
  <r>
    <n v="281"/>
    <n v="0"/>
    <n v="3"/>
    <s v="Duane, Mr. Frank"/>
    <s v="male"/>
    <n v="65"/>
    <n v="0"/>
    <n v="0"/>
    <n v="336439"/>
    <n v="7.75"/>
    <m/>
    <x v="2"/>
    <m/>
  </r>
  <r>
    <n v="282"/>
    <n v="0"/>
    <n v="3"/>
    <s v="Olsson, Mr. Nils Johan Goransson"/>
    <s v="male"/>
    <n v="28"/>
    <n v="0"/>
    <n v="0"/>
    <n v="347464"/>
    <n v="7.8541999999999996"/>
    <m/>
    <x v="0"/>
    <m/>
  </r>
  <r>
    <n v="283"/>
    <n v="0"/>
    <n v="3"/>
    <s v="de Pelsmaeker, Mr. Alfons"/>
    <s v="male"/>
    <n v="16"/>
    <n v="0"/>
    <n v="0"/>
    <n v="345778"/>
    <n v="9.5"/>
    <m/>
    <x v="0"/>
    <m/>
  </r>
  <r>
    <n v="284"/>
    <n v="1"/>
    <n v="3"/>
    <s v="Dorking, Mr. Edward Arthur"/>
    <s v="male"/>
    <n v="19"/>
    <n v="0"/>
    <n v="0"/>
    <s v="A/5. 10482"/>
    <n v="8.0500000000000007"/>
    <m/>
    <x v="0"/>
    <m/>
  </r>
  <r>
    <n v="285"/>
    <n v="0"/>
    <n v="1"/>
    <s v="Smith, Mr. Richard William"/>
    <s v="male"/>
    <m/>
    <n v="0"/>
    <n v="0"/>
    <n v="113056"/>
    <n v="26"/>
    <s v="A19"/>
    <x v="0"/>
    <m/>
  </r>
  <r>
    <n v="286"/>
    <n v="0"/>
    <n v="3"/>
    <s v="Stankovic, Mr. Ivan"/>
    <s v="male"/>
    <n v="33"/>
    <n v="0"/>
    <n v="0"/>
    <n v="349239"/>
    <n v="8.6624999999999996"/>
    <m/>
    <x v="1"/>
    <m/>
  </r>
  <r>
    <n v="287"/>
    <n v="1"/>
    <n v="3"/>
    <s v="de Mulder, Mr. Theodore"/>
    <s v="male"/>
    <n v="30"/>
    <n v="0"/>
    <n v="0"/>
    <n v="345774"/>
    <n v="9.5"/>
    <m/>
    <x v="0"/>
    <m/>
  </r>
  <r>
    <n v="288"/>
    <n v="0"/>
    <n v="3"/>
    <s v="Naidenoff, Mr. Penko"/>
    <s v="male"/>
    <n v="22"/>
    <n v="0"/>
    <n v="0"/>
    <n v="349206"/>
    <n v="7.8958000000000004"/>
    <m/>
    <x v="0"/>
    <m/>
  </r>
  <r>
    <n v="289"/>
    <n v="1"/>
    <n v="2"/>
    <s v="Hosono, Mr. Masabumi"/>
    <s v="male"/>
    <n v="42"/>
    <n v="0"/>
    <n v="0"/>
    <n v="237798"/>
    <n v="13"/>
    <m/>
    <x v="0"/>
    <m/>
  </r>
  <r>
    <n v="290"/>
    <n v="1"/>
    <n v="3"/>
    <s v="Connolly, Miss. Kate"/>
    <s v="female"/>
    <n v="22"/>
    <n v="0"/>
    <n v="0"/>
    <n v="370373"/>
    <n v="7.75"/>
    <m/>
    <x v="2"/>
    <m/>
  </r>
  <r>
    <n v="291"/>
    <n v="1"/>
    <n v="1"/>
    <s v="Barber, Miss. Ellen &quot;Nellie&quot;"/>
    <s v="female"/>
    <n v="26"/>
    <n v="0"/>
    <n v="0"/>
    <n v="19877"/>
    <n v="78.849999999999994"/>
    <m/>
    <x v="0"/>
    <m/>
  </r>
  <r>
    <n v="292"/>
    <n v="1"/>
    <n v="1"/>
    <s v="Bishop, Mrs. Dickinson H (Helen Walton)"/>
    <s v="female"/>
    <n v="19"/>
    <n v="1"/>
    <n v="0"/>
    <n v="11967"/>
    <n v="91.0792"/>
    <s v="B49"/>
    <x v="1"/>
    <m/>
  </r>
  <r>
    <n v="293"/>
    <n v="0"/>
    <n v="2"/>
    <s v="Levy, Mr. Rene Jacques"/>
    <s v="male"/>
    <n v="36"/>
    <n v="0"/>
    <n v="0"/>
    <s v="SC/Paris 2163"/>
    <n v="12.875"/>
    <s v="D"/>
    <x v="1"/>
    <m/>
  </r>
  <r>
    <n v="294"/>
    <n v="0"/>
    <n v="3"/>
    <s v="Haas, Miss. Aloisia"/>
    <s v="female"/>
    <n v="24"/>
    <n v="0"/>
    <n v="0"/>
    <n v="349236"/>
    <n v="8.85"/>
    <m/>
    <x v="0"/>
    <m/>
  </r>
  <r>
    <n v="295"/>
    <n v="0"/>
    <n v="3"/>
    <s v="Mineff, Mr. Ivan"/>
    <s v="male"/>
    <n v="24"/>
    <n v="0"/>
    <n v="0"/>
    <n v="349233"/>
    <n v="7.8958000000000004"/>
    <m/>
    <x v="0"/>
    <m/>
  </r>
  <r>
    <n v="296"/>
    <n v="0"/>
    <n v="1"/>
    <s v="Lewy, Mr. Ervin G"/>
    <s v="male"/>
    <m/>
    <n v="0"/>
    <n v="0"/>
    <s v="PC 17612"/>
    <n v="27.720800000000001"/>
    <m/>
    <x v="1"/>
    <m/>
  </r>
  <r>
    <n v="297"/>
    <n v="0"/>
    <n v="3"/>
    <s v="Hanna, Mr. Mansour"/>
    <s v="male"/>
    <n v="23.5"/>
    <n v="0"/>
    <n v="0"/>
    <n v="2693"/>
    <n v="7.2291999999999996"/>
    <m/>
    <x v="1"/>
    <m/>
  </r>
  <r>
    <n v="298"/>
    <n v="0"/>
    <n v="1"/>
    <s v="Allison, Miss. Helen Loraine"/>
    <s v="female"/>
    <n v="2"/>
    <n v="1"/>
    <n v="2"/>
    <n v="113781"/>
    <n v="151.55000000000001"/>
    <s v="C22 C26"/>
    <x v="0"/>
    <m/>
  </r>
  <r>
    <n v="299"/>
    <n v="1"/>
    <n v="1"/>
    <s v="Saalfeld, Mr. Adolphe"/>
    <s v="male"/>
    <m/>
    <n v="0"/>
    <n v="0"/>
    <n v="19988"/>
    <n v="30.5"/>
    <s v="C106"/>
    <x v="0"/>
    <m/>
  </r>
  <r>
    <n v="300"/>
    <n v="1"/>
    <n v="1"/>
    <s v="Baxter, Mrs. James (Helene DeLaudeniere Chaput)"/>
    <s v="female"/>
    <n v="50"/>
    <n v="0"/>
    <n v="1"/>
    <s v="PC 17558"/>
    <n v="247.52080000000001"/>
    <s v="B58 B60"/>
    <x v="1"/>
    <m/>
  </r>
  <r>
    <n v="301"/>
    <n v="1"/>
    <n v="3"/>
    <s v="Kelly, Miss. Anna Katherine &quot;Annie Kate&quot;"/>
    <s v="female"/>
    <m/>
    <n v="0"/>
    <n v="0"/>
    <n v="9234"/>
    <n v="7.75"/>
    <m/>
    <x v="2"/>
    <m/>
  </r>
  <r>
    <n v="302"/>
    <n v="1"/>
    <n v="3"/>
    <s v="McCoy, Mr. Bernard"/>
    <s v="male"/>
    <m/>
    <n v="2"/>
    <n v="0"/>
    <n v="367226"/>
    <n v="23.25"/>
    <m/>
    <x v="2"/>
    <m/>
  </r>
  <r>
    <n v="303"/>
    <n v="0"/>
    <n v="3"/>
    <s v="Johnson, Mr. William Cahoone Jr"/>
    <s v="male"/>
    <n v="19"/>
    <n v="0"/>
    <n v="0"/>
    <s v="LINE"/>
    <n v="0"/>
    <m/>
    <x v="0"/>
    <m/>
  </r>
  <r>
    <n v="304"/>
    <n v="1"/>
    <n v="2"/>
    <s v="Keane, Miss. Nora A"/>
    <s v="female"/>
    <m/>
    <n v="0"/>
    <n v="0"/>
    <n v="226593"/>
    <n v="12.35"/>
    <s v="E101"/>
    <x v="2"/>
    <m/>
  </r>
  <r>
    <n v="305"/>
    <n v="0"/>
    <n v="3"/>
    <s v="Williams, Mr. Howard Hugh &quot;Harry&quot;"/>
    <s v="male"/>
    <m/>
    <n v="0"/>
    <n v="0"/>
    <s v="A/5 2466"/>
    <n v="8.0500000000000007"/>
    <m/>
    <x v="0"/>
    <m/>
  </r>
  <r>
    <n v="306"/>
    <n v="1"/>
    <n v="1"/>
    <s v="Allison, Master. Hudson Trevor"/>
    <s v="male"/>
    <n v="0.92"/>
    <n v="1"/>
    <n v="2"/>
    <n v="113781"/>
    <n v="151.55000000000001"/>
    <s v="C22 C26"/>
    <x v="0"/>
    <m/>
  </r>
  <r>
    <n v="307"/>
    <n v="1"/>
    <n v="1"/>
    <s v="Fleming, Miss. Margaret"/>
    <s v="female"/>
    <m/>
    <n v="0"/>
    <n v="0"/>
    <n v="17421"/>
    <n v="110.88330000000001"/>
    <m/>
    <x v="1"/>
    <m/>
  </r>
  <r>
    <n v="308"/>
    <n v="1"/>
    <n v="1"/>
    <s v="Penasco y Castellana, Mrs. Victor de Satode (Maria Josefa Perez de Soto y Vallejo)"/>
    <s v="female"/>
    <n v="17"/>
    <n v="1"/>
    <n v="0"/>
    <s v="PC 17758"/>
    <n v="108.9"/>
    <s v="C65"/>
    <x v="1"/>
    <m/>
  </r>
  <r>
    <n v="309"/>
    <n v="0"/>
    <n v="2"/>
    <s v="Abelson, Mr. Samuel"/>
    <s v="male"/>
    <n v="30"/>
    <n v="1"/>
    <n v="0"/>
    <s v="P/PP 3381"/>
    <n v="24"/>
    <m/>
    <x v="1"/>
    <m/>
  </r>
  <r>
    <n v="310"/>
    <n v="1"/>
    <n v="1"/>
    <s v="Francatelli, Miss. Laura Mabel"/>
    <s v="female"/>
    <n v="30"/>
    <n v="0"/>
    <n v="0"/>
    <s v="PC 17485"/>
    <n v="56.929200000000002"/>
    <s v="E36"/>
    <x v="1"/>
    <m/>
  </r>
  <r>
    <n v="311"/>
    <n v="1"/>
    <n v="1"/>
    <s v="Hays, Miss. Margaret Bechstein"/>
    <s v="female"/>
    <n v="24"/>
    <n v="0"/>
    <n v="0"/>
    <n v="11767"/>
    <n v="83.158299999999997"/>
    <s v="C54"/>
    <x v="1"/>
    <m/>
  </r>
  <r>
    <n v="312"/>
    <n v="1"/>
    <n v="1"/>
    <s v="Ryerson, Miss. Emily Borie"/>
    <s v="female"/>
    <n v="18"/>
    <n v="2"/>
    <n v="2"/>
    <s v="PC 17608"/>
    <n v="262.375"/>
    <s v="B57 B59 B63 B66"/>
    <x v="1"/>
    <m/>
  </r>
  <r>
    <n v="313"/>
    <n v="0"/>
    <n v="2"/>
    <s v="Lahtinen, Mrs. William (Anna Sylfven)"/>
    <s v="female"/>
    <n v="26"/>
    <n v="1"/>
    <n v="1"/>
    <n v="250651"/>
    <n v="26"/>
    <m/>
    <x v="0"/>
    <m/>
  </r>
  <r>
    <n v="314"/>
    <n v="0"/>
    <n v="3"/>
    <s v="Hendekovic, Mr. Ignjac"/>
    <s v="male"/>
    <n v="28"/>
    <n v="0"/>
    <n v="0"/>
    <n v="349243"/>
    <n v="7.8958000000000004"/>
    <m/>
    <x v="0"/>
    <m/>
  </r>
  <r>
    <n v="315"/>
    <n v="0"/>
    <n v="2"/>
    <s v="Hart, Mr. Benjamin"/>
    <s v="male"/>
    <n v="43"/>
    <n v="1"/>
    <n v="1"/>
    <s v="F.C.C. 13529"/>
    <n v="26.25"/>
    <m/>
    <x v="0"/>
    <m/>
  </r>
  <r>
    <n v="316"/>
    <n v="1"/>
    <n v="3"/>
    <s v="Nilsson, Miss. Helmina Josefina"/>
    <s v="female"/>
    <n v="26"/>
    <n v="0"/>
    <n v="0"/>
    <n v="347470"/>
    <n v="7.8541999999999996"/>
    <m/>
    <x v="0"/>
    <m/>
  </r>
  <r>
    <n v="317"/>
    <n v="1"/>
    <n v="2"/>
    <s v="Kantor, Mrs. Sinai (Miriam Sternin)"/>
    <s v="female"/>
    <n v="24"/>
    <n v="1"/>
    <n v="0"/>
    <n v="244367"/>
    <n v="26"/>
    <m/>
    <x v="0"/>
    <m/>
  </r>
  <r>
    <n v="318"/>
    <n v="0"/>
    <n v="2"/>
    <s v="Moraweck, Dr. Ernest"/>
    <s v="male"/>
    <n v="54"/>
    <n v="0"/>
    <n v="0"/>
    <n v="29011"/>
    <n v="14"/>
    <m/>
    <x v="0"/>
    <m/>
  </r>
  <r>
    <n v="319"/>
    <n v="1"/>
    <n v="1"/>
    <s v="Wick, Miss. Mary Natalie"/>
    <s v="female"/>
    <n v="31"/>
    <n v="0"/>
    <n v="2"/>
    <n v="36928"/>
    <n v="164.86670000000001"/>
    <s v="C7"/>
    <x v="0"/>
    <m/>
  </r>
  <r>
    <n v="320"/>
    <n v="1"/>
    <n v="1"/>
    <s v="Spedden, Mrs. Frederic Oakley (Margaretta Corning Stone)"/>
    <s v="female"/>
    <n v="40"/>
    <n v="1"/>
    <n v="1"/>
    <n v="16966"/>
    <n v="134.5"/>
    <s v="E34"/>
    <x v="1"/>
    <m/>
  </r>
  <r>
    <n v="321"/>
    <n v="0"/>
    <n v="3"/>
    <s v="Dennis, Mr. Samuel"/>
    <s v="male"/>
    <n v="22"/>
    <n v="0"/>
    <n v="0"/>
    <s v="A/5 21172"/>
    <n v="7.25"/>
    <m/>
    <x v="0"/>
    <m/>
  </r>
  <r>
    <n v="322"/>
    <n v="0"/>
    <n v="3"/>
    <s v="Danoff, Mr. Yoto"/>
    <s v="male"/>
    <n v="27"/>
    <n v="0"/>
    <n v="0"/>
    <n v="349219"/>
    <n v="7.8958000000000004"/>
    <m/>
    <x v="0"/>
    <m/>
  </r>
  <r>
    <n v="323"/>
    <n v="1"/>
    <n v="2"/>
    <s v="Slayter, Miss. Hilda Mary"/>
    <s v="female"/>
    <n v="30"/>
    <n v="0"/>
    <n v="0"/>
    <n v="234818"/>
    <n v="12.35"/>
    <m/>
    <x v="2"/>
    <m/>
  </r>
  <r>
    <n v="324"/>
    <n v="1"/>
    <n v="2"/>
    <s v="Caldwell, Mrs. Albert Francis (Sylvia Mae Harbaugh)"/>
    <s v="female"/>
    <n v="22"/>
    <n v="1"/>
    <n v="1"/>
    <n v="248738"/>
    <n v="29"/>
    <m/>
    <x v="0"/>
    <m/>
  </r>
  <r>
    <n v="325"/>
    <n v="0"/>
    <n v="3"/>
    <s v="Sage, Mr. George John Jr"/>
    <s v="male"/>
    <m/>
    <n v="8"/>
    <n v="2"/>
    <s v="CA. 2343"/>
    <n v="69.55"/>
    <m/>
    <x v="0"/>
    <m/>
  </r>
  <r>
    <n v="326"/>
    <n v="1"/>
    <n v="1"/>
    <s v="Young, Miss. Marie Grice"/>
    <s v="female"/>
    <n v="36"/>
    <n v="0"/>
    <n v="0"/>
    <s v="PC 17760"/>
    <n v="135.63329999999999"/>
    <s v="C32"/>
    <x v="1"/>
    <m/>
  </r>
  <r>
    <n v="327"/>
    <n v="0"/>
    <n v="3"/>
    <s v="Nysveen, Mr. Johan Hansen"/>
    <s v="male"/>
    <n v="61"/>
    <n v="0"/>
    <n v="0"/>
    <n v="345364"/>
    <n v="6.2374999999999998"/>
    <m/>
    <x v="0"/>
    <m/>
  </r>
  <r>
    <n v="328"/>
    <n v="1"/>
    <n v="2"/>
    <s v="Ball, Mrs. (Ada E Hall)"/>
    <s v="female"/>
    <n v="36"/>
    <n v="0"/>
    <n v="0"/>
    <n v="28551"/>
    <n v="13"/>
    <s v="D"/>
    <x v="0"/>
    <m/>
  </r>
  <r>
    <n v="329"/>
    <n v="1"/>
    <n v="3"/>
    <s v="Goldsmith, Mrs. Frank John (Emily Alice Brown)"/>
    <s v="female"/>
    <n v="31"/>
    <n v="1"/>
    <n v="1"/>
    <n v="363291"/>
    <n v="20.524999999999999"/>
    <m/>
    <x v="0"/>
    <m/>
  </r>
  <r>
    <n v="330"/>
    <n v="1"/>
    <n v="1"/>
    <s v="Hippach, Miss. Jean Gertrude"/>
    <s v="female"/>
    <n v="16"/>
    <n v="0"/>
    <n v="1"/>
    <n v="111361"/>
    <n v="57.979199999999999"/>
    <s v="B18"/>
    <x v="1"/>
    <m/>
  </r>
  <r>
    <n v="331"/>
    <n v="1"/>
    <n v="3"/>
    <s v="McCoy, Miss. Agnes"/>
    <s v="female"/>
    <m/>
    <n v="2"/>
    <n v="0"/>
    <n v="367226"/>
    <n v="23.25"/>
    <m/>
    <x v="2"/>
    <m/>
  </r>
  <r>
    <n v="332"/>
    <n v="0"/>
    <n v="1"/>
    <s v="Partner, Mr. Austen"/>
    <s v="male"/>
    <n v="45.5"/>
    <n v="0"/>
    <n v="0"/>
    <n v="113043"/>
    <n v="28.5"/>
    <s v="C124"/>
    <x v="0"/>
    <m/>
  </r>
  <r>
    <n v="333"/>
    <n v="0"/>
    <n v="1"/>
    <s v="Graham, Mr. George Edward"/>
    <s v="male"/>
    <n v="38"/>
    <n v="0"/>
    <n v="1"/>
    <s v="PC 17582"/>
    <n v="153.46250000000001"/>
    <s v="C91"/>
    <x v="0"/>
    <m/>
  </r>
  <r>
    <n v="334"/>
    <n v="0"/>
    <n v="3"/>
    <s v="Vander Planke, Mr. Leo Edmondus"/>
    <s v="male"/>
    <n v="16"/>
    <n v="2"/>
    <n v="0"/>
    <n v="345764"/>
    <n v="18"/>
    <m/>
    <x v="0"/>
    <m/>
  </r>
  <r>
    <n v="335"/>
    <n v="1"/>
    <n v="1"/>
    <s v="Frauenthal, Mrs. Henry William (Clara Heinsheimer)"/>
    <s v="female"/>
    <m/>
    <n v="1"/>
    <n v="0"/>
    <s v="PC 17611"/>
    <n v="133.65"/>
    <m/>
    <x v="0"/>
    <m/>
  </r>
  <r>
    <n v="336"/>
    <n v="0"/>
    <n v="3"/>
    <s v="Denkoff, Mr. Mitto"/>
    <s v="male"/>
    <m/>
    <n v="0"/>
    <n v="0"/>
    <n v="349225"/>
    <n v="7.8958000000000004"/>
    <m/>
    <x v="0"/>
    <m/>
  </r>
  <r>
    <n v="337"/>
    <n v="0"/>
    <n v="1"/>
    <s v="Pears, Mr. Thomas Clinton"/>
    <s v="male"/>
    <n v="29"/>
    <n v="1"/>
    <n v="0"/>
    <n v="113776"/>
    <n v="66.599999999999994"/>
    <s v="C2"/>
    <x v="0"/>
    <m/>
  </r>
  <r>
    <n v="338"/>
    <n v="1"/>
    <n v="1"/>
    <s v="Burns, Miss. Elizabeth Margaret"/>
    <s v="female"/>
    <n v="41"/>
    <n v="0"/>
    <n v="0"/>
    <n v="16966"/>
    <n v="134.5"/>
    <s v="E40"/>
    <x v="1"/>
    <m/>
  </r>
  <r>
    <n v="339"/>
    <n v="1"/>
    <n v="3"/>
    <s v="Dahl, Mr. Karl Edwart"/>
    <s v="male"/>
    <n v="45"/>
    <n v="0"/>
    <n v="0"/>
    <n v="7598"/>
    <n v="8.0500000000000007"/>
    <m/>
    <x v="0"/>
    <m/>
  </r>
  <r>
    <n v="340"/>
    <n v="0"/>
    <n v="1"/>
    <s v="Blackwell, Mr. Stephen Weart"/>
    <s v="male"/>
    <n v="45"/>
    <n v="0"/>
    <n v="0"/>
    <n v="113784"/>
    <n v="35.5"/>
    <s v="T"/>
    <x v="0"/>
    <m/>
  </r>
  <r>
    <n v="341"/>
    <n v="1"/>
    <n v="2"/>
    <s v="Navratil, Master. Edmond Roger"/>
    <s v="male"/>
    <n v="2"/>
    <n v="1"/>
    <n v="1"/>
    <n v="230080"/>
    <n v="26"/>
    <s v="F2"/>
    <x v="0"/>
    <m/>
  </r>
  <r>
    <n v="342"/>
    <n v="1"/>
    <n v="1"/>
    <s v="Fortune, Miss. Alice Elizabeth"/>
    <s v="female"/>
    <n v="24"/>
    <n v="3"/>
    <n v="2"/>
    <n v="19950"/>
    <n v="263"/>
    <s v="C23 C25 C27"/>
    <x v="0"/>
    <m/>
  </r>
  <r>
    <n v="343"/>
    <n v="0"/>
    <n v="2"/>
    <s v="Collander, Mr. Erik Gustaf"/>
    <s v="male"/>
    <n v="28"/>
    <n v="0"/>
    <n v="0"/>
    <n v="248740"/>
    <n v="13"/>
    <m/>
    <x v="0"/>
    <m/>
  </r>
  <r>
    <n v="344"/>
    <n v="0"/>
    <n v="2"/>
    <s v="Sedgwick, Mr. Charles Frederick Waddington"/>
    <s v="male"/>
    <n v="25"/>
    <n v="0"/>
    <n v="0"/>
    <n v="244361"/>
    <n v="13"/>
    <m/>
    <x v="0"/>
    <m/>
  </r>
  <r>
    <n v="345"/>
    <n v="0"/>
    <n v="2"/>
    <s v="Fox, Mr. Stanley Hubert"/>
    <s v="male"/>
    <n v="36"/>
    <n v="0"/>
    <n v="0"/>
    <n v="229236"/>
    <n v="13"/>
    <m/>
    <x v="0"/>
    <m/>
  </r>
  <r>
    <n v="346"/>
    <n v="1"/>
    <n v="2"/>
    <s v="Brown, Miss. Amelia &quot;Mildred&quot;"/>
    <s v="female"/>
    <n v="24"/>
    <n v="0"/>
    <n v="0"/>
    <n v="248733"/>
    <n v="13"/>
    <s v="F33"/>
    <x v="0"/>
    <m/>
  </r>
  <r>
    <n v="347"/>
    <n v="1"/>
    <n v="2"/>
    <s v="Smith, Miss. Marion Elsie"/>
    <s v="female"/>
    <n v="40"/>
    <n v="0"/>
    <n v="0"/>
    <n v="31418"/>
    <n v="13"/>
    <m/>
    <x v="0"/>
    <m/>
  </r>
  <r>
    <n v="348"/>
    <n v="1"/>
    <n v="3"/>
    <s v="Davison, Mrs. Thomas Henry (Mary E Finck)"/>
    <s v="female"/>
    <m/>
    <n v="1"/>
    <n v="0"/>
    <n v="386525"/>
    <n v="16.100000000000001"/>
    <m/>
    <x v="0"/>
    <m/>
  </r>
  <r>
    <n v="349"/>
    <n v="1"/>
    <n v="3"/>
    <s v="Coutts, Master. William Loch &quot;William&quot;"/>
    <s v="male"/>
    <n v="3"/>
    <n v="1"/>
    <n v="1"/>
    <s v="C.A. 37671"/>
    <n v="15.9"/>
    <m/>
    <x v="0"/>
    <m/>
  </r>
  <r>
    <n v="350"/>
    <n v="0"/>
    <n v="3"/>
    <s v="Dimic, Mr. Jovan"/>
    <s v="male"/>
    <n v="42"/>
    <n v="0"/>
    <n v="0"/>
    <n v="315088"/>
    <n v="8.6624999999999996"/>
    <m/>
    <x v="0"/>
    <m/>
  </r>
  <r>
    <n v="351"/>
    <n v="0"/>
    <n v="3"/>
    <s v="Odahl, Mr. Nils Martin"/>
    <s v="male"/>
    <n v="23"/>
    <n v="0"/>
    <n v="0"/>
    <n v="7267"/>
    <n v="9.2249999999999996"/>
    <m/>
    <x v="0"/>
    <m/>
  </r>
  <r>
    <n v="352"/>
    <n v="0"/>
    <n v="1"/>
    <s v="Williams-Lambert, Mr. Fletcher Fellows"/>
    <s v="male"/>
    <m/>
    <n v="0"/>
    <n v="0"/>
    <n v="113510"/>
    <n v="35"/>
    <s v="C128"/>
    <x v="0"/>
    <m/>
  </r>
  <r>
    <n v="353"/>
    <n v="0"/>
    <n v="3"/>
    <s v="Elias, Mr. Tannous"/>
    <s v="male"/>
    <n v="15"/>
    <n v="1"/>
    <n v="1"/>
    <n v="2695"/>
    <n v="7.2291999999999996"/>
    <m/>
    <x v="1"/>
    <m/>
  </r>
  <r>
    <n v="354"/>
    <n v="0"/>
    <n v="3"/>
    <s v="Arnold-Franchi, Mr. Josef"/>
    <s v="male"/>
    <n v="25"/>
    <n v="1"/>
    <n v="0"/>
    <n v="349237"/>
    <n v="17.8"/>
    <m/>
    <x v="0"/>
    <m/>
  </r>
  <r>
    <n v="355"/>
    <n v="0"/>
    <n v="3"/>
    <s v="Yousif, Mr. Wazli"/>
    <s v="male"/>
    <m/>
    <n v="0"/>
    <n v="0"/>
    <n v="2647"/>
    <n v="7.2249999999999996"/>
    <m/>
    <x v="1"/>
    <m/>
  </r>
  <r>
    <n v="356"/>
    <n v="0"/>
    <n v="3"/>
    <s v="Vanden Steen, Mr. Leo Peter"/>
    <s v="male"/>
    <n v="28"/>
    <n v="0"/>
    <n v="0"/>
    <n v="345783"/>
    <n v="9.5"/>
    <m/>
    <x v="0"/>
    <m/>
  </r>
  <r>
    <n v="357"/>
    <n v="1"/>
    <n v="1"/>
    <s v="Bowerman, Miss. Elsie Edith"/>
    <s v="female"/>
    <n v="22"/>
    <n v="0"/>
    <n v="1"/>
    <n v="113505"/>
    <n v="55"/>
    <s v="E33"/>
    <x v="0"/>
    <m/>
  </r>
  <r>
    <n v="358"/>
    <n v="0"/>
    <n v="2"/>
    <s v="Funk, Miss. Annie Clemmer"/>
    <s v="female"/>
    <n v="38"/>
    <n v="0"/>
    <n v="0"/>
    <n v="237671"/>
    <n v="13"/>
    <m/>
    <x v="0"/>
    <m/>
  </r>
  <r>
    <n v="359"/>
    <n v="1"/>
    <n v="3"/>
    <s v="McGovern, Miss. Mary"/>
    <s v="female"/>
    <m/>
    <n v="0"/>
    <n v="0"/>
    <n v="330931"/>
    <n v="7.8792"/>
    <m/>
    <x v="2"/>
    <m/>
  </r>
  <r>
    <n v="360"/>
    <n v="1"/>
    <n v="3"/>
    <s v="Mockler, Miss. Helen Mary &quot;Ellie&quot;"/>
    <s v="female"/>
    <m/>
    <n v="0"/>
    <n v="0"/>
    <n v="330980"/>
    <n v="7.8792"/>
    <m/>
    <x v="2"/>
    <m/>
  </r>
  <r>
    <n v="361"/>
    <n v="0"/>
    <n v="3"/>
    <s v="Skoog, Mr. Wilhelm"/>
    <s v="male"/>
    <n v="40"/>
    <n v="1"/>
    <n v="4"/>
    <n v="347088"/>
    <n v="27.9"/>
    <m/>
    <x v="0"/>
    <m/>
  </r>
  <r>
    <n v="362"/>
    <n v="0"/>
    <n v="2"/>
    <s v="del Carlo, Mr. Sebastiano"/>
    <s v="male"/>
    <n v="29"/>
    <n v="1"/>
    <n v="0"/>
    <s v="SC/PARIS 2167"/>
    <n v="27.720800000000001"/>
    <m/>
    <x v="1"/>
    <m/>
  </r>
  <r>
    <n v="363"/>
    <n v="0"/>
    <n v="3"/>
    <s v="Barbara, Mrs. (Catherine David)"/>
    <s v="female"/>
    <n v="45"/>
    <n v="0"/>
    <n v="1"/>
    <n v="2691"/>
    <n v="14.4542"/>
    <m/>
    <x v="1"/>
    <m/>
  </r>
  <r>
    <n v="364"/>
    <n v="0"/>
    <n v="3"/>
    <s v="Asim, Mr. Adola"/>
    <s v="male"/>
    <n v="35"/>
    <n v="0"/>
    <n v="0"/>
    <s v="SOTON/O.Q. 3101310"/>
    <n v="7.05"/>
    <m/>
    <x v="0"/>
    <m/>
  </r>
  <r>
    <n v="365"/>
    <n v="0"/>
    <n v="3"/>
    <s v="O'Brien, Mr. Thomas"/>
    <s v="male"/>
    <m/>
    <n v="1"/>
    <n v="0"/>
    <n v="370365"/>
    <n v="15.5"/>
    <m/>
    <x v="2"/>
    <m/>
  </r>
  <r>
    <n v="366"/>
    <n v="0"/>
    <n v="3"/>
    <s v="Adahl, Mr. Mauritz Nils Martin"/>
    <s v="male"/>
    <n v="30"/>
    <n v="0"/>
    <n v="0"/>
    <s v="C 7076"/>
    <n v="7.25"/>
    <m/>
    <x v="0"/>
    <m/>
  </r>
  <r>
    <n v="367"/>
    <n v="1"/>
    <n v="1"/>
    <s v="Warren, Mrs. Frank Manley (Anna Sophia Atkinson)"/>
    <s v="female"/>
    <n v="60"/>
    <n v="1"/>
    <n v="0"/>
    <n v="110813"/>
    <n v="75.25"/>
    <s v="D37"/>
    <x v="1"/>
    <m/>
  </r>
  <r>
    <n v="368"/>
    <n v="1"/>
    <n v="3"/>
    <s v="Moussa, Mrs. (Mantoura Boulos)"/>
    <s v="female"/>
    <m/>
    <n v="0"/>
    <n v="0"/>
    <n v="2626"/>
    <n v="7.2291999999999996"/>
    <m/>
    <x v="1"/>
    <m/>
  </r>
  <r>
    <n v="369"/>
    <n v="1"/>
    <n v="3"/>
    <s v="Jermyn, Miss. Annie"/>
    <s v="female"/>
    <m/>
    <n v="0"/>
    <n v="0"/>
    <n v="14313"/>
    <n v="7.75"/>
    <m/>
    <x v="2"/>
    <m/>
  </r>
  <r>
    <n v="370"/>
    <n v="1"/>
    <n v="1"/>
    <s v="Aubart, Mme. Leontine Pauline"/>
    <s v="female"/>
    <n v="24"/>
    <n v="0"/>
    <n v="0"/>
    <s v="PC 17477"/>
    <n v="69.3"/>
    <s v="B35"/>
    <x v="1"/>
    <m/>
  </r>
  <r>
    <n v="371"/>
    <n v="1"/>
    <n v="1"/>
    <s v="Harder, Mr. George Achilles"/>
    <s v="male"/>
    <n v="25"/>
    <n v="1"/>
    <n v="0"/>
    <n v="11765"/>
    <n v="55.441699999999997"/>
    <s v="E50"/>
    <x v="1"/>
    <m/>
  </r>
  <r>
    <n v="372"/>
    <n v="0"/>
    <n v="3"/>
    <s v="Wiklund, Mr. Jakob Alfred"/>
    <s v="male"/>
    <n v="18"/>
    <n v="1"/>
    <n v="0"/>
    <n v="3101267"/>
    <n v="6.4958"/>
    <m/>
    <x v="0"/>
    <m/>
  </r>
  <r>
    <n v="373"/>
    <n v="0"/>
    <n v="3"/>
    <s v="Beavan, Mr. William Thomas"/>
    <s v="male"/>
    <n v="19"/>
    <n v="0"/>
    <n v="0"/>
    <n v="323951"/>
    <n v="8.0500000000000007"/>
    <m/>
    <x v="0"/>
    <m/>
  </r>
  <r>
    <n v="374"/>
    <n v="0"/>
    <n v="1"/>
    <s v="Ringhini, Mr. Sante"/>
    <s v="male"/>
    <n v="22"/>
    <n v="0"/>
    <n v="0"/>
    <s v="PC 17760"/>
    <n v="135.63329999999999"/>
    <m/>
    <x v="1"/>
    <m/>
  </r>
  <r>
    <n v="375"/>
    <n v="0"/>
    <n v="3"/>
    <s v="Palsson, Miss. Stina Viola"/>
    <s v="female"/>
    <n v="3"/>
    <n v="3"/>
    <n v="1"/>
    <n v="349909"/>
    <n v="21.074999999999999"/>
    <m/>
    <x v="0"/>
    <m/>
  </r>
  <r>
    <n v="376"/>
    <n v="1"/>
    <n v="1"/>
    <s v="Meyer, Mrs. Edgar Joseph (Leila Saks)"/>
    <s v="female"/>
    <m/>
    <n v="1"/>
    <n v="0"/>
    <s v="PC 17604"/>
    <n v="82.1708"/>
    <m/>
    <x v="1"/>
    <m/>
  </r>
  <r>
    <n v="377"/>
    <n v="1"/>
    <n v="3"/>
    <s v="Landergren, Miss. Aurora Adelia"/>
    <s v="female"/>
    <n v="22"/>
    <n v="0"/>
    <n v="0"/>
    <s v="C 7077"/>
    <n v="7.25"/>
    <m/>
    <x v="0"/>
    <m/>
  </r>
  <r>
    <n v="378"/>
    <n v="0"/>
    <n v="1"/>
    <s v="Widener, Mr. Harry Elkins"/>
    <s v="male"/>
    <n v="27"/>
    <n v="0"/>
    <n v="2"/>
    <n v="113503"/>
    <n v="211.5"/>
    <s v="C82"/>
    <x v="1"/>
    <m/>
  </r>
  <r>
    <n v="379"/>
    <n v="0"/>
    <n v="3"/>
    <s v="Betros, Mr. Tannous"/>
    <s v="male"/>
    <n v="20"/>
    <n v="0"/>
    <n v="0"/>
    <n v="2648"/>
    <n v="4.0125000000000002"/>
    <m/>
    <x v="1"/>
    <m/>
  </r>
  <r>
    <n v="380"/>
    <n v="0"/>
    <n v="3"/>
    <s v="Gustafsson, Mr. Karl Gideon"/>
    <s v="male"/>
    <n v="19"/>
    <n v="0"/>
    <n v="0"/>
    <n v="347069"/>
    <n v="7.7750000000000004"/>
    <m/>
    <x v="0"/>
    <m/>
  </r>
  <r>
    <n v="381"/>
    <n v="1"/>
    <n v="1"/>
    <s v="Bidois, Miss. Rosalie"/>
    <s v="female"/>
    <n v="42"/>
    <n v="0"/>
    <n v="0"/>
    <s v="PC 17757"/>
    <n v="227.52500000000001"/>
    <m/>
    <x v="1"/>
    <m/>
  </r>
  <r>
    <n v="382"/>
    <n v="1"/>
    <n v="3"/>
    <s v="Nakid, Miss. Maria (&quot;Mary&quot;)"/>
    <s v="female"/>
    <n v="1"/>
    <n v="0"/>
    <n v="2"/>
    <n v="2653"/>
    <n v="15.7417"/>
    <m/>
    <x v="1"/>
    <m/>
  </r>
  <r>
    <n v="383"/>
    <n v="0"/>
    <n v="3"/>
    <s v="Tikkanen, Mr. Juho"/>
    <s v="male"/>
    <n v="32"/>
    <n v="0"/>
    <n v="0"/>
    <s v="STON/O 2. 3101293"/>
    <n v="7.9249999999999998"/>
    <m/>
    <x v="0"/>
    <m/>
  </r>
  <r>
    <n v="384"/>
    <n v="1"/>
    <n v="1"/>
    <s v="Holverson, Mrs. Alexander Oskar (Mary Aline Towner)"/>
    <s v="female"/>
    <n v="35"/>
    <n v="1"/>
    <n v="0"/>
    <n v="113789"/>
    <n v="52"/>
    <m/>
    <x v="0"/>
    <m/>
  </r>
  <r>
    <n v="385"/>
    <n v="0"/>
    <n v="3"/>
    <s v="Plotcharsky, Mr. Vasil"/>
    <s v="male"/>
    <m/>
    <n v="0"/>
    <n v="0"/>
    <n v="349227"/>
    <n v="7.8958000000000004"/>
    <m/>
    <x v="0"/>
    <m/>
  </r>
  <r>
    <n v="386"/>
    <n v="0"/>
    <n v="2"/>
    <s v="Davies, Mr. Charles Henry"/>
    <s v="male"/>
    <n v="18"/>
    <n v="0"/>
    <n v="0"/>
    <s v="S.O.C. 14879"/>
    <n v="73.5"/>
    <m/>
    <x v="0"/>
    <m/>
  </r>
  <r>
    <n v="387"/>
    <n v="0"/>
    <n v="3"/>
    <s v="Goodwin, Master. Sidney Leonard"/>
    <s v="male"/>
    <n v="1"/>
    <n v="5"/>
    <n v="2"/>
    <s v="CA 2144"/>
    <n v="46.9"/>
    <m/>
    <x v="0"/>
    <m/>
  </r>
  <r>
    <n v="388"/>
    <n v="1"/>
    <n v="2"/>
    <s v="Buss, Miss. Kate"/>
    <s v="female"/>
    <n v="36"/>
    <n v="0"/>
    <n v="0"/>
    <n v="27849"/>
    <n v="13"/>
    <m/>
    <x v="0"/>
    <m/>
  </r>
  <r>
    <n v="389"/>
    <n v="0"/>
    <n v="3"/>
    <s v="Sadlier, Mr. Matthew"/>
    <s v="male"/>
    <m/>
    <n v="0"/>
    <n v="0"/>
    <n v="367655"/>
    <n v="7.7291999999999996"/>
    <m/>
    <x v="2"/>
    <m/>
  </r>
  <r>
    <n v="390"/>
    <n v="1"/>
    <n v="2"/>
    <s v="Lehmann, Miss. Bertha"/>
    <s v="female"/>
    <n v="17"/>
    <n v="0"/>
    <n v="0"/>
    <s v="SC 1748"/>
    <n v="12"/>
    <m/>
    <x v="1"/>
    <m/>
  </r>
  <r>
    <n v="391"/>
    <n v="1"/>
    <n v="1"/>
    <s v="Carter, Mr. William Ernest"/>
    <s v="male"/>
    <n v="36"/>
    <n v="1"/>
    <n v="2"/>
    <n v="113760"/>
    <n v="120"/>
    <s v="B96 B98"/>
    <x v="0"/>
    <m/>
  </r>
  <r>
    <n v="392"/>
    <n v="1"/>
    <n v="3"/>
    <s v="Jansson, Mr. Carl Olof"/>
    <s v="male"/>
    <n v="21"/>
    <n v="0"/>
    <n v="0"/>
    <n v="350034"/>
    <n v="7.7957999999999998"/>
    <m/>
    <x v="0"/>
    <m/>
  </r>
  <r>
    <n v="393"/>
    <n v="0"/>
    <n v="3"/>
    <s v="Gustafsson, Mr. Johan Birger"/>
    <s v="male"/>
    <n v="28"/>
    <n v="2"/>
    <n v="0"/>
    <n v="3101277"/>
    <n v="7.9249999999999998"/>
    <m/>
    <x v="0"/>
    <m/>
  </r>
  <r>
    <n v="394"/>
    <n v="1"/>
    <n v="1"/>
    <s v="Newell, Miss. Marjorie"/>
    <s v="female"/>
    <n v="23"/>
    <n v="1"/>
    <n v="0"/>
    <n v="35273"/>
    <n v="113.27500000000001"/>
    <s v="D36"/>
    <x v="1"/>
    <m/>
  </r>
  <r>
    <n v="395"/>
    <n v="1"/>
    <n v="3"/>
    <s v="Sandstrom, Mrs. Hjalmar (Agnes Charlotta Bengtsson)"/>
    <s v="female"/>
    <n v="24"/>
    <n v="0"/>
    <n v="2"/>
    <s v="PP 9549"/>
    <n v="16.7"/>
    <s v="G6"/>
    <x v="0"/>
    <m/>
  </r>
  <r>
    <n v="396"/>
    <n v="0"/>
    <n v="3"/>
    <s v="Johansson, Mr. Erik"/>
    <s v="male"/>
    <n v="22"/>
    <n v="0"/>
    <n v="0"/>
    <n v="350052"/>
    <n v="7.7957999999999998"/>
    <m/>
    <x v="0"/>
    <m/>
  </r>
  <r>
    <n v="397"/>
    <n v="0"/>
    <n v="3"/>
    <s v="Olsson, Miss. Elina"/>
    <s v="female"/>
    <n v="31"/>
    <n v="0"/>
    <n v="0"/>
    <n v="350407"/>
    <n v="7.8541999999999996"/>
    <m/>
    <x v="0"/>
    <m/>
  </r>
  <r>
    <n v="398"/>
    <n v="0"/>
    <n v="2"/>
    <s v="McKane, Mr. Peter David"/>
    <s v="male"/>
    <n v="46"/>
    <n v="0"/>
    <n v="0"/>
    <n v="28403"/>
    <n v="26"/>
    <m/>
    <x v="0"/>
    <m/>
  </r>
  <r>
    <n v="399"/>
    <n v="0"/>
    <n v="2"/>
    <s v="Pain, Dr. Alfred"/>
    <s v="male"/>
    <n v="23"/>
    <n v="0"/>
    <n v="0"/>
    <n v="244278"/>
    <n v="10.5"/>
    <m/>
    <x v="0"/>
    <m/>
  </r>
  <r>
    <n v="400"/>
    <n v="1"/>
    <n v="2"/>
    <s v="Trout, Mrs. William H (Jessie L)"/>
    <s v="female"/>
    <n v="28"/>
    <n v="0"/>
    <n v="0"/>
    <n v="240929"/>
    <n v="12.65"/>
    <m/>
    <x v="0"/>
    <m/>
  </r>
  <r>
    <n v="401"/>
    <n v="1"/>
    <n v="3"/>
    <s v="Niskanen, Mr. Juha"/>
    <s v="male"/>
    <n v="39"/>
    <n v="0"/>
    <n v="0"/>
    <s v="STON/O 2. 3101289"/>
    <n v="7.9249999999999998"/>
    <m/>
    <x v="0"/>
    <m/>
  </r>
  <r>
    <n v="402"/>
    <n v="0"/>
    <n v="3"/>
    <s v="Adams, Mr. John"/>
    <s v="male"/>
    <n v="26"/>
    <n v="0"/>
    <n v="0"/>
    <n v="341826"/>
    <n v="8.0500000000000007"/>
    <m/>
    <x v="0"/>
    <m/>
  </r>
  <r>
    <n v="403"/>
    <n v="0"/>
    <n v="3"/>
    <s v="Jussila, Miss. Mari Aina"/>
    <s v="female"/>
    <n v="21"/>
    <n v="1"/>
    <n v="0"/>
    <n v="4137"/>
    <n v="9.8249999999999993"/>
    <m/>
    <x v="0"/>
    <m/>
  </r>
  <r>
    <n v="404"/>
    <n v="0"/>
    <n v="3"/>
    <s v="Hakkarainen, Mr. Pekka Pietari"/>
    <s v="male"/>
    <n v="28"/>
    <n v="1"/>
    <n v="0"/>
    <s v="STON/O2. 3101279"/>
    <n v="15.85"/>
    <m/>
    <x v="0"/>
    <m/>
  </r>
  <r>
    <n v="405"/>
    <n v="0"/>
    <n v="3"/>
    <s v="Oreskovic, Miss. Marija"/>
    <s v="female"/>
    <n v="20"/>
    <n v="0"/>
    <n v="0"/>
    <n v="315096"/>
    <n v="8.6624999999999996"/>
    <m/>
    <x v="0"/>
    <m/>
  </r>
  <r>
    <n v="406"/>
    <n v="0"/>
    <n v="2"/>
    <s v="Gale, Mr. Shadrach"/>
    <s v="male"/>
    <n v="34"/>
    <n v="1"/>
    <n v="0"/>
    <n v="28664"/>
    <n v="21"/>
    <m/>
    <x v="0"/>
    <m/>
  </r>
  <r>
    <n v="407"/>
    <n v="0"/>
    <n v="3"/>
    <s v="Widegren, Mr. Carl/Charles Peter"/>
    <s v="male"/>
    <n v="51"/>
    <n v="0"/>
    <n v="0"/>
    <n v="347064"/>
    <n v="7.75"/>
    <m/>
    <x v="0"/>
    <m/>
  </r>
  <r>
    <n v="408"/>
    <n v="1"/>
    <n v="2"/>
    <s v="Richards, Master. William Rowe"/>
    <s v="male"/>
    <n v="3"/>
    <n v="1"/>
    <n v="1"/>
    <n v="29106"/>
    <n v="18.75"/>
    <m/>
    <x v="0"/>
    <m/>
  </r>
  <r>
    <n v="409"/>
    <n v="0"/>
    <n v="3"/>
    <s v="Birkeland, Mr. Hans Martin Monsen"/>
    <s v="male"/>
    <n v="21"/>
    <n v="0"/>
    <n v="0"/>
    <n v="312992"/>
    <n v="7.7750000000000004"/>
    <m/>
    <x v="0"/>
    <m/>
  </r>
  <r>
    <n v="410"/>
    <n v="0"/>
    <n v="3"/>
    <s v="Lefebre, Miss. Ida"/>
    <s v="female"/>
    <m/>
    <n v="3"/>
    <n v="1"/>
    <n v="4133"/>
    <n v="25.466699999999999"/>
    <m/>
    <x v="0"/>
    <m/>
  </r>
  <r>
    <n v="411"/>
    <n v="0"/>
    <n v="3"/>
    <s v="Sdycoff, Mr. Todor"/>
    <s v="male"/>
    <m/>
    <n v="0"/>
    <n v="0"/>
    <n v="349222"/>
    <n v="7.8958000000000004"/>
    <m/>
    <x v="0"/>
    <m/>
  </r>
  <r>
    <n v="412"/>
    <n v="0"/>
    <n v="3"/>
    <s v="Hart, Mr. Henry"/>
    <s v="male"/>
    <m/>
    <n v="0"/>
    <n v="0"/>
    <n v="394140"/>
    <n v="6.8582999999999998"/>
    <m/>
    <x v="2"/>
    <m/>
  </r>
  <r>
    <n v="413"/>
    <n v="1"/>
    <n v="1"/>
    <s v="Minahan, Miss. Daisy E"/>
    <s v="female"/>
    <n v="33"/>
    <n v="1"/>
    <n v="0"/>
    <n v="19928"/>
    <n v="90"/>
    <s v="C78"/>
    <x v="2"/>
    <m/>
  </r>
  <r>
    <n v="414"/>
    <n v="0"/>
    <n v="2"/>
    <s v="Cunningham, Mr. Alfred Fleming"/>
    <s v="male"/>
    <m/>
    <n v="0"/>
    <n v="0"/>
    <n v="239853"/>
    <n v="0"/>
    <m/>
    <x v="0"/>
    <m/>
  </r>
  <r>
    <n v="415"/>
    <n v="1"/>
    <n v="3"/>
    <s v="Sundman, Mr. Johan Julian"/>
    <s v="male"/>
    <n v="44"/>
    <n v="0"/>
    <n v="0"/>
    <s v="STON/O 2. 3101269"/>
    <n v="7.9249999999999998"/>
    <m/>
    <x v="0"/>
    <m/>
  </r>
  <r>
    <n v="416"/>
    <n v="0"/>
    <n v="3"/>
    <s v="Meek, Mrs. Thomas (Annie Louise Rowley)"/>
    <s v="female"/>
    <m/>
    <n v="0"/>
    <n v="0"/>
    <n v="343095"/>
    <n v="8.0500000000000007"/>
    <m/>
    <x v="0"/>
    <m/>
  </r>
  <r>
    <n v="417"/>
    <n v="1"/>
    <n v="2"/>
    <s v="Drew, Mrs. James Vivian (Lulu Thorne Christian)"/>
    <s v="female"/>
    <n v="34"/>
    <n v="1"/>
    <n v="1"/>
    <n v="28220"/>
    <n v="32.5"/>
    <m/>
    <x v="0"/>
    <m/>
  </r>
  <r>
    <n v="418"/>
    <n v="1"/>
    <n v="2"/>
    <s v="Silven, Miss. Lyyli Karoliina"/>
    <s v="female"/>
    <n v="18"/>
    <n v="0"/>
    <n v="2"/>
    <n v="250652"/>
    <n v="13"/>
    <m/>
    <x v="0"/>
    <m/>
  </r>
  <r>
    <n v="419"/>
    <n v="0"/>
    <n v="2"/>
    <s v="Matthews, Mr. William John"/>
    <s v="male"/>
    <n v="30"/>
    <n v="0"/>
    <n v="0"/>
    <n v="28228"/>
    <n v="13"/>
    <m/>
    <x v="0"/>
    <m/>
  </r>
  <r>
    <n v="420"/>
    <n v="0"/>
    <n v="3"/>
    <s v="Van Impe, Miss. Catharina"/>
    <s v="female"/>
    <n v="10"/>
    <n v="0"/>
    <n v="2"/>
    <n v="345773"/>
    <n v="24.15"/>
    <m/>
    <x v="0"/>
    <m/>
  </r>
  <r>
    <n v="421"/>
    <n v="0"/>
    <n v="3"/>
    <s v="Gheorgheff, Mr. Stanio"/>
    <s v="male"/>
    <m/>
    <n v="0"/>
    <n v="0"/>
    <n v="349254"/>
    <n v="7.8958000000000004"/>
    <m/>
    <x v="1"/>
    <m/>
  </r>
  <r>
    <n v="422"/>
    <n v="0"/>
    <n v="3"/>
    <s v="Charters, Mr. David"/>
    <s v="male"/>
    <n v="21"/>
    <n v="0"/>
    <n v="0"/>
    <s v="A/5. 13032"/>
    <n v="7.7332999999999998"/>
    <m/>
    <x v="2"/>
    <m/>
  </r>
  <r>
    <n v="423"/>
    <n v="0"/>
    <n v="3"/>
    <s v="Zimmerman, Mr. Leo"/>
    <s v="male"/>
    <n v="29"/>
    <n v="0"/>
    <n v="0"/>
    <n v="315082"/>
    <n v="7.875"/>
    <m/>
    <x v="0"/>
    <m/>
  </r>
  <r>
    <n v="424"/>
    <n v="0"/>
    <n v="3"/>
    <s v="Danbom, Mrs. Ernst Gilbert (Anna Sigrid Maria Brogren)"/>
    <s v="female"/>
    <n v="28"/>
    <n v="1"/>
    <n v="1"/>
    <n v="347080"/>
    <n v="14.4"/>
    <m/>
    <x v="0"/>
    <m/>
  </r>
  <r>
    <n v="425"/>
    <n v="0"/>
    <n v="3"/>
    <s v="Rosblom, Mr. Viktor Richard"/>
    <s v="male"/>
    <n v="18"/>
    <n v="1"/>
    <n v="1"/>
    <n v="370129"/>
    <n v="20.212499999999999"/>
    <m/>
    <x v="0"/>
    <m/>
  </r>
  <r>
    <n v="426"/>
    <n v="0"/>
    <n v="3"/>
    <s v="Wiseman, Mr. Phillippe"/>
    <s v="male"/>
    <m/>
    <n v="0"/>
    <n v="0"/>
    <s v="A/4. 34244"/>
    <n v="7.25"/>
    <m/>
    <x v="0"/>
    <m/>
  </r>
  <r>
    <n v="427"/>
    <n v="1"/>
    <n v="2"/>
    <s v="Clarke, Mrs. Charles V (Ada Maria Winfield)"/>
    <s v="female"/>
    <n v="28"/>
    <n v="1"/>
    <n v="0"/>
    <n v="2003"/>
    <n v="26"/>
    <m/>
    <x v="0"/>
    <m/>
  </r>
  <r>
    <n v="428"/>
    <n v="1"/>
    <n v="2"/>
    <s v="Phillips, Miss. Kate Florence (&quot;Mrs Kate Louise Phillips Marshall&quot;)"/>
    <s v="female"/>
    <n v="19"/>
    <n v="0"/>
    <n v="0"/>
    <n v="250655"/>
    <n v="26"/>
    <m/>
    <x v="0"/>
    <m/>
  </r>
  <r>
    <n v="429"/>
    <n v="0"/>
    <n v="3"/>
    <s v="Flynn, Mr. James"/>
    <s v="male"/>
    <m/>
    <n v="0"/>
    <n v="0"/>
    <n v="364851"/>
    <n v="7.75"/>
    <m/>
    <x v="2"/>
    <m/>
  </r>
  <r>
    <n v="430"/>
    <n v="1"/>
    <n v="3"/>
    <s v="Pickard, Mr. Berk (Berk Trembisky)"/>
    <s v="male"/>
    <n v="32"/>
    <n v="0"/>
    <n v="0"/>
    <s v="SOTON/O.Q. 392078"/>
    <n v="8.0500000000000007"/>
    <s v="E10"/>
    <x v="0"/>
    <m/>
  </r>
  <r>
    <n v="431"/>
    <n v="1"/>
    <n v="1"/>
    <s v="Bjornstrom-Steffansson, Mr. Mauritz Hakan"/>
    <s v="male"/>
    <n v="28"/>
    <n v="0"/>
    <n v="0"/>
    <n v="110564"/>
    <n v="26.55"/>
    <s v="C52"/>
    <x v="0"/>
    <m/>
  </r>
  <r>
    <n v="432"/>
    <n v="1"/>
    <n v="3"/>
    <s v="Thorneycroft, Mrs. Percival (Florence Kate White)"/>
    <s v="female"/>
    <m/>
    <n v="1"/>
    <n v="0"/>
    <n v="376564"/>
    <n v="16.100000000000001"/>
    <m/>
    <x v="0"/>
    <m/>
  </r>
  <r>
    <n v="433"/>
    <n v="1"/>
    <n v="2"/>
    <s v="Louch, Mrs. Charles Alexander (Alice Adelaide Slow)"/>
    <s v="female"/>
    <n v="42"/>
    <n v="1"/>
    <n v="0"/>
    <s v="SC/AH 3085"/>
    <n v="26"/>
    <m/>
    <x v="0"/>
    <m/>
  </r>
  <r>
    <n v="434"/>
    <n v="0"/>
    <n v="3"/>
    <s v="Kallio, Mr. Nikolai Erland"/>
    <s v="male"/>
    <n v="17"/>
    <n v="0"/>
    <n v="0"/>
    <s v="STON/O 2. 3101274"/>
    <n v="7.125"/>
    <m/>
    <x v="0"/>
    <m/>
  </r>
  <r>
    <n v="435"/>
    <n v="0"/>
    <n v="1"/>
    <s v="Silvey, Mr. William Baird"/>
    <s v="male"/>
    <n v="50"/>
    <n v="1"/>
    <n v="0"/>
    <n v="13507"/>
    <n v="55.9"/>
    <s v="E44"/>
    <x v="0"/>
    <m/>
  </r>
  <r>
    <n v="436"/>
    <n v="1"/>
    <n v="1"/>
    <s v="Carter, Miss. Lucile Polk"/>
    <s v="female"/>
    <n v="14"/>
    <n v="1"/>
    <n v="2"/>
    <n v="113760"/>
    <n v="120"/>
    <s v="B96 B98"/>
    <x v="0"/>
    <m/>
  </r>
  <r>
    <n v="437"/>
    <n v="0"/>
    <n v="3"/>
    <s v="Ford, Miss. Doolina Margaret &quot;Daisy&quot;"/>
    <s v="female"/>
    <n v="21"/>
    <n v="2"/>
    <n v="2"/>
    <s v="W./C. 6608"/>
    <n v="34.375"/>
    <m/>
    <x v="0"/>
    <m/>
  </r>
  <r>
    <n v="438"/>
    <n v="1"/>
    <n v="2"/>
    <s v="Richards, Mrs. Sidney (Emily Hocking)"/>
    <s v="female"/>
    <n v="24"/>
    <n v="2"/>
    <n v="3"/>
    <n v="29106"/>
    <n v="18.75"/>
    <m/>
    <x v="0"/>
    <m/>
  </r>
  <r>
    <n v="439"/>
    <n v="0"/>
    <n v="1"/>
    <s v="Fortune, Mr. Mark"/>
    <s v="male"/>
    <n v="64"/>
    <n v="1"/>
    <n v="4"/>
    <n v="19950"/>
    <n v="263"/>
    <s v="C23 C25 C27"/>
    <x v="0"/>
    <m/>
  </r>
  <r>
    <n v="440"/>
    <n v="0"/>
    <n v="2"/>
    <s v="Kvillner, Mr. Johan Henrik Johannesson"/>
    <s v="male"/>
    <n v="31"/>
    <n v="0"/>
    <n v="0"/>
    <s v="C.A. 18723"/>
    <n v="10.5"/>
    <m/>
    <x v="0"/>
    <m/>
  </r>
  <r>
    <n v="441"/>
    <n v="1"/>
    <n v="2"/>
    <s v="Hart, Mrs. Benjamin (Esther Ada Bloomfield)"/>
    <s v="female"/>
    <n v="45"/>
    <n v="1"/>
    <n v="1"/>
    <s v="F.C.C. 13529"/>
    <n v="26.25"/>
    <m/>
    <x v="0"/>
    <m/>
  </r>
  <r>
    <n v="442"/>
    <n v="0"/>
    <n v="3"/>
    <s v="Hampe, Mr. Leon"/>
    <s v="male"/>
    <n v="20"/>
    <n v="0"/>
    <n v="0"/>
    <n v="345769"/>
    <n v="9.5"/>
    <m/>
    <x v="0"/>
    <m/>
  </r>
  <r>
    <n v="443"/>
    <n v="0"/>
    <n v="3"/>
    <s v="Petterson, Mr. Johan Emil"/>
    <s v="male"/>
    <n v="25"/>
    <n v="1"/>
    <n v="0"/>
    <n v="347076"/>
    <n v="7.7750000000000004"/>
    <m/>
    <x v="0"/>
    <m/>
  </r>
  <r>
    <n v="444"/>
    <n v="1"/>
    <n v="2"/>
    <s v="Reynaldo, Ms. Encarnacion"/>
    <s v="female"/>
    <n v="28"/>
    <n v="0"/>
    <n v="0"/>
    <n v="230434"/>
    <n v="13"/>
    <m/>
    <x v="0"/>
    <m/>
  </r>
  <r>
    <n v="445"/>
    <n v="1"/>
    <n v="3"/>
    <s v="Johannesen-Bratthammer, Mr. Bernt"/>
    <s v="male"/>
    <m/>
    <n v="0"/>
    <n v="0"/>
    <n v="65306"/>
    <n v="8.1125000000000007"/>
    <m/>
    <x v="0"/>
    <m/>
  </r>
  <r>
    <n v="446"/>
    <n v="1"/>
    <n v="1"/>
    <s v="Dodge, Master. Washington"/>
    <s v="male"/>
    <n v="4"/>
    <n v="0"/>
    <n v="2"/>
    <n v="33638"/>
    <n v="81.8583"/>
    <s v="A34"/>
    <x v="0"/>
    <m/>
  </r>
  <r>
    <n v="447"/>
    <n v="1"/>
    <n v="2"/>
    <s v="Mellinger, Miss. Madeleine Violet"/>
    <s v="female"/>
    <n v="13"/>
    <n v="0"/>
    <n v="1"/>
    <n v="250644"/>
    <n v="19.5"/>
    <m/>
    <x v="0"/>
    <m/>
  </r>
  <r>
    <n v="448"/>
    <n v="1"/>
    <n v="1"/>
    <s v="Seward, Mr. Frederic Kimber"/>
    <s v="male"/>
    <n v="34"/>
    <n v="0"/>
    <n v="0"/>
    <n v="113794"/>
    <n v="26.55"/>
    <m/>
    <x v="0"/>
    <m/>
  </r>
  <r>
    <n v="449"/>
    <n v="1"/>
    <n v="3"/>
    <s v="Baclini, Miss. Marie Catherine"/>
    <s v="female"/>
    <n v="5"/>
    <n v="2"/>
    <n v="1"/>
    <n v="2666"/>
    <n v="19.258299999999998"/>
    <m/>
    <x v="1"/>
    <m/>
  </r>
  <r>
    <n v="450"/>
    <n v="1"/>
    <n v="1"/>
    <s v="Peuchen, Major. Arthur Godfrey"/>
    <s v="male"/>
    <n v="52"/>
    <n v="0"/>
    <n v="0"/>
    <n v="113786"/>
    <n v="30.5"/>
    <s v="C104"/>
    <x v="0"/>
    <m/>
  </r>
  <r>
    <n v="451"/>
    <n v="0"/>
    <n v="2"/>
    <s v="West, Mr. Edwy Arthur"/>
    <s v="male"/>
    <n v="36"/>
    <n v="1"/>
    <n v="2"/>
    <s v="C.A. 34651"/>
    <n v="27.75"/>
    <m/>
    <x v="0"/>
    <m/>
  </r>
  <r>
    <n v="452"/>
    <n v="0"/>
    <n v="3"/>
    <s v="Hagland, Mr. Ingvald Olai Olsen"/>
    <s v="male"/>
    <m/>
    <n v="1"/>
    <n v="0"/>
    <n v="65303"/>
    <n v="19.966699999999999"/>
    <m/>
    <x v="0"/>
    <m/>
  </r>
  <r>
    <n v="453"/>
    <n v="0"/>
    <n v="1"/>
    <s v="Foreman, Mr. Benjamin Laventall"/>
    <s v="male"/>
    <n v="30"/>
    <n v="0"/>
    <n v="0"/>
    <n v="113051"/>
    <n v="27.75"/>
    <s v="C111"/>
    <x v="1"/>
    <m/>
  </r>
  <r>
    <n v="454"/>
    <n v="1"/>
    <n v="1"/>
    <s v="Goldenberg, Mr. Samuel L"/>
    <s v="male"/>
    <n v="49"/>
    <n v="1"/>
    <n v="0"/>
    <n v="17453"/>
    <n v="89.104200000000006"/>
    <s v="C92"/>
    <x v="1"/>
    <m/>
  </r>
  <r>
    <n v="455"/>
    <n v="0"/>
    <n v="3"/>
    <s v="Peduzzi, Mr. Joseph"/>
    <s v="male"/>
    <m/>
    <n v="0"/>
    <n v="0"/>
    <s v="A/5 2817"/>
    <n v="8.0500000000000007"/>
    <m/>
    <x v="0"/>
    <m/>
  </r>
  <r>
    <n v="456"/>
    <n v="1"/>
    <n v="3"/>
    <s v="Jalsevac, Mr. Ivan"/>
    <s v="male"/>
    <n v="29"/>
    <n v="0"/>
    <n v="0"/>
    <n v="349240"/>
    <n v="7.8958000000000004"/>
    <m/>
    <x v="1"/>
    <m/>
  </r>
  <r>
    <n v="457"/>
    <n v="0"/>
    <n v="1"/>
    <s v="Millet, Mr. Francis Davis"/>
    <s v="male"/>
    <n v="65"/>
    <n v="0"/>
    <n v="0"/>
    <n v="13509"/>
    <n v="26.55"/>
    <s v="E38"/>
    <x v="0"/>
    <m/>
  </r>
  <r>
    <n v="458"/>
    <n v="1"/>
    <n v="1"/>
    <s v="Kenyon, Mrs. Frederick R (Marion)"/>
    <s v="female"/>
    <m/>
    <n v="1"/>
    <n v="0"/>
    <n v="17464"/>
    <n v="51.862499999999997"/>
    <s v="D21"/>
    <x v="0"/>
    <m/>
  </r>
  <r>
    <n v="459"/>
    <n v="1"/>
    <n v="2"/>
    <s v="Toomey, Miss. Ellen"/>
    <s v="female"/>
    <n v="50"/>
    <n v="0"/>
    <n v="0"/>
    <s v="F.C.C. 13531"/>
    <n v="10.5"/>
    <m/>
    <x v="0"/>
    <m/>
  </r>
  <r>
    <n v="460"/>
    <n v="0"/>
    <n v="3"/>
    <s v="O'Connor, Mr. Maurice"/>
    <s v="male"/>
    <m/>
    <n v="0"/>
    <n v="0"/>
    <n v="371060"/>
    <n v="7.75"/>
    <m/>
    <x v="2"/>
    <m/>
  </r>
  <r>
    <n v="461"/>
    <n v="1"/>
    <n v="1"/>
    <s v="Anderson, Mr. Harry"/>
    <s v="male"/>
    <n v="48"/>
    <n v="0"/>
    <n v="0"/>
    <n v="19952"/>
    <n v="26.55"/>
    <s v="E12"/>
    <x v="0"/>
    <m/>
  </r>
  <r>
    <n v="462"/>
    <n v="0"/>
    <n v="3"/>
    <s v="Morley, Mr. William"/>
    <s v="male"/>
    <n v="34"/>
    <n v="0"/>
    <n v="0"/>
    <n v="364506"/>
    <n v="8.0500000000000007"/>
    <m/>
    <x v="0"/>
    <m/>
  </r>
  <r>
    <n v="463"/>
    <n v="0"/>
    <n v="1"/>
    <s v="Gee, Mr. Arthur H"/>
    <s v="male"/>
    <n v="47"/>
    <n v="0"/>
    <n v="0"/>
    <n v="111320"/>
    <n v="38.5"/>
    <s v="E63"/>
    <x v="0"/>
    <m/>
  </r>
  <r>
    <n v="464"/>
    <n v="0"/>
    <n v="2"/>
    <s v="Milling, Mr. Jacob Christian"/>
    <s v="male"/>
    <n v="48"/>
    <n v="0"/>
    <n v="0"/>
    <n v="234360"/>
    <n v="13"/>
    <m/>
    <x v="0"/>
    <m/>
  </r>
  <r>
    <n v="465"/>
    <n v="0"/>
    <n v="3"/>
    <s v="Maisner, Mr. Simon"/>
    <s v="male"/>
    <m/>
    <n v="0"/>
    <n v="0"/>
    <s v="A/S 2816"/>
    <n v="8.0500000000000007"/>
    <m/>
    <x v="0"/>
    <m/>
  </r>
  <r>
    <n v="466"/>
    <n v="0"/>
    <n v="3"/>
    <s v="Goncalves, Mr. Manuel Estanslas"/>
    <s v="male"/>
    <n v="38"/>
    <n v="0"/>
    <n v="0"/>
    <s v="SOTON/O.Q. 3101306"/>
    <n v="7.05"/>
    <m/>
    <x v="0"/>
    <m/>
  </r>
  <r>
    <n v="467"/>
    <n v="0"/>
    <n v="2"/>
    <s v="Campbell, Mr. William"/>
    <s v="male"/>
    <m/>
    <n v="0"/>
    <n v="0"/>
    <n v="239853"/>
    <n v="0"/>
    <m/>
    <x v="0"/>
    <m/>
  </r>
  <r>
    <n v="468"/>
    <n v="0"/>
    <n v="1"/>
    <s v="Smart, Mr. John Montgomery"/>
    <s v="male"/>
    <n v="56"/>
    <n v="0"/>
    <n v="0"/>
    <n v="113792"/>
    <n v="26.55"/>
    <m/>
    <x v="0"/>
    <m/>
  </r>
  <r>
    <n v="469"/>
    <n v="0"/>
    <n v="3"/>
    <s v="Scanlan, Mr. James"/>
    <s v="male"/>
    <m/>
    <n v="0"/>
    <n v="0"/>
    <n v="36209"/>
    <n v="7.7249999999999996"/>
    <m/>
    <x v="2"/>
    <m/>
  </r>
  <r>
    <n v="470"/>
    <n v="1"/>
    <n v="3"/>
    <s v="Baclini, Miss. Helene Barbara"/>
    <s v="female"/>
    <n v="0.75"/>
    <n v="2"/>
    <n v="1"/>
    <n v="2666"/>
    <n v="19.258299999999998"/>
    <m/>
    <x v="1"/>
    <m/>
  </r>
  <r>
    <n v="471"/>
    <n v="0"/>
    <n v="3"/>
    <s v="Keefe, Mr. Arthur"/>
    <s v="male"/>
    <m/>
    <n v="0"/>
    <n v="0"/>
    <n v="323592"/>
    <n v="7.25"/>
    <m/>
    <x v="0"/>
    <m/>
  </r>
  <r>
    <n v="472"/>
    <n v="0"/>
    <n v="3"/>
    <s v="Cacic, Mr. Luka"/>
    <s v="male"/>
    <n v="38"/>
    <n v="0"/>
    <n v="0"/>
    <n v="315089"/>
    <n v="8.6624999999999996"/>
    <m/>
    <x v="0"/>
    <m/>
  </r>
  <r>
    <n v="473"/>
    <n v="1"/>
    <n v="2"/>
    <s v="West, Mrs. Edwy Arthur (Ada Mary Worth)"/>
    <s v="female"/>
    <n v="33"/>
    <n v="1"/>
    <n v="2"/>
    <s v="C.A. 34651"/>
    <n v="27.75"/>
    <m/>
    <x v="0"/>
    <m/>
  </r>
  <r>
    <n v="474"/>
    <n v="1"/>
    <n v="2"/>
    <s v="Jerwan, Mrs. Amin S (Marie Marthe Thuillard)"/>
    <s v="female"/>
    <n v="23"/>
    <n v="0"/>
    <n v="0"/>
    <s v="SC/AH Basle 541"/>
    <n v="13.791700000000001"/>
    <s v="D"/>
    <x v="1"/>
    <m/>
  </r>
  <r>
    <n v="475"/>
    <n v="0"/>
    <n v="3"/>
    <s v="Strandberg, Miss. Ida Sofia"/>
    <s v="female"/>
    <n v="22"/>
    <n v="0"/>
    <n v="0"/>
    <n v="7553"/>
    <n v="9.8375000000000004"/>
    <m/>
    <x v="0"/>
    <m/>
  </r>
  <r>
    <n v="476"/>
    <n v="0"/>
    <n v="1"/>
    <s v="Clifford, Mr. George Quincy"/>
    <s v="male"/>
    <m/>
    <n v="0"/>
    <n v="0"/>
    <n v="110465"/>
    <n v="52"/>
    <s v="A14"/>
    <x v="0"/>
    <m/>
  </r>
  <r>
    <n v="477"/>
    <n v="0"/>
    <n v="2"/>
    <s v="Renouf, Mr. Peter Henry"/>
    <s v="male"/>
    <n v="34"/>
    <n v="1"/>
    <n v="0"/>
    <n v="31027"/>
    <n v="21"/>
    <m/>
    <x v="0"/>
    <m/>
  </r>
  <r>
    <n v="478"/>
    <n v="0"/>
    <n v="3"/>
    <s v="Braund, Mr. Lewis Richard"/>
    <s v="male"/>
    <n v="29"/>
    <n v="1"/>
    <n v="0"/>
    <n v="3460"/>
    <n v="7.0457999999999998"/>
    <m/>
    <x v="0"/>
    <m/>
  </r>
  <r>
    <n v="479"/>
    <n v="0"/>
    <n v="3"/>
    <s v="Karlsson, Mr. Nils August"/>
    <s v="male"/>
    <n v="22"/>
    <n v="0"/>
    <n v="0"/>
    <n v="350060"/>
    <n v="7.5208000000000004"/>
    <m/>
    <x v="0"/>
    <m/>
  </r>
  <r>
    <n v="480"/>
    <n v="1"/>
    <n v="3"/>
    <s v="Hirvonen, Miss. Hildur E"/>
    <s v="female"/>
    <n v="2"/>
    <n v="0"/>
    <n v="1"/>
    <n v="3101298"/>
    <n v="12.2875"/>
    <m/>
    <x v="0"/>
    <m/>
  </r>
  <r>
    <n v="481"/>
    <n v="0"/>
    <n v="3"/>
    <s v="Goodwin, Master. Harold Victor"/>
    <s v="male"/>
    <n v="9"/>
    <n v="5"/>
    <n v="2"/>
    <s v="CA 2144"/>
    <n v="46.9"/>
    <m/>
    <x v="0"/>
    <m/>
  </r>
  <r>
    <n v="482"/>
    <n v="0"/>
    <n v="2"/>
    <s v="Frost, Mr. Anthony Wood &quot;Archie&quot;"/>
    <s v="male"/>
    <m/>
    <n v="0"/>
    <n v="0"/>
    <n v="239854"/>
    <n v="0"/>
    <m/>
    <x v="0"/>
    <m/>
  </r>
  <r>
    <n v="483"/>
    <n v="0"/>
    <n v="3"/>
    <s v="Rouse, Mr. Richard Henry"/>
    <s v="male"/>
    <n v="50"/>
    <n v="0"/>
    <n v="0"/>
    <s v="A/5 3594"/>
    <n v="8.0500000000000007"/>
    <m/>
    <x v="0"/>
    <m/>
  </r>
  <r>
    <n v="484"/>
    <n v="1"/>
    <n v="3"/>
    <s v="Turkula, Mrs. (Hedwig)"/>
    <s v="female"/>
    <n v="63"/>
    <n v="0"/>
    <n v="0"/>
    <n v="4134"/>
    <n v="9.5875000000000004"/>
    <m/>
    <x v="0"/>
    <m/>
  </r>
  <r>
    <n v="485"/>
    <n v="1"/>
    <n v="1"/>
    <s v="Bishop, Mr. Dickinson H"/>
    <s v="male"/>
    <n v="25"/>
    <n v="1"/>
    <n v="0"/>
    <n v="11967"/>
    <n v="91.0792"/>
    <s v="B49"/>
    <x v="1"/>
    <m/>
  </r>
  <r>
    <n v="486"/>
    <n v="0"/>
    <n v="3"/>
    <s v="Lefebre, Miss. Jeannie"/>
    <s v="female"/>
    <m/>
    <n v="3"/>
    <n v="1"/>
    <n v="4133"/>
    <n v="25.466699999999999"/>
    <m/>
    <x v="0"/>
    <m/>
  </r>
  <r>
    <n v="487"/>
    <n v="1"/>
    <n v="1"/>
    <s v="Hoyt, Mrs. Frederick Maxfield (Jane Anne Forby)"/>
    <s v="female"/>
    <n v="35"/>
    <n v="1"/>
    <n v="0"/>
    <n v="19943"/>
    <n v="90"/>
    <s v="C93"/>
    <x v="0"/>
    <m/>
  </r>
  <r>
    <n v="488"/>
    <n v="0"/>
    <n v="1"/>
    <s v="Kent, Mr. Edward Austin"/>
    <s v="male"/>
    <n v="58"/>
    <n v="0"/>
    <n v="0"/>
    <n v="11771"/>
    <n v="29.7"/>
    <s v="B37"/>
    <x v="1"/>
    <m/>
  </r>
  <r>
    <n v="489"/>
    <n v="0"/>
    <n v="3"/>
    <s v="Somerton, Mr. Francis William"/>
    <s v="male"/>
    <n v="30"/>
    <n v="0"/>
    <n v="0"/>
    <s v="A.5. 18509"/>
    <n v="8.0500000000000007"/>
    <m/>
    <x v="0"/>
    <m/>
  </r>
  <r>
    <n v="490"/>
    <n v="1"/>
    <n v="3"/>
    <s v="Coutts, Master. Eden Leslie &quot;Neville&quot;"/>
    <s v="male"/>
    <n v="9"/>
    <n v="1"/>
    <n v="1"/>
    <s v="C.A. 37671"/>
    <n v="15.9"/>
    <m/>
    <x v="0"/>
    <m/>
  </r>
  <r>
    <n v="491"/>
    <n v="0"/>
    <n v="3"/>
    <s v="Hagland, Mr. Konrad Mathias Reiersen"/>
    <s v="male"/>
    <m/>
    <n v="1"/>
    <n v="0"/>
    <n v="65304"/>
    <n v="19.966699999999999"/>
    <m/>
    <x v="0"/>
    <m/>
  </r>
  <r>
    <n v="492"/>
    <n v="0"/>
    <n v="3"/>
    <s v="Windelov, Mr. Einar"/>
    <s v="male"/>
    <n v="21"/>
    <n v="0"/>
    <n v="0"/>
    <s v="SOTON/OQ 3101317"/>
    <n v="7.25"/>
    <m/>
    <x v="0"/>
    <m/>
  </r>
  <r>
    <n v="493"/>
    <n v="0"/>
    <n v="1"/>
    <s v="Molson, Mr. Harry Markland"/>
    <s v="male"/>
    <n v="55"/>
    <n v="0"/>
    <n v="0"/>
    <n v="113787"/>
    <n v="30.5"/>
    <s v="C30"/>
    <x v="0"/>
    <m/>
  </r>
  <r>
    <n v="494"/>
    <n v="0"/>
    <n v="1"/>
    <s v="Artagaveytia, Mr. Ramon"/>
    <s v="male"/>
    <n v="71"/>
    <n v="0"/>
    <n v="0"/>
    <s v="PC 17609"/>
    <n v="49.504199999999997"/>
    <m/>
    <x v="1"/>
    <m/>
  </r>
  <r>
    <n v="495"/>
    <n v="0"/>
    <n v="3"/>
    <s v="Stanley, Mr. Edward Roland"/>
    <s v="male"/>
    <n v="21"/>
    <n v="0"/>
    <n v="0"/>
    <s v="A/4 45380"/>
    <n v="8.0500000000000007"/>
    <m/>
    <x v="0"/>
    <m/>
  </r>
  <r>
    <n v="496"/>
    <n v="0"/>
    <n v="3"/>
    <s v="Yousseff, Mr. Gerious"/>
    <s v="male"/>
    <m/>
    <n v="0"/>
    <n v="0"/>
    <n v="2627"/>
    <n v="14.458299999999999"/>
    <m/>
    <x v="1"/>
    <m/>
  </r>
  <r>
    <n v="497"/>
    <n v="1"/>
    <n v="1"/>
    <s v="Eustis, Miss. Elizabeth Mussey"/>
    <s v="female"/>
    <n v="54"/>
    <n v="1"/>
    <n v="0"/>
    <n v="36947"/>
    <n v="78.2667"/>
    <s v="D20"/>
    <x v="1"/>
    <m/>
  </r>
  <r>
    <n v="498"/>
    <n v="0"/>
    <n v="3"/>
    <s v="Shellard, Mr. Frederick William"/>
    <s v="male"/>
    <m/>
    <n v="0"/>
    <n v="0"/>
    <s v="C.A. 6212"/>
    <n v="15.1"/>
    <m/>
    <x v="0"/>
    <m/>
  </r>
  <r>
    <n v="499"/>
    <n v="0"/>
    <n v="1"/>
    <s v="Allison, Mrs. Hudson J C (Bessie Waldo Daniels)"/>
    <s v="female"/>
    <n v="25"/>
    <n v="1"/>
    <n v="2"/>
    <n v="113781"/>
    <n v="151.55000000000001"/>
    <s v="C22 C26"/>
    <x v="0"/>
    <m/>
  </r>
  <r>
    <n v="500"/>
    <n v="0"/>
    <n v="3"/>
    <s v="Svensson, Mr. Olof"/>
    <s v="male"/>
    <n v="24"/>
    <n v="0"/>
    <n v="0"/>
    <n v="350035"/>
    <n v="7.7957999999999998"/>
    <m/>
    <x v="0"/>
    <m/>
  </r>
  <r>
    <n v="501"/>
    <n v="0"/>
    <n v="3"/>
    <s v="Calic, Mr. Petar"/>
    <s v="male"/>
    <n v="17"/>
    <n v="0"/>
    <n v="0"/>
    <n v="315086"/>
    <n v="8.6624999999999996"/>
    <m/>
    <x v="0"/>
    <m/>
  </r>
  <r>
    <n v="502"/>
    <n v="0"/>
    <n v="3"/>
    <s v="Canavan, Miss. Mary"/>
    <s v="female"/>
    <n v="21"/>
    <n v="0"/>
    <n v="0"/>
    <n v="364846"/>
    <n v="7.75"/>
    <m/>
    <x v="2"/>
    <m/>
  </r>
  <r>
    <n v="503"/>
    <n v="0"/>
    <n v="3"/>
    <s v="O'Sullivan, Miss. Bridget Mary"/>
    <s v="female"/>
    <m/>
    <n v="0"/>
    <n v="0"/>
    <n v="330909"/>
    <n v="7.6292"/>
    <m/>
    <x v="2"/>
    <m/>
  </r>
  <r>
    <n v="504"/>
    <n v="0"/>
    <n v="3"/>
    <s v="Laitinen, Miss. Kristina Sofia"/>
    <s v="female"/>
    <n v="37"/>
    <n v="0"/>
    <n v="0"/>
    <n v="4135"/>
    <n v="9.5875000000000004"/>
    <m/>
    <x v="0"/>
    <m/>
  </r>
  <r>
    <n v="505"/>
    <n v="1"/>
    <n v="1"/>
    <s v="Maioni, Miss. Roberta"/>
    <s v="female"/>
    <n v="16"/>
    <n v="0"/>
    <n v="0"/>
    <n v="110152"/>
    <n v="86.5"/>
    <s v="B79"/>
    <x v="0"/>
    <m/>
  </r>
  <r>
    <n v="506"/>
    <n v="0"/>
    <n v="1"/>
    <s v="Penasco y Castellana, Mr. Victor de Satode"/>
    <s v="male"/>
    <n v="18"/>
    <n v="1"/>
    <n v="0"/>
    <s v="PC 17758"/>
    <n v="108.9"/>
    <s v="C65"/>
    <x v="1"/>
    <m/>
  </r>
  <r>
    <n v="507"/>
    <n v="1"/>
    <n v="2"/>
    <s v="Quick, Mrs. Frederick Charles (Jane Richards)"/>
    <s v="female"/>
    <n v="33"/>
    <n v="0"/>
    <n v="2"/>
    <n v="26360"/>
    <n v="26"/>
    <m/>
    <x v="0"/>
    <m/>
  </r>
  <r>
    <n v="508"/>
    <n v="1"/>
    <n v="1"/>
    <s v="Bradley, Mr. George (&quot;George Arthur Brayton&quot;)"/>
    <s v="male"/>
    <m/>
    <n v="0"/>
    <n v="0"/>
    <n v="111427"/>
    <n v="26.55"/>
    <m/>
    <x v="0"/>
    <m/>
  </r>
  <r>
    <n v="509"/>
    <n v="0"/>
    <n v="3"/>
    <s v="Olsen, Mr. Henry Margido"/>
    <s v="male"/>
    <n v="28"/>
    <n v="0"/>
    <n v="0"/>
    <s v="C 4001"/>
    <n v="22.524999999999999"/>
    <m/>
    <x v="0"/>
    <m/>
  </r>
  <r>
    <n v="510"/>
    <n v="1"/>
    <n v="3"/>
    <s v="Lang, Mr. Fang"/>
    <s v="male"/>
    <n v="26"/>
    <n v="0"/>
    <n v="0"/>
    <n v="1601"/>
    <n v="56.495800000000003"/>
    <m/>
    <x v="0"/>
    <m/>
  </r>
  <r>
    <n v="511"/>
    <n v="1"/>
    <n v="3"/>
    <s v="Daly, Mr. Eugene Patrick"/>
    <s v="male"/>
    <n v="29"/>
    <n v="0"/>
    <n v="0"/>
    <n v="382651"/>
    <n v="7.75"/>
    <m/>
    <x v="2"/>
    <m/>
  </r>
  <r>
    <n v="512"/>
    <n v="0"/>
    <n v="3"/>
    <s v="Webber, Mr. James"/>
    <s v="male"/>
    <m/>
    <n v="0"/>
    <n v="0"/>
    <s v="SOTON/OQ 3101316"/>
    <n v="8.0500000000000007"/>
    <m/>
    <x v="0"/>
    <m/>
  </r>
  <r>
    <n v="513"/>
    <n v="1"/>
    <n v="1"/>
    <s v="McGough, Mr. James Robert"/>
    <s v="male"/>
    <n v="36"/>
    <n v="0"/>
    <n v="0"/>
    <s v="PC 17473"/>
    <n v="26.287500000000001"/>
    <s v="E25"/>
    <x v="0"/>
    <m/>
  </r>
  <r>
    <n v="514"/>
    <n v="1"/>
    <n v="1"/>
    <s v="Rothschild, Mrs. Martin (Elizabeth L. Barrett)"/>
    <s v="female"/>
    <n v="54"/>
    <n v="1"/>
    <n v="0"/>
    <s v="PC 17603"/>
    <n v="59.4"/>
    <m/>
    <x v="1"/>
    <m/>
  </r>
  <r>
    <n v="515"/>
    <n v="0"/>
    <n v="3"/>
    <s v="Coleff, Mr. Satio"/>
    <s v="male"/>
    <n v="24"/>
    <n v="0"/>
    <n v="0"/>
    <n v="349209"/>
    <n v="7.4958"/>
    <m/>
    <x v="0"/>
    <m/>
  </r>
  <r>
    <n v="516"/>
    <n v="0"/>
    <n v="1"/>
    <s v="Walker, Mr. William Anderson"/>
    <s v="male"/>
    <n v="47"/>
    <n v="0"/>
    <n v="0"/>
    <n v="36967"/>
    <n v="34.020800000000001"/>
    <s v="D46"/>
    <x v="0"/>
    <m/>
  </r>
  <r>
    <n v="517"/>
    <n v="1"/>
    <n v="2"/>
    <s v="Lemore, Mrs. (Amelia Milley)"/>
    <s v="female"/>
    <n v="34"/>
    <n v="0"/>
    <n v="0"/>
    <s v="C.A. 34260"/>
    <n v="10.5"/>
    <s v="F33"/>
    <x v="0"/>
    <m/>
  </r>
  <r>
    <n v="518"/>
    <n v="0"/>
    <n v="3"/>
    <s v="Ryan, Mr. Patrick"/>
    <s v="male"/>
    <m/>
    <n v="0"/>
    <n v="0"/>
    <n v="371110"/>
    <n v="24.15"/>
    <m/>
    <x v="2"/>
    <m/>
  </r>
  <r>
    <n v="519"/>
    <n v="1"/>
    <n v="2"/>
    <s v="Angle, Mrs. William A (Florence &quot;Mary&quot; Agnes Hughes)"/>
    <s v="female"/>
    <n v="36"/>
    <n v="1"/>
    <n v="0"/>
    <n v="226875"/>
    <n v="26"/>
    <m/>
    <x v="0"/>
    <m/>
  </r>
  <r>
    <n v="520"/>
    <n v="0"/>
    <n v="3"/>
    <s v="Pavlovic, Mr. Stefo"/>
    <s v="male"/>
    <n v="32"/>
    <n v="0"/>
    <n v="0"/>
    <n v="349242"/>
    <n v="7.8958000000000004"/>
    <m/>
    <x v="0"/>
    <m/>
  </r>
  <r>
    <n v="521"/>
    <n v="1"/>
    <n v="1"/>
    <s v="Perreault, Miss. Anne"/>
    <s v="female"/>
    <n v="30"/>
    <n v="0"/>
    <n v="0"/>
    <n v="12749"/>
    <n v="93.5"/>
    <s v="B73"/>
    <x v="0"/>
    <m/>
  </r>
  <r>
    <n v="522"/>
    <n v="0"/>
    <n v="3"/>
    <s v="Vovk, Mr. Janko"/>
    <s v="male"/>
    <n v="22"/>
    <n v="0"/>
    <n v="0"/>
    <n v="349252"/>
    <n v="7.8958000000000004"/>
    <m/>
    <x v="0"/>
    <m/>
  </r>
  <r>
    <n v="523"/>
    <n v="0"/>
    <n v="3"/>
    <s v="Lahoud, Mr. Sarkis"/>
    <s v="male"/>
    <m/>
    <n v="0"/>
    <n v="0"/>
    <n v="2624"/>
    <n v="7.2249999999999996"/>
    <m/>
    <x v="1"/>
    <m/>
  </r>
  <r>
    <n v="524"/>
    <n v="1"/>
    <n v="1"/>
    <s v="Hippach, Mrs. Louis Albert (Ida Sophia Fischer)"/>
    <s v="female"/>
    <n v="44"/>
    <n v="0"/>
    <n v="1"/>
    <n v="111361"/>
    <n v="57.979199999999999"/>
    <s v="B18"/>
    <x v="1"/>
    <m/>
  </r>
  <r>
    <n v="525"/>
    <n v="0"/>
    <n v="3"/>
    <s v="Kassem, Mr. Fared"/>
    <s v="male"/>
    <m/>
    <n v="0"/>
    <n v="0"/>
    <n v="2700"/>
    <n v="7.2291999999999996"/>
    <m/>
    <x v="1"/>
    <m/>
  </r>
  <r>
    <n v="526"/>
    <n v="0"/>
    <n v="3"/>
    <s v="Farrell, Mr. James"/>
    <s v="male"/>
    <n v="40.5"/>
    <n v="0"/>
    <n v="0"/>
    <n v="367232"/>
    <n v="7.75"/>
    <m/>
    <x v="2"/>
    <m/>
  </r>
  <r>
    <n v="527"/>
    <n v="1"/>
    <n v="2"/>
    <s v="Ridsdale, Miss. Lucy"/>
    <s v="female"/>
    <n v="50"/>
    <n v="0"/>
    <n v="0"/>
    <s v="W./C. 14258"/>
    <n v="10.5"/>
    <m/>
    <x v="0"/>
    <m/>
  </r>
  <r>
    <n v="528"/>
    <n v="0"/>
    <n v="1"/>
    <s v="Farthing, Mr. John"/>
    <s v="male"/>
    <m/>
    <n v="0"/>
    <n v="0"/>
    <s v="PC 17483"/>
    <n v="221.7792"/>
    <s v="C95"/>
    <x v="0"/>
    <m/>
  </r>
  <r>
    <n v="529"/>
    <n v="0"/>
    <n v="3"/>
    <s v="Salonen, Mr. Johan Werner"/>
    <s v="male"/>
    <n v="39"/>
    <n v="0"/>
    <n v="0"/>
    <n v="3101296"/>
    <n v="7.9249999999999998"/>
    <m/>
    <x v="0"/>
    <m/>
  </r>
  <r>
    <n v="530"/>
    <n v="0"/>
    <n v="2"/>
    <s v="Hocking, Mr. Richard George"/>
    <s v="male"/>
    <n v="23"/>
    <n v="2"/>
    <n v="1"/>
    <n v="29104"/>
    <n v="11.5"/>
    <m/>
    <x v="0"/>
    <m/>
  </r>
  <r>
    <n v="531"/>
    <n v="1"/>
    <n v="2"/>
    <s v="Quick, Miss. Phyllis May"/>
    <s v="female"/>
    <n v="2"/>
    <n v="1"/>
    <n v="1"/>
    <n v="26360"/>
    <n v="26"/>
    <m/>
    <x v="0"/>
    <m/>
  </r>
  <r>
    <n v="532"/>
    <n v="0"/>
    <n v="3"/>
    <s v="Toufik, Mr. Nakli"/>
    <s v="male"/>
    <m/>
    <n v="0"/>
    <n v="0"/>
    <n v="2641"/>
    <n v="7.2291999999999996"/>
    <m/>
    <x v="1"/>
    <m/>
  </r>
  <r>
    <n v="533"/>
    <n v="0"/>
    <n v="3"/>
    <s v="Elias, Mr. Joseph Jr"/>
    <s v="male"/>
    <n v="17"/>
    <n v="1"/>
    <n v="1"/>
    <n v="2690"/>
    <n v="7.2291999999999996"/>
    <m/>
    <x v="1"/>
    <m/>
  </r>
  <r>
    <n v="534"/>
    <n v="1"/>
    <n v="3"/>
    <s v="Peter, Mrs. Catherine (Catherine Rizk)"/>
    <s v="female"/>
    <m/>
    <n v="0"/>
    <n v="2"/>
    <n v="2668"/>
    <n v="22.3583"/>
    <m/>
    <x v="1"/>
    <m/>
  </r>
  <r>
    <n v="535"/>
    <n v="0"/>
    <n v="3"/>
    <s v="Cacic, Miss. Marija"/>
    <s v="female"/>
    <n v="30"/>
    <n v="0"/>
    <n v="0"/>
    <n v="315084"/>
    <n v="8.6624999999999996"/>
    <m/>
    <x v="0"/>
    <m/>
  </r>
  <r>
    <n v="536"/>
    <n v="1"/>
    <n v="2"/>
    <s v="Hart, Miss. Eva Miriam"/>
    <s v="female"/>
    <n v="7"/>
    <n v="0"/>
    <n v="2"/>
    <s v="F.C.C. 13529"/>
    <n v="26.25"/>
    <m/>
    <x v="0"/>
    <m/>
  </r>
  <r>
    <n v="537"/>
    <n v="0"/>
    <n v="1"/>
    <s v="Butt, Major. Archibald Willingham"/>
    <s v="male"/>
    <n v="45"/>
    <n v="0"/>
    <n v="0"/>
    <n v="113050"/>
    <n v="26.55"/>
    <s v="B38"/>
    <x v="0"/>
    <m/>
  </r>
  <r>
    <n v="538"/>
    <n v="1"/>
    <n v="1"/>
    <s v="LeRoy, Miss. Bertha"/>
    <s v="female"/>
    <n v="30"/>
    <n v="0"/>
    <n v="0"/>
    <s v="PC 17761"/>
    <n v="106.425"/>
    <m/>
    <x v="1"/>
    <m/>
  </r>
  <r>
    <n v="539"/>
    <n v="0"/>
    <n v="3"/>
    <s v="Risien, Mr. Samuel Beard"/>
    <s v="male"/>
    <m/>
    <n v="0"/>
    <n v="0"/>
    <n v="364498"/>
    <n v="14.5"/>
    <m/>
    <x v="0"/>
    <m/>
  </r>
  <r>
    <n v="540"/>
    <n v="1"/>
    <n v="1"/>
    <s v="Frolicher, Miss. Hedwig Margaritha"/>
    <s v="female"/>
    <n v="22"/>
    <n v="0"/>
    <n v="2"/>
    <n v="13568"/>
    <n v="49.5"/>
    <s v="B39"/>
    <x v="1"/>
    <m/>
  </r>
  <r>
    <n v="541"/>
    <n v="1"/>
    <n v="1"/>
    <s v="Crosby, Miss. Harriet R"/>
    <s v="female"/>
    <n v="36"/>
    <n v="0"/>
    <n v="2"/>
    <s v="WE/P 5735"/>
    <n v="71"/>
    <s v="B22"/>
    <x v="0"/>
    <m/>
  </r>
  <r>
    <n v="542"/>
    <n v="0"/>
    <n v="3"/>
    <s v="Andersson, Miss. Ingeborg Constanzia"/>
    <s v="female"/>
    <n v="9"/>
    <n v="4"/>
    <n v="2"/>
    <n v="347082"/>
    <n v="31.274999999999999"/>
    <m/>
    <x v="0"/>
    <m/>
  </r>
  <r>
    <n v="543"/>
    <n v="0"/>
    <n v="3"/>
    <s v="Andersson, Miss. Sigrid Elisabeth"/>
    <s v="female"/>
    <n v="11"/>
    <n v="4"/>
    <n v="2"/>
    <n v="347082"/>
    <n v="31.274999999999999"/>
    <m/>
    <x v="0"/>
    <m/>
  </r>
  <r>
    <n v="544"/>
    <n v="1"/>
    <n v="2"/>
    <s v="Beane, Mr. Edward"/>
    <s v="male"/>
    <n v="32"/>
    <n v="1"/>
    <n v="0"/>
    <n v="2908"/>
    <n v="26"/>
    <m/>
    <x v="0"/>
    <m/>
  </r>
  <r>
    <n v="545"/>
    <n v="0"/>
    <n v="1"/>
    <s v="Douglas, Mr. Walter Donald"/>
    <s v="male"/>
    <n v="50"/>
    <n v="1"/>
    <n v="0"/>
    <s v="PC 17761"/>
    <n v="106.425"/>
    <s v="C86"/>
    <x v="1"/>
    <m/>
  </r>
  <r>
    <n v="546"/>
    <n v="0"/>
    <n v="1"/>
    <s v="Nicholson, Mr. Arthur Ernest"/>
    <s v="male"/>
    <n v="64"/>
    <n v="0"/>
    <n v="0"/>
    <n v="693"/>
    <n v="26"/>
    <m/>
    <x v="0"/>
    <m/>
  </r>
  <r>
    <n v="547"/>
    <n v="1"/>
    <n v="2"/>
    <s v="Beane, Mrs. Edward (Ethel Clarke)"/>
    <s v="female"/>
    <n v="19"/>
    <n v="1"/>
    <n v="0"/>
    <n v="2908"/>
    <n v="26"/>
    <m/>
    <x v="0"/>
    <m/>
  </r>
  <r>
    <n v="548"/>
    <n v="1"/>
    <n v="2"/>
    <s v="Padro y Manent, Mr. Julian"/>
    <s v="male"/>
    <m/>
    <n v="0"/>
    <n v="0"/>
    <s v="SC/PARIS 2146"/>
    <n v="13.862500000000001"/>
    <m/>
    <x v="1"/>
    <m/>
  </r>
  <r>
    <n v="549"/>
    <n v="0"/>
    <n v="3"/>
    <s v="Goldsmith, Mr. Frank John"/>
    <s v="male"/>
    <n v="33"/>
    <n v="1"/>
    <n v="1"/>
    <n v="363291"/>
    <n v="20.524999999999999"/>
    <m/>
    <x v="0"/>
    <m/>
  </r>
  <r>
    <n v="550"/>
    <n v="1"/>
    <n v="2"/>
    <s v="Davies, Master. John Morgan Jr"/>
    <s v="male"/>
    <n v="8"/>
    <n v="1"/>
    <n v="1"/>
    <s v="C.A. 33112"/>
    <n v="36.75"/>
    <m/>
    <x v="0"/>
    <m/>
  </r>
  <r>
    <n v="551"/>
    <n v="1"/>
    <n v="1"/>
    <s v="Thayer, Mr. John Borland Jr"/>
    <s v="male"/>
    <n v="17"/>
    <n v="0"/>
    <n v="2"/>
    <n v="17421"/>
    <n v="110.88330000000001"/>
    <s v="C70"/>
    <x v="1"/>
    <m/>
  </r>
  <r>
    <n v="552"/>
    <n v="0"/>
    <n v="2"/>
    <s v="Sharp, Mr. Percival James R"/>
    <s v="male"/>
    <n v="27"/>
    <n v="0"/>
    <n v="0"/>
    <n v="244358"/>
    <n v="26"/>
    <m/>
    <x v="0"/>
    <m/>
  </r>
  <r>
    <n v="553"/>
    <n v="0"/>
    <n v="3"/>
    <s v="O'Brien, Mr. Timothy"/>
    <s v="male"/>
    <m/>
    <n v="0"/>
    <n v="0"/>
    <n v="330979"/>
    <n v="7.8292000000000002"/>
    <m/>
    <x v="2"/>
    <m/>
  </r>
  <r>
    <n v="554"/>
    <n v="1"/>
    <n v="3"/>
    <s v="Leeni, Mr. Fahim (&quot;Philip Zenni&quot;)"/>
    <s v="male"/>
    <n v="22"/>
    <n v="0"/>
    <n v="0"/>
    <n v="2620"/>
    <n v="7.2249999999999996"/>
    <m/>
    <x v="1"/>
    <m/>
  </r>
  <r>
    <n v="555"/>
    <n v="1"/>
    <n v="3"/>
    <s v="Ohman, Miss. Velin"/>
    <s v="female"/>
    <n v="22"/>
    <n v="0"/>
    <n v="0"/>
    <n v="347085"/>
    <n v="7.7750000000000004"/>
    <m/>
    <x v="0"/>
    <m/>
  </r>
  <r>
    <n v="556"/>
    <n v="0"/>
    <n v="1"/>
    <s v="Wright, Mr. George"/>
    <s v="male"/>
    <n v="62"/>
    <n v="0"/>
    <n v="0"/>
    <n v="113807"/>
    <n v="26.55"/>
    <m/>
    <x v="0"/>
    <m/>
  </r>
  <r>
    <n v="557"/>
    <n v="1"/>
    <n v="1"/>
    <s v="Duff Gordon, Lady. (Lucille Christiana Sutherland) (&quot;Mrs Morgan&quot;)"/>
    <s v="female"/>
    <n v="48"/>
    <n v="1"/>
    <n v="0"/>
    <n v="11755"/>
    <n v="39.6"/>
    <s v="A16"/>
    <x v="1"/>
    <m/>
  </r>
  <r>
    <n v="558"/>
    <n v="0"/>
    <n v="1"/>
    <s v="Robbins, Mr. Victor"/>
    <s v="male"/>
    <m/>
    <n v="0"/>
    <n v="0"/>
    <s v="PC 17757"/>
    <n v="227.52500000000001"/>
    <m/>
    <x v="1"/>
    <m/>
  </r>
  <r>
    <n v="559"/>
    <n v="1"/>
    <n v="1"/>
    <s v="Taussig, Mrs. Emil (Tillie Mandelbaum)"/>
    <s v="female"/>
    <n v="39"/>
    <n v="1"/>
    <n v="1"/>
    <n v="110413"/>
    <n v="79.650000000000006"/>
    <s v="E67"/>
    <x v="0"/>
    <m/>
  </r>
  <r>
    <n v="560"/>
    <n v="1"/>
    <n v="3"/>
    <s v="de Messemaeker, Mrs. Guillaume Joseph (Emma)"/>
    <s v="female"/>
    <n v="36"/>
    <n v="1"/>
    <n v="0"/>
    <n v="345572"/>
    <n v="17.399999999999999"/>
    <m/>
    <x v="0"/>
    <m/>
  </r>
  <r>
    <n v="561"/>
    <n v="0"/>
    <n v="3"/>
    <s v="Morrow, Mr. Thomas Rowan"/>
    <s v="male"/>
    <m/>
    <n v="0"/>
    <n v="0"/>
    <n v="372622"/>
    <n v="7.75"/>
    <m/>
    <x v="2"/>
    <m/>
  </r>
  <r>
    <n v="562"/>
    <n v="0"/>
    <n v="3"/>
    <s v="Sivic, Mr. Husein"/>
    <s v="male"/>
    <n v="40"/>
    <n v="0"/>
    <n v="0"/>
    <n v="349251"/>
    <n v="7.8958000000000004"/>
    <m/>
    <x v="0"/>
    <m/>
  </r>
  <r>
    <n v="563"/>
    <n v="0"/>
    <n v="2"/>
    <s v="Norman, Mr. Robert Douglas"/>
    <s v="male"/>
    <n v="28"/>
    <n v="0"/>
    <n v="0"/>
    <n v="218629"/>
    <n v="13.5"/>
    <m/>
    <x v="0"/>
    <m/>
  </r>
  <r>
    <n v="564"/>
    <n v="0"/>
    <n v="3"/>
    <s v="Simmons, Mr. John"/>
    <s v="male"/>
    <m/>
    <n v="0"/>
    <n v="0"/>
    <s v="SOTON/OQ 392082"/>
    <n v="8.0500000000000007"/>
    <m/>
    <x v="0"/>
    <m/>
  </r>
  <r>
    <n v="565"/>
    <n v="0"/>
    <n v="3"/>
    <s v="Meanwell, Miss. (Marion Ogden)"/>
    <s v="female"/>
    <m/>
    <n v="0"/>
    <n v="0"/>
    <s v="SOTON/O.Q. 392087"/>
    <n v="8.0500000000000007"/>
    <m/>
    <x v="0"/>
    <m/>
  </r>
  <r>
    <n v="566"/>
    <n v="0"/>
    <n v="3"/>
    <s v="Davies, Mr. Alfred J"/>
    <s v="male"/>
    <n v="24"/>
    <n v="2"/>
    <n v="0"/>
    <s v="A/4 48871"/>
    <n v="24.15"/>
    <m/>
    <x v="0"/>
    <m/>
  </r>
  <r>
    <n v="567"/>
    <n v="0"/>
    <n v="3"/>
    <s v="Stoytcheff, Mr. Ilia"/>
    <s v="male"/>
    <n v="19"/>
    <n v="0"/>
    <n v="0"/>
    <n v="349205"/>
    <n v="7.8958000000000004"/>
    <m/>
    <x v="0"/>
    <m/>
  </r>
  <r>
    <n v="568"/>
    <n v="0"/>
    <n v="3"/>
    <s v="Palsson, Mrs. Nils (Alma Cornelia Berglund)"/>
    <s v="female"/>
    <n v="29"/>
    <n v="0"/>
    <n v="4"/>
    <n v="349909"/>
    <n v="21.074999999999999"/>
    <m/>
    <x v="0"/>
    <m/>
  </r>
  <r>
    <n v="569"/>
    <n v="0"/>
    <n v="3"/>
    <s v="Doharr, Mr. Tannous"/>
    <s v="male"/>
    <m/>
    <n v="0"/>
    <n v="0"/>
    <n v="2686"/>
    <n v="7.2291999999999996"/>
    <m/>
    <x v="1"/>
    <m/>
  </r>
  <r>
    <n v="570"/>
    <n v="1"/>
    <n v="3"/>
    <s v="Jonsson, Mr. Carl"/>
    <s v="male"/>
    <n v="32"/>
    <n v="0"/>
    <n v="0"/>
    <n v="350417"/>
    <n v="7.8541999999999996"/>
    <m/>
    <x v="0"/>
    <m/>
  </r>
  <r>
    <n v="571"/>
    <n v="1"/>
    <n v="2"/>
    <s v="Harris, Mr. George"/>
    <s v="male"/>
    <n v="62"/>
    <n v="0"/>
    <n v="0"/>
    <s v="S.W./PP 752"/>
    <n v="10.5"/>
    <m/>
    <x v="0"/>
    <m/>
  </r>
  <r>
    <n v="572"/>
    <n v="1"/>
    <n v="1"/>
    <s v="Appleton, Mrs. Edward Dale (Charlotte Lamson)"/>
    <s v="female"/>
    <n v="53"/>
    <n v="2"/>
    <n v="0"/>
    <n v="11769"/>
    <n v="51.479199999999999"/>
    <s v="C101"/>
    <x v="0"/>
    <m/>
  </r>
  <r>
    <n v="573"/>
    <n v="1"/>
    <n v="1"/>
    <s v="Flynn, Mr. John Irwin (&quot;Irving&quot;)"/>
    <s v="male"/>
    <n v="36"/>
    <n v="0"/>
    <n v="0"/>
    <s v="PC 17474"/>
    <n v="26.387499999999999"/>
    <s v="E25"/>
    <x v="0"/>
    <m/>
  </r>
  <r>
    <n v="574"/>
    <n v="1"/>
    <n v="3"/>
    <s v="Kelly, Miss. Mary"/>
    <s v="female"/>
    <m/>
    <n v="0"/>
    <n v="0"/>
    <n v="14312"/>
    <n v="7.75"/>
    <m/>
    <x v="2"/>
    <m/>
  </r>
  <r>
    <n v="575"/>
    <n v="0"/>
    <n v="3"/>
    <s v="Rush, Mr. Alfred George John"/>
    <s v="male"/>
    <n v="16"/>
    <n v="0"/>
    <n v="0"/>
    <s v="A/4. 20589"/>
    <n v="8.0500000000000007"/>
    <m/>
    <x v="0"/>
    <m/>
  </r>
  <r>
    <n v="576"/>
    <n v="0"/>
    <n v="3"/>
    <s v="Patchett, Mr. George"/>
    <s v="male"/>
    <n v="19"/>
    <n v="0"/>
    <n v="0"/>
    <n v="358585"/>
    <n v="14.5"/>
    <m/>
    <x v="0"/>
    <m/>
  </r>
  <r>
    <n v="577"/>
    <n v="1"/>
    <n v="2"/>
    <s v="Garside, Miss. Ethel"/>
    <s v="female"/>
    <n v="34"/>
    <n v="0"/>
    <n v="0"/>
    <n v="243880"/>
    <n v="13"/>
    <m/>
    <x v="0"/>
    <m/>
  </r>
  <r>
    <n v="578"/>
    <n v="1"/>
    <n v="1"/>
    <s v="Silvey, Mrs. William Baird (Alice Munger)"/>
    <s v="female"/>
    <n v="39"/>
    <n v="1"/>
    <n v="0"/>
    <n v="13507"/>
    <n v="55.9"/>
    <s v="E44"/>
    <x v="0"/>
    <m/>
  </r>
  <r>
    <n v="579"/>
    <n v="0"/>
    <n v="3"/>
    <s v="Caram, Mrs. Joseph (Maria Elias)"/>
    <s v="female"/>
    <m/>
    <n v="1"/>
    <n v="0"/>
    <n v="2689"/>
    <n v="14.458299999999999"/>
    <m/>
    <x v="1"/>
    <m/>
  </r>
  <r>
    <n v="580"/>
    <n v="1"/>
    <n v="3"/>
    <s v="Jussila, Mr. Eiriik"/>
    <s v="male"/>
    <n v="32"/>
    <n v="0"/>
    <n v="0"/>
    <s v="STON/O 2. 3101286"/>
    <n v="7.9249999999999998"/>
    <m/>
    <x v="0"/>
    <m/>
  </r>
  <r>
    <n v="581"/>
    <n v="1"/>
    <n v="2"/>
    <s v="Christy, Miss. Julie Rachel"/>
    <s v="female"/>
    <n v="25"/>
    <n v="1"/>
    <n v="1"/>
    <n v="237789"/>
    <n v="30"/>
    <m/>
    <x v="0"/>
    <m/>
  </r>
  <r>
    <n v="582"/>
    <n v="1"/>
    <n v="1"/>
    <s v="Thayer, Mrs. John Borland (Marian Longstreth Morris)"/>
    <s v="female"/>
    <n v="39"/>
    <n v="1"/>
    <n v="1"/>
    <n v="17421"/>
    <n v="110.88330000000001"/>
    <s v="C68"/>
    <x v="1"/>
    <m/>
  </r>
  <r>
    <n v="583"/>
    <n v="0"/>
    <n v="2"/>
    <s v="Downton, Mr. William James"/>
    <s v="male"/>
    <n v="54"/>
    <n v="0"/>
    <n v="0"/>
    <n v="28403"/>
    <n v="26"/>
    <m/>
    <x v="0"/>
    <m/>
  </r>
  <r>
    <n v="584"/>
    <n v="0"/>
    <n v="1"/>
    <s v="Ross, Mr. John Hugo"/>
    <s v="male"/>
    <n v="36"/>
    <n v="0"/>
    <n v="0"/>
    <n v="13049"/>
    <n v="40.125"/>
    <s v="A10"/>
    <x v="1"/>
    <m/>
  </r>
  <r>
    <n v="585"/>
    <n v="0"/>
    <n v="3"/>
    <s v="Paulner, Mr. Uscher"/>
    <s v="male"/>
    <m/>
    <n v="0"/>
    <n v="0"/>
    <n v="3411"/>
    <n v="8.7125000000000004"/>
    <m/>
    <x v="1"/>
    <m/>
  </r>
  <r>
    <n v="586"/>
    <n v="1"/>
    <n v="1"/>
    <s v="Taussig, Miss. Ruth"/>
    <s v="female"/>
    <n v="18"/>
    <n v="0"/>
    <n v="2"/>
    <n v="110413"/>
    <n v="79.650000000000006"/>
    <s v="E68"/>
    <x v="0"/>
    <m/>
  </r>
  <r>
    <n v="587"/>
    <n v="0"/>
    <n v="2"/>
    <s v="Jarvis, Mr. John Denzil"/>
    <s v="male"/>
    <n v="47"/>
    <n v="0"/>
    <n v="0"/>
    <n v="237565"/>
    <n v="15"/>
    <m/>
    <x v="0"/>
    <m/>
  </r>
  <r>
    <n v="588"/>
    <n v="1"/>
    <n v="1"/>
    <s v="Frolicher-Stehli, Mr. Maxmillian"/>
    <s v="male"/>
    <n v="60"/>
    <n v="1"/>
    <n v="1"/>
    <n v="13567"/>
    <n v="79.2"/>
    <s v="B41"/>
    <x v="1"/>
    <m/>
  </r>
  <r>
    <n v="589"/>
    <n v="0"/>
    <n v="3"/>
    <s v="Gilinski, Mr. Eliezer"/>
    <s v="male"/>
    <n v="22"/>
    <n v="0"/>
    <n v="0"/>
    <n v="14973"/>
    <n v="8.0500000000000007"/>
    <m/>
    <x v="0"/>
    <m/>
  </r>
  <r>
    <n v="590"/>
    <n v="0"/>
    <n v="3"/>
    <s v="Murdlin, Mr. Joseph"/>
    <s v="male"/>
    <m/>
    <n v="0"/>
    <n v="0"/>
    <s v="A./5. 3235"/>
    <n v="8.0500000000000007"/>
    <m/>
    <x v="0"/>
    <m/>
  </r>
  <r>
    <n v="591"/>
    <n v="0"/>
    <n v="3"/>
    <s v="Rintamaki, Mr. Matti"/>
    <s v="male"/>
    <n v="35"/>
    <n v="0"/>
    <n v="0"/>
    <s v="STON/O 2. 3101273"/>
    <n v="7.125"/>
    <m/>
    <x v="0"/>
    <m/>
  </r>
  <r>
    <n v="592"/>
    <n v="1"/>
    <n v="1"/>
    <s v="Stephenson, Mrs. Walter Bertram (Martha Eustis)"/>
    <s v="female"/>
    <n v="52"/>
    <n v="1"/>
    <n v="0"/>
    <n v="36947"/>
    <n v="78.2667"/>
    <s v="D20"/>
    <x v="1"/>
    <m/>
  </r>
  <r>
    <n v="593"/>
    <n v="0"/>
    <n v="3"/>
    <s v="Elsbury, Mr. William James"/>
    <s v="male"/>
    <n v="47"/>
    <n v="0"/>
    <n v="0"/>
    <s v="A/5 3902"/>
    <n v="7.25"/>
    <m/>
    <x v="0"/>
    <m/>
  </r>
  <r>
    <n v="594"/>
    <n v="0"/>
    <n v="3"/>
    <s v="Bourke, Miss. Mary"/>
    <s v="female"/>
    <m/>
    <n v="0"/>
    <n v="2"/>
    <n v="364848"/>
    <n v="7.75"/>
    <m/>
    <x v="2"/>
    <m/>
  </r>
  <r>
    <n v="595"/>
    <n v="0"/>
    <n v="2"/>
    <s v="Chapman, Mr. John Henry"/>
    <s v="male"/>
    <n v="37"/>
    <n v="1"/>
    <n v="0"/>
    <s v="SC/AH 29037"/>
    <n v="26"/>
    <m/>
    <x v="0"/>
    <m/>
  </r>
  <r>
    <n v="596"/>
    <n v="0"/>
    <n v="3"/>
    <s v="Van Impe, Mr. Jean Baptiste"/>
    <s v="male"/>
    <n v="36"/>
    <n v="1"/>
    <n v="1"/>
    <n v="345773"/>
    <n v="24.15"/>
    <m/>
    <x v="0"/>
    <m/>
  </r>
  <r>
    <n v="597"/>
    <n v="1"/>
    <n v="2"/>
    <s v="Leitch, Miss. Jessie Wills"/>
    <s v="female"/>
    <m/>
    <n v="0"/>
    <n v="0"/>
    <n v="248727"/>
    <n v="33"/>
    <m/>
    <x v="0"/>
    <m/>
  </r>
  <r>
    <n v="598"/>
    <n v="0"/>
    <n v="3"/>
    <s v="Johnson, Mr. Alfred"/>
    <s v="male"/>
    <n v="49"/>
    <n v="0"/>
    <n v="0"/>
    <s v="LINE"/>
    <n v="0"/>
    <m/>
    <x v="0"/>
    <m/>
  </r>
  <r>
    <n v="599"/>
    <n v="0"/>
    <n v="3"/>
    <s v="Boulos, Mr. Hanna"/>
    <s v="male"/>
    <m/>
    <n v="0"/>
    <n v="0"/>
    <n v="2664"/>
    <n v="7.2249999999999996"/>
    <m/>
    <x v="1"/>
    <m/>
  </r>
  <r>
    <n v="600"/>
    <n v="1"/>
    <n v="1"/>
    <s v="Duff Gordon, Sir. Cosmo Edmund (&quot;Mr Morgan&quot;)"/>
    <s v="male"/>
    <n v="49"/>
    <n v="1"/>
    <n v="0"/>
    <s v="PC 17485"/>
    <n v="56.929200000000002"/>
    <s v="A20"/>
    <x v="1"/>
    <m/>
  </r>
  <r>
    <n v="601"/>
    <n v="1"/>
    <n v="2"/>
    <s v="Jacobsohn, Mrs. Sidney Samuel (Amy Frances Christy)"/>
    <s v="female"/>
    <n v="24"/>
    <n v="2"/>
    <n v="1"/>
    <n v="243847"/>
    <n v="27"/>
    <m/>
    <x v="0"/>
    <m/>
  </r>
  <r>
    <n v="602"/>
    <n v="0"/>
    <n v="3"/>
    <s v="Slabenoff, Mr. Petco"/>
    <s v="male"/>
    <m/>
    <n v="0"/>
    <n v="0"/>
    <n v="349214"/>
    <n v="7.8958000000000004"/>
    <m/>
    <x v="0"/>
    <m/>
  </r>
  <r>
    <n v="603"/>
    <n v="0"/>
    <n v="1"/>
    <s v="Harrington, Mr. Charles H"/>
    <s v="male"/>
    <m/>
    <n v="0"/>
    <n v="0"/>
    <n v="113796"/>
    <n v="42.4"/>
    <m/>
    <x v="0"/>
    <m/>
  </r>
  <r>
    <n v="604"/>
    <n v="0"/>
    <n v="3"/>
    <s v="Torber, Mr. Ernst William"/>
    <s v="male"/>
    <n v="44"/>
    <n v="0"/>
    <n v="0"/>
    <n v="364511"/>
    <n v="8.0500000000000007"/>
    <m/>
    <x v="0"/>
    <m/>
  </r>
  <r>
    <n v="605"/>
    <n v="1"/>
    <n v="1"/>
    <s v="Homer, Mr. Harry (&quot;Mr E Haven&quot;)"/>
    <s v="male"/>
    <n v="35"/>
    <n v="0"/>
    <n v="0"/>
    <n v="111426"/>
    <n v="26.55"/>
    <m/>
    <x v="1"/>
    <m/>
  </r>
  <r>
    <n v="606"/>
    <n v="0"/>
    <n v="3"/>
    <s v="Lindell, Mr. Edvard Bengtsson"/>
    <s v="male"/>
    <n v="36"/>
    <n v="1"/>
    <n v="0"/>
    <n v="349910"/>
    <n v="15.55"/>
    <m/>
    <x v="0"/>
    <m/>
  </r>
  <r>
    <n v="607"/>
    <n v="0"/>
    <n v="3"/>
    <s v="Karaic, Mr. Milan"/>
    <s v="male"/>
    <n v="30"/>
    <n v="0"/>
    <n v="0"/>
    <n v="349246"/>
    <n v="7.8958000000000004"/>
    <m/>
    <x v="0"/>
    <m/>
  </r>
  <r>
    <n v="608"/>
    <n v="1"/>
    <n v="1"/>
    <s v="Daniel, Mr. Robert Williams"/>
    <s v="male"/>
    <n v="27"/>
    <n v="0"/>
    <n v="0"/>
    <n v="113804"/>
    <n v="30.5"/>
    <m/>
    <x v="0"/>
    <m/>
  </r>
  <r>
    <n v="609"/>
    <n v="1"/>
    <n v="2"/>
    <s v="Laroche, Mrs. Joseph (Juliette Marie Louise Lafargue)"/>
    <s v="female"/>
    <n v="22"/>
    <n v="1"/>
    <n v="2"/>
    <s v="SC/Paris 2123"/>
    <n v="41.5792"/>
    <m/>
    <x v="1"/>
    <m/>
  </r>
  <r>
    <n v="610"/>
    <n v="1"/>
    <n v="1"/>
    <s v="Shutes, Miss. Elizabeth W"/>
    <s v="female"/>
    <n v="40"/>
    <n v="0"/>
    <n v="0"/>
    <s v="PC 17582"/>
    <n v="153.46250000000001"/>
    <s v="C125"/>
    <x v="0"/>
    <m/>
  </r>
  <r>
    <n v="611"/>
    <n v="0"/>
    <n v="3"/>
    <s v="Andersson, Mrs. Anders Johan (Alfrida Konstantia Brogren)"/>
    <s v="female"/>
    <n v="39"/>
    <n v="1"/>
    <n v="5"/>
    <n v="347082"/>
    <n v="31.274999999999999"/>
    <m/>
    <x v="0"/>
    <m/>
  </r>
  <r>
    <n v="612"/>
    <n v="0"/>
    <n v="3"/>
    <s v="Jardin, Mr. Jose Neto"/>
    <s v="male"/>
    <m/>
    <n v="0"/>
    <n v="0"/>
    <s v="SOTON/O.Q. 3101305"/>
    <n v="7.05"/>
    <m/>
    <x v="0"/>
    <m/>
  </r>
  <r>
    <n v="613"/>
    <n v="1"/>
    <n v="3"/>
    <s v="Murphy, Miss. Margaret Jane"/>
    <s v="female"/>
    <m/>
    <n v="1"/>
    <n v="0"/>
    <n v="367230"/>
    <n v="15.5"/>
    <m/>
    <x v="2"/>
    <m/>
  </r>
  <r>
    <n v="614"/>
    <n v="0"/>
    <n v="3"/>
    <s v="Horgan, Mr. John"/>
    <s v="male"/>
    <m/>
    <n v="0"/>
    <n v="0"/>
    <n v="370377"/>
    <n v="7.75"/>
    <m/>
    <x v="2"/>
    <m/>
  </r>
  <r>
    <n v="615"/>
    <n v="0"/>
    <n v="3"/>
    <s v="Brocklebank, Mr. William Alfred"/>
    <s v="male"/>
    <n v="35"/>
    <n v="0"/>
    <n v="0"/>
    <n v="364512"/>
    <n v="8.0500000000000007"/>
    <m/>
    <x v="0"/>
    <m/>
  </r>
  <r>
    <n v="616"/>
    <n v="1"/>
    <n v="2"/>
    <s v="Herman, Miss. Alice"/>
    <s v="female"/>
    <n v="24"/>
    <n v="1"/>
    <n v="2"/>
    <n v="220845"/>
    <n v="65"/>
    <m/>
    <x v="0"/>
    <m/>
  </r>
  <r>
    <n v="617"/>
    <n v="0"/>
    <n v="3"/>
    <s v="Danbom, Mr. Ernst Gilbert"/>
    <s v="male"/>
    <n v="34"/>
    <n v="1"/>
    <n v="1"/>
    <n v="347080"/>
    <n v="14.4"/>
    <m/>
    <x v="0"/>
    <m/>
  </r>
  <r>
    <n v="618"/>
    <n v="0"/>
    <n v="3"/>
    <s v="Lobb, Mrs. William Arthur (Cordelia K Stanlick)"/>
    <s v="female"/>
    <n v="26"/>
    <n v="1"/>
    <n v="0"/>
    <s v="A/5. 3336"/>
    <n v="16.100000000000001"/>
    <m/>
    <x v="0"/>
    <m/>
  </r>
  <r>
    <n v="619"/>
    <n v="1"/>
    <n v="2"/>
    <s v="Becker, Miss. Marion Louise"/>
    <s v="female"/>
    <n v="4"/>
    <n v="2"/>
    <n v="1"/>
    <n v="230136"/>
    <n v="39"/>
    <s v="F4"/>
    <x v="0"/>
    <m/>
  </r>
  <r>
    <n v="620"/>
    <n v="0"/>
    <n v="2"/>
    <s v="Gavey, Mr. Lawrence"/>
    <s v="male"/>
    <n v="26"/>
    <n v="0"/>
    <n v="0"/>
    <n v="31028"/>
    <n v="10.5"/>
    <m/>
    <x v="0"/>
    <m/>
  </r>
  <r>
    <n v="621"/>
    <n v="0"/>
    <n v="3"/>
    <s v="Yasbeck, Mr. Antoni"/>
    <s v="male"/>
    <n v="27"/>
    <n v="1"/>
    <n v="0"/>
    <n v="2659"/>
    <n v="14.4542"/>
    <m/>
    <x v="1"/>
    <m/>
  </r>
  <r>
    <n v="622"/>
    <n v="1"/>
    <n v="1"/>
    <s v="Kimball, Mr. Edwin Nelson Jr"/>
    <s v="male"/>
    <n v="42"/>
    <n v="1"/>
    <n v="0"/>
    <n v="11753"/>
    <n v="52.554200000000002"/>
    <s v="D19"/>
    <x v="0"/>
    <m/>
  </r>
  <r>
    <n v="623"/>
    <n v="1"/>
    <n v="3"/>
    <s v="Nakid, Mr. Sahid"/>
    <s v="male"/>
    <n v="20"/>
    <n v="1"/>
    <n v="1"/>
    <n v="2653"/>
    <n v="15.7417"/>
    <m/>
    <x v="1"/>
    <m/>
  </r>
  <r>
    <n v="624"/>
    <n v="0"/>
    <n v="3"/>
    <s v="Hansen, Mr. Henry Damsgaard"/>
    <s v="male"/>
    <n v="21"/>
    <n v="0"/>
    <n v="0"/>
    <n v="350029"/>
    <n v="7.8541999999999996"/>
    <m/>
    <x v="0"/>
    <m/>
  </r>
  <r>
    <n v="625"/>
    <n v="0"/>
    <n v="3"/>
    <s v="Bowen, Mr. David John &quot;Dai&quot;"/>
    <s v="male"/>
    <n v="21"/>
    <n v="0"/>
    <n v="0"/>
    <n v="54636"/>
    <n v="16.100000000000001"/>
    <m/>
    <x v="0"/>
    <m/>
  </r>
  <r>
    <n v="626"/>
    <n v="0"/>
    <n v="1"/>
    <s v="Sutton, Mr. Frederick"/>
    <s v="male"/>
    <n v="61"/>
    <n v="0"/>
    <n v="0"/>
    <n v="36963"/>
    <n v="32.320799999999998"/>
    <s v="D50"/>
    <x v="0"/>
    <m/>
  </r>
  <r>
    <n v="627"/>
    <n v="0"/>
    <n v="2"/>
    <s v="Kirkland, Rev. Charles Leonard"/>
    <s v="male"/>
    <n v="57"/>
    <n v="0"/>
    <n v="0"/>
    <n v="219533"/>
    <n v="12.35"/>
    <m/>
    <x v="2"/>
    <m/>
  </r>
  <r>
    <n v="628"/>
    <n v="1"/>
    <n v="1"/>
    <s v="Longley, Miss. Gretchen Fiske"/>
    <s v="female"/>
    <n v="21"/>
    <n v="0"/>
    <n v="0"/>
    <n v="13502"/>
    <n v="77.958299999999994"/>
    <s v="D9"/>
    <x v="0"/>
    <m/>
  </r>
  <r>
    <n v="629"/>
    <n v="0"/>
    <n v="3"/>
    <s v="Bostandyeff, Mr. Guentcho"/>
    <s v="male"/>
    <n v="26"/>
    <n v="0"/>
    <n v="0"/>
    <n v="349224"/>
    <n v="7.8958000000000004"/>
    <m/>
    <x v="0"/>
    <m/>
  </r>
  <r>
    <n v="630"/>
    <n v="0"/>
    <n v="3"/>
    <s v="O'Connell, Mr. Patrick D"/>
    <s v="male"/>
    <m/>
    <n v="0"/>
    <n v="0"/>
    <n v="334912"/>
    <n v="7.7332999999999998"/>
    <m/>
    <x v="2"/>
    <m/>
  </r>
  <r>
    <n v="631"/>
    <n v="1"/>
    <n v="1"/>
    <s v="Barkworth, Mr. Algernon Henry Wilson"/>
    <s v="male"/>
    <n v="80"/>
    <n v="0"/>
    <n v="0"/>
    <n v="27042"/>
    <n v="30"/>
    <s v="A23"/>
    <x v="0"/>
    <m/>
  </r>
  <r>
    <n v="632"/>
    <n v="0"/>
    <n v="3"/>
    <s v="Lundahl, Mr. Johan Svensson"/>
    <s v="male"/>
    <n v="51"/>
    <n v="0"/>
    <n v="0"/>
    <n v="347743"/>
    <n v="7.0541999999999998"/>
    <m/>
    <x v="0"/>
    <m/>
  </r>
  <r>
    <n v="633"/>
    <n v="1"/>
    <n v="1"/>
    <s v="Stahelin-Maeglin, Dr. Max"/>
    <s v="male"/>
    <n v="32"/>
    <n v="0"/>
    <n v="0"/>
    <n v="13214"/>
    <n v="30.5"/>
    <s v="B50"/>
    <x v="1"/>
    <m/>
  </r>
  <r>
    <n v="634"/>
    <n v="0"/>
    <n v="1"/>
    <s v="Parr, Mr. William Henry Marsh"/>
    <s v="male"/>
    <m/>
    <n v="0"/>
    <n v="0"/>
    <n v="112052"/>
    <n v="0"/>
    <m/>
    <x v="0"/>
    <m/>
  </r>
  <r>
    <n v="635"/>
    <n v="0"/>
    <n v="3"/>
    <s v="Skoog, Miss. Mabel"/>
    <s v="female"/>
    <n v="9"/>
    <n v="3"/>
    <n v="2"/>
    <n v="347088"/>
    <n v="27.9"/>
    <m/>
    <x v="0"/>
    <m/>
  </r>
  <r>
    <n v="636"/>
    <n v="1"/>
    <n v="2"/>
    <s v="Davis, Miss. Mary"/>
    <s v="female"/>
    <n v="28"/>
    <n v="0"/>
    <n v="0"/>
    <n v="237668"/>
    <n v="13"/>
    <m/>
    <x v="0"/>
    <m/>
  </r>
  <r>
    <n v="637"/>
    <n v="0"/>
    <n v="3"/>
    <s v="Leinonen, Mr. Antti Gustaf"/>
    <s v="male"/>
    <n v="32"/>
    <n v="0"/>
    <n v="0"/>
    <s v="STON/O 2. 3101292"/>
    <n v="7.9249999999999998"/>
    <m/>
    <x v="0"/>
    <m/>
  </r>
  <r>
    <n v="638"/>
    <n v="0"/>
    <n v="2"/>
    <s v="Collyer, Mr. Harvey"/>
    <s v="male"/>
    <n v="31"/>
    <n v="1"/>
    <n v="1"/>
    <s v="C.A. 31921"/>
    <n v="26.25"/>
    <m/>
    <x v="0"/>
    <m/>
  </r>
  <r>
    <n v="639"/>
    <n v="0"/>
    <n v="3"/>
    <s v="Panula, Mrs. Juha (Maria Emilia Ojala)"/>
    <s v="female"/>
    <n v="41"/>
    <n v="0"/>
    <n v="5"/>
    <n v="3101295"/>
    <n v="39.6875"/>
    <m/>
    <x v="0"/>
    <m/>
  </r>
  <r>
    <n v="640"/>
    <n v="0"/>
    <n v="3"/>
    <s v="Thorneycroft, Mr. Percival"/>
    <s v="male"/>
    <m/>
    <n v="1"/>
    <n v="0"/>
    <n v="376564"/>
    <n v="16.100000000000001"/>
    <m/>
    <x v="0"/>
    <m/>
  </r>
  <r>
    <n v="641"/>
    <n v="0"/>
    <n v="3"/>
    <s v="Jensen, Mr. Hans Peder"/>
    <s v="male"/>
    <n v="20"/>
    <n v="0"/>
    <n v="0"/>
    <n v="350050"/>
    <n v="7.8541999999999996"/>
    <m/>
    <x v="0"/>
    <m/>
  </r>
  <r>
    <n v="642"/>
    <n v="1"/>
    <n v="1"/>
    <s v="Sagesser, Mlle. Emma"/>
    <s v="female"/>
    <n v="24"/>
    <n v="0"/>
    <n v="0"/>
    <s v="PC 17477"/>
    <n v="69.3"/>
    <s v="B35"/>
    <x v="1"/>
    <m/>
  </r>
  <r>
    <n v="643"/>
    <n v="0"/>
    <n v="3"/>
    <s v="Skoog, Miss. Margit Elizabeth"/>
    <s v="female"/>
    <n v="2"/>
    <n v="3"/>
    <n v="2"/>
    <n v="347088"/>
    <n v="27.9"/>
    <m/>
    <x v="0"/>
    <m/>
  </r>
  <r>
    <n v="644"/>
    <n v="1"/>
    <n v="3"/>
    <s v="Foo, Mr. Choong"/>
    <s v="male"/>
    <m/>
    <n v="0"/>
    <n v="0"/>
    <n v="1601"/>
    <n v="56.495800000000003"/>
    <m/>
    <x v="0"/>
    <m/>
  </r>
  <r>
    <n v="645"/>
    <n v="1"/>
    <n v="3"/>
    <s v="Baclini, Miss. Eugenie"/>
    <s v="female"/>
    <n v="0.75"/>
    <n v="2"/>
    <n v="1"/>
    <n v="2666"/>
    <n v="19.258299999999998"/>
    <m/>
    <x v="1"/>
    <m/>
  </r>
  <r>
    <n v="646"/>
    <n v="1"/>
    <n v="1"/>
    <s v="Harper, Mr. Henry Sleeper"/>
    <s v="male"/>
    <n v="48"/>
    <n v="1"/>
    <n v="0"/>
    <s v="PC 17572"/>
    <n v="76.729200000000006"/>
    <s v="D33"/>
    <x v="1"/>
    <m/>
  </r>
  <r>
    <n v="647"/>
    <n v="0"/>
    <n v="3"/>
    <s v="Cor, Mr. Liudevit"/>
    <s v="male"/>
    <n v="19"/>
    <n v="0"/>
    <n v="0"/>
    <n v="349231"/>
    <n v="7.8958000000000004"/>
    <m/>
    <x v="0"/>
    <m/>
  </r>
  <r>
    <n v="648"/>
    <n v="1"/>
    <n v="1"/>
    <s v="Simonius-Blumer, Col. Oberst Alfons"/>
    <s v="male"/>
    <n v="56"/>
    <n v="0"/>
    <n v="0"/>
    <n v="13213"/>
    <n v="35.5"/>
    <s v="A26"/>
    <x v="1"/>
    <m/>
  </r>
  <r>
    <n v="649"/>
    <n v="0"/>
    <n v="3"/>
    <s v="Willey, Mr. Edward"/>
    <s v="male"/>
    <m/>
    <n v="0"/>
    <n v="0"/>
    <s v="S.O./P.P. 751"/>
    <n v="7.55"/>
    <m/>
    <x v="0"/>
    <m/>
  </r>
  <r>
    <n v="650"/>
    <n v="1"/>
    <n v="3"/>
    <s v="Stanley, Miss. Amy Zillah Elsie"/>
    <s v="female"/>
    <n v="23"/>
    <n v="0"/>
    <n v="0"/>
    <s v="CA. 2314"/>
    <n v="7.55"/>
    <m/>
    <x v="0"/>
    <m/>
  </r>
  <r>
    <n v="651"/>
    <n v="0"/>
    <n v="3"/>
    <s v="Mitkoff, Mr. Mito"/>
    <s v="male"/>
    <m/>
    <n v="0"/>
    <n v="0"/>
    <n v="349221"/>
    <n v="7.8958000000000004"/>
    <m/>
    <x v="0"/>
    <m/>
  </r>
  <r>
    <n v="652"/>
    <n v="1"/>
    <n v="2"/>
    <s v="Doling, Miss. Elsie"/>
    <s v="female"/>
    <n v="18"/>
    <n v="0"/>
    <n v="1"/>
    <n v="231919"/>
    <n v="23"/>
    <m/>
    <x v="0"/>
    <m/>
  </r>
  <r>
    <n v="653"/>
    <n v="0"/>
    <n v="3"/>
    <s v="Kalvik, Mr. Johannes Halvorsen"/>
    <s v="male"/>
    <n v="21"/>
    <n v="0"/>
    <n v="0"/>
    <n v="8475"/>
    <n v="8.4332999999999991"/>
    <m/>
    <x v="0"/>
    <m/>
  </r>
  <r>
    <n v="654"/>
    <n v="1"/>
    <n v="3"/>
    <s v="O'Leary, Miss. Hanora &quot;Norah&quot;"/>
    <s v="female"/>
    <m/>
    <n v="0"/>
    <n v="0"/>
    <n v="330919"/>
    <n v="7.8292000000000002"/>
    <m/>
    <x v="2"/>
    <m/>
  </r>
  <r>
    <n v="655"/>
    <n v="0"/>
    <n v="3"/>
    <s v="Hegarty, Miss. Hanora &quot;Nora&quot;"/>
    <s v="female"/>
    <n v="18"/>
    <n v="0"/>
    <n v="0"/>
    <n v="365226"/>
    <n v="6.75"/>
    <m/>
    <x v="2"/>
    <m/>
  </r>
  <r>
    <n v="656"/>
    <n v="0"/>
    <n v="2"/>
    <s v="Hickman, Mr. Leonard Mark"/>
    <s v="male"/>
    <n v="24"/>
    <n v="2"/>
    <n v="0"/>
    <s v="S.O.C. 14879"/>
    <n v="73.5"/>
    <m/>
    <x v="0"/>
    <m/>
  </r>
  <r>
    <n v="657"/>
    <n v="0"/>
    <n v="3"/>
    <s v="Radeff, Mr. Alexander"/>
    <s v="male"/>
    <m/>
    <n v="0"/>
    <n v="0"/>
    <n v="349223"/>
    <n v="7.8958000000000004"/>
    <m/>
    <x v="0"/>
    <m/>
  </r>
  <r>
    <n v="658"/>
    <n v="0"/>
    <n v="3"/>
    <s v="Bourke, Mrs. John (Catherine)"/>
    <s v="female"/>
    <n v="32"/>
    <n v="1"/>
    <n v="1"/>
    <n v="364849"/>
    <n v="15.5"/>
    <m/>
    <x v="2"/>
    <m/>
  </r>
  <r>
    <n v="659"/>
    <n v="0"/>
    <n v="2"/>
    <s v="Eitemiller, Mr. George Floyd"/>
    <s v="male"/>
    <n v="23"/>
    <n v="0"/>
    <n v="0"/>
    <n v="29751"/>
    <n v="13"/>
    <m/>
    <x v="0"/>
    <m/>
  </r>
  <r>
    <n v="660"/>
    <n v="0"/>
    <n v="1"/>
    <s v="Newell, Mr. Arthur Webster"/>
    <s v="male"/>
    <n v="58"/>
    <n v="0"/>
    <n v="2"/>
    <n v="35273"/>
    <n v="113.27500000000001"/>
    <s v="D48"/>
    <x v="1"/>
    <m/>
  </r>
  <r>
    <n v="661"/>
    <n v="1"/>
    <n v="1"/>
    <s v="Frauenthal, Dr. Henry William"/>
    <s v="male"/>
    <n v="50"/>
    <n v="2"/>
    <n v="0"/>
    <s v="PC 17611"/>
    <n v="133.65"/>
    <m/>
    <x v="0"/>
    <m/>
  </r>
  <r>
    <n v="662"/>
    <n v="0"/>
    <n v="3"/>
    <s v="Badt, Mr. Mohamed"/>
    <s v="male"/>
    <n v="40"/>
    <n v="0"/>
    <n v="0"/>
    <n v="2623"/>
    <n v="7.2249999999999996"/>
    <m/>
    <x v="1"/>
    <m/>
  </r>
  <r>
    <n v="663"/>
    <n v="0"/>
    <n v="1"/>
    <s v="Colley, Mr. Edward Pomeroy"/>
    <s v="male"/>
    <n v="47"/>
    <n v="0"/>
    <n v="0"/>
    <n v="5727"/>
    <n v="25.587499999999999"/>
    <s v="E58"/>
    <x v="0"/>
    <m/>
  </r>
  <r>
    <n v="664"/>
    <n v="0"/>
    <n v="3"/>
    <s v="Coleff, Mr. Peju"/>
    <s v="male"/>
    <n v="36"/>
    <n v="0"/>
    <n v="0"/>
    <n v="349210"/>
    <n v="7.4958"/>
    <m/>
    <x v="0"/>
    <m/>
  </r>
  <r>
    <n v="665"/>
    <n v="1"/>
    <n v="3"/>
    <s v="Lindqvist, Mr. Eino William"/>
    <s v="male"/>
    <n v="20"/>
    <n v="1"/>
    <n v="0"/>
    <s v="STON/O 2. 3101285"/>
    <n v="7.9249999999999998"/>
    <m/>
    <x v="0"/>
    <m/>
  </r>
  <r>
    <n v="666"/>
    <n v="0"/>
    <n v="2"/>
    <s v="Hickman, Mr. Lewis"/>
    <s v="male"/>
    <n v="32"/>
    <n v="2"/>
    <n v="0"/>
    <s v="S.O.C. 14879"/>
    <n v="73.5"/>
    <m/>
    <x v="0"/>
    <m/>
  </r>
  <r>
    <n v="667"/>
    <n v="0"/>
    <n v="2"/>
    <s v="Butler, Mr. Reginald Fenton"/>
    <s v="male"/>
    <n v="25"/>
    <n v="0"/>
    <n v="0"/>
    <n v="234686"/>
    <n v="13"/>
    <m/>
    <x v="0"/>
    <m/>
  </r>
  <r>
    <n v="668"/>
    <n v="0"/>
    <n v="3"/>
    <s v="Rommetvedt, Mr. Knud Paust"/>
    <s v="male"/>
    <m/>
    <n v="0"/>
    <n v="0"/>
    <n v="312993"/>
    <n v="7.7750000000000004"/>
    <m/>
    <x v="0"/>
    <m/>
  </r>
  <r>
    <n v="669"/>
    <n v="0"/>
    <n v="3"/>
    <s v="Cook, Mr. Jacob"/>
    <s v="male"/>
    <n v="43"/>
    <n v="0"/>
    <n v="0"/>
    <s v="A/5 3536"/>
    <n v="8.0500000000000007"/>
    <m/>
    <x v="0"/>
    <m/>
  </r>
  <r>
    <n v="670"/>
    <n v="1"/>
    <n v="1"/>
    <s v="Taylor, Mrs. Elmer Zebley (Juliet Cummins Wright)"/>
    <s v="female"/>
    <m/>
    <n v="1"/>
    <n v="0"/>
    <n v="19996"/>
    <n v="52"/>
    <s v="C126"/>
    <x v="0"/>
    <m/>
  </r>
  <r>
    <n v="671"/>
    <n v="1"/>
    <n v="2"/>
    <s v="Brown, Mrs. Thomas William Solomon (Elizabeth Catherine Ford)"/>
    <s v="female"/>
    <n v="40"/>
    <n v="1"/>
    <n v="1"/>
    <n v="29750"/>
    <n v="39"/>
    <m/>
    <x v="0"/>
    <m/>
  </r>
  <r>
    <n v="672"/>
    <n v="0"/>
    <n v="1"/>
    <s v="Davidson, Mr. Thornton"/>
    <s v="male"/>
    <n v="31"/>
    <n v="1"/>
    <n v="0"/>
    <s v="F.C. 12750"/>
    <n v="52"/>
    <s v="B71"/>
    <x v="0"/>
    <m/>
  </r>
  <r>
    <n v="673"/>
    <n v="0"/>
    <n v="2"/>
    <s v="Mitchell, Mr. Henry Michael"/>
    <s v="male"/>
    <n v="70"/>
    <n v="0"/>
    <n v="0"/>
    <s v="C.A. 24580"/>
    <n v="10.5"/>
    <m/>
    <x v="0"/>
    <m/>
  </r>
  <r>
    <n v="674"/>
    <n v="1"/>
    <n v="2"/>
    <s v="Wilhelms, Mr. Charles"/>
    <s v="male"/>
    <n v="31"/>
    <n v="0"/>
    <n v="0"/>
    <n v="244270"/>
    <n v="13"/>
    <m/>
    <x v="0"/>
    <m/>
  </r>
  <r>
    <n v="675"/>
    <n v="0"/>
    <n v="2"/>
    <s v="Watson, Mr. Ennis Hastings"/>
    <s v="male"/>
    <m/>
    <n v="0"/>
    <n v="0"/>
    <n v="239856"/>
    <n v="0"/>
    <m/>
    <x v="0"/>
    <m/>
  </r>
  <r>
    <n v="676"/>
    <n v="0"/>
    <n v="3"/>
    <s v="Edvardsson, Mr. Gustaf Hjalmar"/>
    <s v="male"/>
    <n v="18"/>
    <n v="0"/>
    <n v="0"/>
    <n v="349912"/>
    <n v="7.7750000000000004"/>
    <m/>
    <x v="0"/>
    <m/>
  </r>
  <r>
    <n v="677"/>
    <n v="0"/>
    <n v="3"/>
    <s v="Sawyer, Mr. Frederick Charles"/>
    <s v="male"/>
    <n v="24.5"/>
    <n v="0"/>
    <n v="0"/>
    <n v="342826"/>
    <n v="8.0500000000000007"/>
    <m/>
    <x v="0"/>
    <m/>
  </r>
  <r>
    <n v="678"/>
    <n v="1"/>
    <n v="3"/>
    <s v="Turja, Miss. Anna Sofia"/>
    <s v="female"/>
    <n v="18"/>
    <n v="0"/>
    <n v="0"/>
    <n v="4138"/>
    <n v="9.8416999999999994"/>
    <m/>
    <x v="0"/>
    <m/>
  </r>
  <r>
    <n v="679"/>
    <n v="0"/>
    <n v="3"/>
    <s v="Goodwin, Mrs. Frederick (Augusta Tyler)"/>
    <s v="female"/>
    <n v="43"/>
    <n v="1"/>
    <n v="6"/>
    <s v="CA 2144"/>
    <n v="46.9"/>
    <m/>
    <x v="0"/>
    <m/>
  </r>
  <r>
    <n v="680"/>
    <n v="1"/>
    <n v="1"/>
    <s v="Cardeza, Mr. Thomas Drake Martinez"/>
    <s v="male"/>
    <n v="36"/>
    <n v="0"/>
    <n v="1"/>
    <s v="PC 17755"/>
    <n v="512.32920000000001"/>
    <s v="B51 B53 B55"/>
    <x v="1"/>
    <m/>
  </r>
  <r>
    <n v="681"/>
    <n v="0"/>
    <n v="3"/>
    <s v="Peters, Miss. Katie"/>
    <s v="female"/>
    <m/>
    <n v="0"/>
    <n v="0"/>
    <n v="330935"/>
    <n v="8.1374999999999993"/>
    <m/>
    <x v="2"/>
    <m/>
  </r>
  <r>
    <n v="682"/>
    <n v="1"/>
    <n v="1"/>
    <s v="Hassab, Mr. Hammad"/>
    <s v="male"/>
    <n v="27"/>
    <n v="0"/>
    <n v="0"/>
    <s v="PC 17572"/>
    <n v="76.729200000000006"/>
    <s v="D49"/>
    <x v="1"/>
    <m/>
  </r>
  <r>
    <n v="683"/>
    <n v="0"/>
    <n v="3"/>
    <s v="Olsvigen, Mr. Thor Anderson"/>
    <s v="male"/>
    <n v="20"/>
    <n v="0"/>
    <n v="0"/>
    <n v="6563"/>
    <n v="9.2249999999999996"/>
    <m/>
    <x v="0"/>
    <m/>
  </r>
  <r>
    <n v="684"/>
    <n v="0"/>
    <n v="3"/>
    <s v="Goodwin, Mr. Charles Edward"/>
    <s v="male"/>
    <n v="14"/>
    <n v="5"/>
    <n v="2"/>
    <s v="CA 2144"/>
    <n v="46.9"/>
    <m/>
    <x v="0"/>
    <m/>
  </r>
  <r>
    <n v="685"/>
    <n v="0"/>
    <n v="2"/>
    <s v="Brown, Mr. Thomas William Solomon"/>
    <s v="male"/>
    <n v="60"/>
    <n v="1"/>
    <n v="1"/>
    <n v="29750"/>
    <n v="39"/>
    <m/>
    <x v="0"/>
    <m/>
  </r>
  <r>
    <n v="686"/>
    <n v="0"/>
    <n v="2"/>
    <s v="Laroche, Mr. Joseph Philippe Lemercier"/>
    <s v="male"/>
    <n v="25"/>
    <n v="1"/>
    <n v="2"/>
    <s v="SC/Paris 2123"/>
    <n v="41.5792"/>
    <m/>
    <x v="1"/>
    <m/>
  </r>
  <r>
    <n v="687"/>
    <n v="0"/>
    <n v="3"/>
    <s v="Panula, Mr. Jaako Arnold"/>
    <s v="male"/>
    <n v="14"/>
    <n v="4"/>
    <n v="1"/>
    <n v="3101295"/>
    <n v="39.6875"/>
    <m/>
    <x v="0"/>
    <m/>
  </r>
  <r>
    <n v="688"/>
    <n v="0"/>
    <n v="3"/>
    <s v="Dakic, Mr. Branko"/>
    <s v="male"/>
    <n v="19"/>
    <n v="0"/>
    <n v="0"/>
    <n v="349228"/>
    <n v="10.1708"/>
    <m/>
    <x v="0"/>
    <m/>
  </r>
  <r>
    <n v="689"/>
    <n v="0"/>
    <n v="3"/>
    <s v="Fischer, Mr. Eberhard Thelander"/>
    <s v="male"/>
    <n v="18"/>
    <n v="0"/>
    <n v="0"/>
    <n v="350036"/>
    <n v="7.7957999999999998"/>
    <m/>
    <x v="0"/>
    <m/>
  </r>
  <r>
    <n v="690"/>
    <n v="1"/>
    <n v="1"/>
    <s v="Madill, Miss. Georgette Alexandra"/>
    <s v="female"/>
    <n v="15"/>
    <n v="0"/>
    <n v="1"/>
    <n v="24160"/>
    <n v="211.33750000000001"/>
    <s v="B5"/>
    <x v="0"/>
    <m/>
  </r>
  <r>
    <n v="691"/>
    <n v="1"/>
    <n v="1"/>
    <s v="Dick, Mr. Albert Adrian"/>
    <s v="male"/>
    <n v="31"/>
    <n v="1"/>
    <n v="0"/>
    <n v="17474"/>
    <n v="57"/>
    <s v="B20"/>
    <x v="0"/>
    <m/>
  </r>
  <r>
    <n v="692"/>
    <n v="1"/>
    <n v="3"/>
    <s v="Karun, Miss. Manca"/>
    <s v="female"/>
    <n v="4"/>
    <n v="0"/>
    <n v="1"/>
    <n v="349256"/>
    <n v="13.416700000000001"/>
    <m/>
    <x v="1"/>
    <m/>
  </r>
  <r>
    <n v="693"/>
    <n v="1"/>
    <n v="3"/>
    <s v="Lam, Mr. Ali"/>
    <s v="male"/>
    <m/>
    <n v="0"/>
    <n v="0"/>
    <n v="1601"/>
    <n v="56.495800000000003"/>
    <m/>
    <x v="0"/>
    <m/>
  </r>
  <r>
    <n v="694"/>
    <n v="0"/>
    <n v="3"/>
    <s v="Saad, Mr. Khalil"/>
    <s v="male"/>
    <n v="25"/>
    <n v="0"/>
    <n v="0"/>
    <n v="2672"/>
    <n v="7.2249999999999996"/>
    <m/>
    <x v="1"/>
    <m/>
  </r>
  <r>
    <n v="695"/>
    <n v="0"/>
    <n v="1"/>
    <s v="Weir, Col. John"/>
    <s v="male"/>
    <n v="60"/>
    <n v="0"/>
    <n v="0"/>
    <n v="113800"/>
    <n v="26.55"/>
    <m/>
    <x v="0"/>
    <m/>
  </r>
  <r>
    <n v="696"/>
    <n v="0"/>
    <n v="2"/>
    <s v="Chapman, Mr. Charles Henry"/>
    <s v="male"/>
    <n v="52"/>
    <n v="0"/>
    <n v="0"/>
    <n v="248731"/>
    <n v="13.5"/>
    <m/>
    <x v="0"/>
    <m/>
  </r>
  <r>
    <n v="697"/>
    <n v="0"/>
    <n v="3"/>
    <s v="Kelly, Mr. James"/>
    <s v="male"/>
    <n v="44"/>
    <n v="0"/>
    <n v="0"/>
    <n v="363592"/>
    <n v="8.0500000000000007"/>
    <m/>
    <x v="0"/>
    <m/>
  </r>
  <r>
    <n v="698"/>
    <n v="1"/>
    <n v="3"/>
    <s v="Mullens, Miss. Katherine &quot;Katie&quot;"/>
    <s v="female"/>
    <m/>
    <n v="0"/>
    <n v="0"/>
    <n v="35852"/>
    <n v="7.7332999999999998"/>
    <m/>
    <x v="2"/>
    <m/>
  </r>
  <r>
    <n v="699"/>
    <n v="0"/>
    <n v="1"/>
    <s v="Thayer, Mr. John Borland"/>
    <s v="male"/>
    <n v="49"/>
    <n v="1"/>
    <n v="1"/>
    <n v="17421"/>
    <n v="110.88330000000001"/>
    <s v="C68"/>
    <x v="1"/>
    <m/>
  </r>
  <r>
    <n v="700"/>
    <n v="0"/>
    <n v="3"/>
    <s v="Humblen, Mr. Adolf Mathias Nicolai Olsen"/>
    <s v="male"/>
    <n v="42"/>
    <n v="0"/>
    <n v="0"/>
    <n v="348121"/>
    <n v="7.65"/>
    <s v="F G63"/>
    <x v="0"/>
    <m/>
  </r>
  <r>
    <n v="701"/>
    <n v="1"/>
    <n v="1"/>
    <s v="Astor, Mrs. John Jacob (Madeleine Talmadge Force)"/>
    <s v="female"/>
    <n v="18"/>
    <n v="1"/>
    <n v="0"/>
    <s v="PC 17757"/>
    <n v="227.52500000000001"/>
    <s v="C62 C64"/>
    <x v="1"/>
    <m/>
  </r>
  <r>
    <n v="702"/>
    <n v="1"/>
    <n v="1"/>
    <s v="Silverthorne, Mr. Spencer Victor"/>
    <s v="male"/>
    <n v="35"/>
    <n v="0"/>
    <n v="0"/>
    <s v="PC 17475"/>
    <n v="26.287500000000001"/>
    <s v="E24"/>
    <x v="0"/>
    <m/>
  </r>
  <r>
    <n v="703"/>
    <n v="0"/>
    <n v="3"/>
    <s v="Barbara, Miss. Saiide"/>
    <s v="female"/>
    <n v="18"/>
    <n v="0"/>
    <n v="1"/>
    <n v="2691"/>
    <n v="14.4542"/>
    <m/>
    <x v="1"/>
    <m/>
  </r>
  <r>
    <n v="704"/>
    <n v="0"/>
    <n v="3"/>
    <s v="Gallagher, Mr. Martin"/>
    <s v="male"/>
    <n v="25"/>
    <n v="0"/>
    <n v="0"/>
    <n v="36864"/>
    <n v="7.7416999999999998"/>
    <m/>
    <x v="2"/>
    <m/>
  </r>
  <r>
    <n v="705"/>
    <n v="0"/>
    <n v="3"/>
    <s v="Hansen, Mr. Henrik Juul"/>
    <s v="male"/>
    <n v="26"/>
    <n v="1"/>
    <n v="0"/>
    <n v="350025"/>
    <n v="7.8541999999999996"/>
    <m/>
    <x v="0"/>
    <m/>
  </r>
  <r>
    <n v="706"/>
    <n v="0"/>
    <n v="2"/>
    <s v="Morley, Mr. Henry Samuel (&quot;Mr Henry Marshall&quot;)"/>
    <s v="male"/>
    <n v="39"/>
    <n v="0"/>
    <n v="0"/>
    <n v="250655"/>
    <n v="26"/>
    <m/>
    <x v="0"/>
    <m/>
  </r>
  <r>
    <n v="707"/>
    <n v="1"/>
    <n v="2"/>
    <s v="Kelly, Mrs. Florence &quot;Fannie&quot;"/>
    <s v="female"/>
    <n v="45"/>
    <n v="0"/>
    <n v="0"/>
    <n v="223596"/>
    <n v="13.5"/>
    <m/>
    <x v="0"/>
    <m/>
  </r>
  <r>
    <n v="708"/>
    <n v="1"/>
    <n v="1"/>
    <s v="Calderhead, Mr. Edward Pennington"/>
    <s v="male"/>
    <n v="42"/>
    <n v="0"/>
    <n v="0"/>
    <s v="PC 17476"/>
    <n v="26.287500000000001"/>
    <s v="E24"/>
    <x v="0"/>
    <m/>
  </r>
  <r>
    <n v="709"/>
    <n v="1"/>
    <n v="1"/>
    <s v="Cleaver, Miss. Alice"/>
    <s v="female"/>
    <n v="22"/>
    <n v="0"/>
    <n v="0"/>
    <n v="113781"/>
    <n v="151.55000000000001"/>
    <m/>
    <x v="0"/>
    <m/>
  </r>
  <r>
    <n v="710"/>
    <n v="1"/>
    <n v="3"/>
    <s v="Moubarek, Master. Halim Gonios (&quot;William George&quot;)"/>
    <s v="male"/>
    <m/>
    <n v="1"/>
    <n v="1"/>
    <n v="2661"/>
    <n v="15.245799999999999"/>
    <m/>
    <x v="1"/>
    <m/>
  </r>
  <r>
    <n v="711"/>
    <n v="1"/>
    <n v="1"/>
    <s v="Mayne, Mlle. Berthe Antonine (&quot;Mrs de Villiers&quot;)"/>
    <s v="female"/>
    <n v="24"/>
    <n v="0"/>
    <n v="0"/>
    <s v="PC 17482"/>
    <n v="49.504199999999997"/>
    <s v="C90"/>
    <x v="1"/>
    <m/>
  </r>
  <r>
    <n v="712"/>
    <n v="0"/>
    <n v="1"/>
    <s v="Klaber, Mr. Herman"/>
    <s v="male"/>
    <m/>
    <n v="0"/>
    <n v="0"/>
    <n v="113028"/>
    <n v="26.55"/>
    <s v="C124"/>
    <x v="0"/>
    <m/>
  </r>
  <r>
    <n v="713"/>
    <n v="1"/>
    <n v="1"/>
    <s v="Taylor, Mr. Elmer Zebley"/>
    <s v="male"/>
    <n v="48"/>
    <n v="1"/>
    <n v="0"/>
    <n v="19996"/>
    <n v="52"/>
    <s v="C126"/>
    <x v="0"/>
    <m/>
  </r>
  <r>
    <n v="714"/>
    <n v="0"/>
    <n v="3"/>
    <s v="Larsson, Mr. August Viktor"/>
    <s v="male"/>
    <n v="29"/>
    <n v="0"/>
    <n v="0"/>
    <n v="7545"/>
    <n v="9.4832999999999998"/>
    <m/>
    <x v="0"/>
    <m/>
  </r>
  <r>
    <n v="715"/>
    <n v="0"/>
    <n v="2"/>
    <s v="Greenberg, Mr. Samuel"/>
    <s v="male"/>
    <n v="52"/>
    <n v="0"/>
    <n v="0"/>
    <n v="250647"/>
    <n v="13"/>
    <m/>
    <x v="0"/>
    <m/>
  </r>
  <r>
    <n v="716"/>
    <n v="0"/>
    <n v="3"/>
    <s v="Soholt, Mr. Peter Andreas Lauritz Andersen"/>
    <s v="male"/>
    <n v="19"/>
    <n v="0"/>
    <n v="0"/>
    <n v="348124"/>
    <n v="7.65"/>
    <s v="F G73"/>
    <x v="0"/>
    <m/>
  </r>
  <r>
    <n v="717"/>
    <n v="1"/>
    <n v="1"/>
    <s v="Endres, Miss. Caroline Louise"/>
    <s v="female"/>
    <n v="38"/>
    <n v="0"/>
    <n v="0"/>
    <s v="PC 17757"/>
    <n v="227.52500000000001"/>
    <s v="C45"/>
    <x v="1"/>
    <m/>
  </r>
  <r>
    <n v="718"/>
    <n v="1"/>
    <n v="2"/>
    <s v="Troutt, Miss. Edwina Celia &quot;Winnie&quot;"/>
    <s v="female"/>
    <n v="27"/>
    <n v="0"/>
    <n v="0"/>
    <n v="34218"/>
    <n v="10.5"/>
    <s v="E101"/>
    <x v="0"/>
    <m/>
  </r>
  <r>
    <n v="719"/>
    <n v="0"/>
    <n v="3"/>
    <s v="McEvoy, Mr. Michael"/>
    <s v="male"/>
    <m/>
    <n v="0"/>
    <n v="0"/>
    <n v="36568"/>
    <n v="15.5"/>
    <m/>
    <x v="2"/>
    <m/>
  </r>
  <r>
    <n v="720"/>
    <n v="0"/>
    <n v="3"/>
    <s v="Johnson, Mr. Malkolm Joackim"/>
    <s v="male"/>
    <n v="33"/>
    <n v="0"/>
    <n v="0"/>
    <n v="347062"/>
    <n v="7.7750000000000004"/>
    <m/>
    <x v="0"/>
    <m/>
  </r>
  <r>
    <n v="721"/>
    <n v="1"/>
    <n v="2"/>
    <s v="Harper, Miss. Annie Jessie &quot;Nina&quot;"/>
    <s v="female"/>
    <n v="6"/>
    <n v="0"/>
    <n v="1"/>
    <n v="248727"/>
    <n v="33"/>
    <m/>
    <x v="0"/>
    <m/>
  </r>
  <r>
    <n v="722"/>
    <n v="0"/>
    <n v="3"/>
    <s v="Jensen, Mr. Svend Lauritz"/>
    <s v="male"/>
    <n v="17"/>
    <n v="1"/>
    <n v="0"/>
    <n v="350048"/>
    <n v="7.0541999999999998"/>
    <m/>
    <x v="0"/>
    <m/>
  </r>
  <r>
    <n v="723"/>
    <n v="0"/>
    <n v="2"/>
    <s v="Gillespie, Mr. William Henry"/>
    <s v="male"/>
    <n v="34"/>
    <n v="0"/>
    <n v="0"/>
    <n v="12233"/>
    <n v="13"/>
    <m/>
    <x v="0"/>
    <m/>
  </r>
  <r>
    <n v="724"/>
    <n v="0"/>
    <n v="2"/>
    <s v="Hodges, Mr. Henry Price"/>
    <s v="male"/>
    <n v="50"/>
    <n v="0"/>
    <n v="0"/>
    <n v="250643"/>
    <n v="13"/>
    <m/>
    <x v="0"/>
    <m/>
  </r>
  <r>
    <n v="725"/>
    <n v="1"/>
    <n v="1"/>
    <s v="Chambers, Mr. Norman Campbell"/>
    <s v="male"/>
    <n v="27"/>
    <n v="1"/>
    <n v="0"/>
    <n v="113806"/>
    <n v="53.1"/>
    <s v="E8"/>
    <x v="0"/>
    <m/>
  </r>
  <r>
    <n v="726"/>
    <n v="0"/>
    <n v="3"/>
    <s v="Oreskovic, Mr. Luka"/>
    <s v="male"/>
    <n v="20"/>
    <n v="0"/>
    <n v="0"/>
    <n v="315094"/>
    <n v="8.6624999999999996"/>
    <m/>
    <x v="0"/>
    <m/>
  </r>
  <r>
    <n v="727"/>
    <n v="1"/>
    <n v="2"/>
    <s v="Renouf, Mrs. Peter Henry (Lillian Jefferys)"/>
    <s v="female"/>
    <n v="30"/>
    <n v="3"/>
    <n v="0"/>
    <n v="31027"/>
    <n v="21"/>
    <m/>
    <x v="0"/>
    <m/>
  </r>
  <r>
    <n v="728"/>
    <n v="1"/>
    <n v="3"/>
    <s v="Mannion, Miss. Margareth"/>
    <s v="female"/>
    <m/>
    <n v="0"/>
    <n v="0"/>
    <n v="36866"/>
    <n v="7.7374999999999998"/>
    <m/>
    <x v="2"/>
    <m/>
  </r>
  <r>
    <n v="729"/>
    <n v="0"/>
    <n v="2"/>
    <s v="Bryhl, Mr. Kurt Arnold Gottfrid"/>
    <s v="male"/>
    <n v="25"/>
    <n v="1"/>
    <n v="0"/>
    <n v="236853"/>
    <n v="26"/>
    <m/>
    <x v="0"/>
    <m/>
  </r>
  <r>
    <n v="730"/>
    <n v="0"/>
    <n v="3"/>
    <s v="Ilmakangas, Miss. Pieta Sofia"/>
    <s v="female"/>
    <n v="25"/>
    <n v="1"/>
    <n v="0"/>
    <s v="STON/O2. 3101271"/>
    <n v="7.9249999999999998"/>
    <m/>
    <x v="0"/>
    <m/>
  </r>
  <r>
    <n v="731"/>
    <n v="1"/>
    <n v="1"/>
    <s v="Allen, Miss. Elisabeth Walton"/>
    <s v="female"/>
    <n v="29"/>
    <n v="0"/>
    <n v="0"/>
    <n v="24160"/>
    <n v="211.33750000000001"/>
    <s v="B5"/>
    <x v="0"/>
    <m/>
  </r>
  <r>
    <n v="732"/>
    <n v="0"/>
    <n v="3"/>
    <s v="Hassan, Mr. Houssein G N"/>
    <s v="male"/>
    <n v="11"/>
    <n v="0"/>
    <n v="0"/>
    <n v="2699"/>
    <n v="18.787500000000001"/>
    <m/>
    <x v="1"/>
    <m/>
  </r>
  <r>
    <n v="733"/>
    <n v="0"/>
    <n v="2"/>
    <s v="Knight, Mr. Robert J"/>
    <s v="male"/>
    <m/>
    <n v="0"/>
    <n v="0"/>
    <n v="239855"/>
    <n v="0"/>
    <m/>
    <x v="0"/>
    <m/>
  </r>
  <r>
    <n v="734"/>
    <n v="0"/>
    <n v="2"/>
    <s v="Berriman, Mr. William John"/>
    <s v="male"/>
    <n v="23"/>
    <n v="0"/>
    <n v="0"/>
    <n v="28425"/>
    <n v="13"/>
    <m/>
    <x v="0"/>
    <m/>
  </r>
  <r>
    <n v="735"/>
    <n v="0"/>
    <n v="2"/>
    <s v="Troupiansky, Mr. Moses Aaron"/>
    <s v="male"/>
    <n v="23"/>
    <n v="0"/>
    <n v="0"/>
    <n v="233639"/>
    <n v="13"/>
    <m/>
    <x v="0"/>
    <m/>
  </r>
  <r>
    <n v="736"/>
    <n v="0"/>
    <n v="3"/>
    <s v="Williams, Mr. Leslie"/>
    <s v="male"/>
    <n v="28.5"/>
    <n v="0"/>
    <n v="0"/>
    <n v="54636"/>
    <n v="16.100000000000001"/>
    <m/>
    <x v="0"/>
    <m/>
  </r>
  <r>
    <n v="737"/>
    <n v="0"/>
    <n v="3"/>
    <s v="Ford, Mrs. Edward (Margaret Ann Watson)"/>
    <s v="female"/>
    <n v="48"/>
    <n v="1"/>
    <n v="3"/>
    <s v="W./C. 6608"/>
    <n v="34.375"/>
    <m/>
    <x v="0"/>
    <m/>
  </r>
  <r>
    <n v="738"/>
    <n v="1"/>
    <n v="1"/>
    <s v="Lesurer, Mr. Gustave J"/>
    <s v="male"/>
    <n v="35"/>
    <n v="0"/>
    <n v="0"/>
    <s v="PC 17755"/>
    <n v="512.32920000000001"/>
    <s v="B101"/>
    <x v="1"/>
    <m/>
  </r>
  <r>
    <n v="739"/>
    <n v="0"/>
    <n v="3"/>
    <s v="Ivanoff, Mr. Kanio"/>
    <s v="male"/>
    <m/>
    <n v="0"/>
    <n v="0"/>
    <n v="349201"/>
    <n v="7.8958000000000004"/>
    <m/>
    <x v="0"/>
    <m/>
  </r>
  <r>
    <n v="740"/>
    <n v="0"/>
    <n v="3"/>
    <s v="Nankoff, Mr. Minko"/>
    <s v="male"/>
    <m/>
    <n v="0"/>
    <n v="0"/>
    <n v="349218"/>
    <n v="7.8958000000000004"/>
    <m/>
    <x v="0"/>
    <m/>
  </r>
  <r>
    <n v="741"/>
    <n v="1"/>
    <n v="1"/>
    <s v="Hawksford, Mr. Walter James"/>
    <s v="male"/>
    <m/>
    <n v="0"/>
    <n v="0"/>
    <n v="16988"/>
    <n v="30"/>
    <s v="D45"/>
    <x v="0"/>
    <m/>
  </r>
  <r>
    <n v="742"/>
    <n v="0"/>
    <n v="1"/>
    <s v="Cavendish, Mr. Tyrell William"/>
    <s v="male"/>
    <n v="36"/>
    <n v="1"/>
    <n v="0"/>
    <n v="19877"/>
    <n v="78.849999999999994"/>
    <s v="C46"/>
    <x v="0"/>
    <m/>
  </r>
  <r>
    <n v="743"/>
    <n v="1"/>
    <n v="1"/>
    <s v="Ryerson, Miss. Susan Parker &quot;Suzette&quot;"/>
    <s v="female"/>
    <n v="21"/>
    <n v="2"/>
    <n v="2"/>
    <s v="PC 17608"/>
    <n v="262.375"/>
    <s v="B57 B59 B63 B66"/>
    <x v="1"/>
    <m/>
  </r>
  <r>
    <n v="744"/>
    <n v="0"/>
    <n v="3"/>
    <s v="McNamee, Mr. Neal"/>
    <s v="male"/>
    <n v="24"/>
    <n v="1"/>
    <n v="0"/>
    <n v="376566"/>
    <n v="16.100000000000001"/>
    <m/>
    <x v="0"/>
    <m/>
  </r>
  <r>
    <n v="745"/>
    <n v="1"/>
    <n v="3"/>
    <s v="Stranden, Mr. Juho"/>
    <s v="male"/>
    <n v="31"/>
    <n v="0"/>
    <n v="0"/>
    <s v="STON/O 2. 3101288"/>
    <n v="7.9249999999999998"/>
    <m/>
    <x v="0"/>
    <m/>
  </r>
  <r>
    <n v="746"/>
    <n v="0"/>
    <n v="1"/>
    <s v="Crosby, Capt. Edward Gifford"/>
    <s v="male"/>
    <n v="70"/>
    <n v="1"/>
    <n v="1"/>
    <s v="WE/P 5735"/>
    <n v="71"/>
    <s v="B22"/>
    <x v="0"/>
    <m/>
  </r>
  <r>
    <n v="747"/>
    <n v="0"/>
    <n v="3"/>
    <s v="Abbott, Mr. Rossmore Edward"/>
    <s v="male"/>
    <n v="16"/>
    <n v="1"/>
    <n v="1"/>
    <s v="C.A. 2673"/>
    <n v="20.25"/>
    <m/>
    <x v="0"/>
    <m/>
  </r>
  <r>
    <n v="748"/>
    <n v="1"/>
    <n v="2"/>
    <s v="Sinkkonen, Miss. Anna"/>
    <s v="female"/>
    <n v="30"/>
    <n v="0"/>
    <n v="0"/>
    <n v="250648"/>
    <n v="13"/>
    <m/>
    <x v="0"/>
    <m/>
  </r>
  <r>
    <n v="749"/>
    <n v="0"/>
    <n v="1"/>
    <s v="Marvin, Mr. Daniel Warner"/>
    <s v="male"/>
    <n v="19"/>
    <n v="1"/>
    <n v="0"/>
    <n v="113773"/>
    <n v="53.1"/>
    <s v="D30"/>
    <x v="0"/>
    <m/>
  </r>
  <r>
    <n v="750"/>
    <n v="0"/>
    <n v="3"/>
    <s v="Connaghton, Mr. Michael"/>
    <s v="male"/>
    <n v="31"/>
    <n v="0"/>
    <n v="0"/>
    <n v="335097"/>
    <n v="7.75"/>
    <m/>
    <x v="2"/>
    <m/>
  </r>
  <r>
    <n v="751"/>
    <n v="1"/>
    <n v="2"/>
    <s v="Wells, Miss. Joan"/>
    <s v="female"/>
    <n v="4"/>
    <n v="1"/>
    <n v="1"/>
    <n v="29103"/>
    <n v="23"/>
    <m/>
    <x v="0"/>
    <m/>
  </r>
  <r>
    <n v="752"/>
    <n v="1"/>
    <n v="3"/>
    <s v="Moor, Master. Meier"/>
    <s v="male"/>
    <n v="6"/>
    <n v="0"/>
    <n v="1"/>
    <n v="392096"/>
    <n v="12.475"/>
    <s v="E121"/>
    <x v="0"/>
    <m/>
  </r>
  <r>
    <n v="753"/>
    <n v="0"/>
    <n v="3"/>
    <s v="Vande Velde, Mr. Johannes Joseph"/>
    <s v="male"/>
    <n v="33"/>
    <n v="0"/>
    <n v="0"/>
    <n v="345780"/>
    <n v="9.5"/>
    <m/>
    <x v="0"/>
    <m/>
  </r>
  <r>
    <n v="754"/>
    <n v="0"/>
    <n v="3"/>
    <s v="Jonkoff, Mr. Lalio"/>
    <s v="male"/>
    <n v="23"/>
    <n v="0"/>
    <n v="0"/>
    <n v="349204"/>
    <n v="7.8958000000000004"/>
    <m/>
    <x v="0"/>
    <m/>
  </r>
  <r>
    <n v="755"/>
    <n v="1"/>
    <n v="2"/>
    <s v="Herman, Mrs. Samuel (Jane Laver)"/>
    <s v="female"/>
    <n v="48"/>
    <n v="1"/>
    <n v="2"/>
    <n v="220845"/>
    <n v="65"/>
    <m/>
    <x v="0"/>
    <m/>
  </r>
  <r>
    <n v="756"/>
    <n v="1"/>
    <n v="2"/>
    <s v="Hamalainen, Master. Viljo"/>
    <s v="male"/>
    <n v="0.67"/>
    <n v="1"/>
    <n v="1"/>
    <n v="250649"/>
    <n v="14.5"/>
    <m/>
    <x v="0"/>
    <m/>
  </r>
  <r>
    <n v="757"/>
    <n v="0"/>
    <n v="3"/>
    <s v="Carlsson, Mr. August Sigfrid"/>
    <s v="male"/>
    <n v="28"/>
    <n v="0"/>
    <n v="0"/>
    <n v="350042"/>
    <n v="7.7957999999999998"/>
    <m/>
    <x v="0"/>
    <m/>
  </r>
  <r>
    <n v="758"/>
    <n v="0"/>
    <n v="2"/>
    <s v="Bailey, Mr. Percy Andrew"/>
    <s v="male"/>
    <n v="18"/>
    <n v="0"/>
    <n v="0"/>
    <n v="29108"/>
    <n v="11.5"/>
    <m/>
    <x v="0"/>
    <m/>
  </r>
  <r>
    <n v="759"/>
    <n v="0"/>
    <n v="3"/>
    <s v="Theobald, Mr. Thomas Leonard"/>
    <s v="male"/>
    <n v="34"/>
    <n v="0"/>
    <n v="0"/>
    <n v="363294"/>
    <n v="8.0500000000000007"/>
    <m/>
    <x v="0"/>
    <m/>
  </r>
  <r>
    <n v="760"/>
    <n v="1"/>
    <n v="1"/>
    <s v="Rothes, the Countess. of (Lucy Noel Martha Dyer-Edwards)"/>
    <s v="female"/>
    <n v="33"/>
    <n v="0"/>
    <n v="0"/>
    <n v="110152"/>
    <n v="86.5"/>
    <s v="B77"/>
    <x v="0"/>
    <m/>
  </r>
  <r>
    <n v="761"/>
    <n v="0"/>
    <n v="3"/>
    <s v="Garfirth, Mr. John"/>
    <s v="male"/>
    <m/>
    <n v="0"/>
    <n v="0"/>
    <n v="358585"/>
    <n v="14.5"/>
    <m/>
    <x v="0"/>
    <m/>
  </r>
  <r>
    <n v="762"/>
    <n v="0"/>
    <n v="3"/>
    <s v="Nirva, Mr. Iisakki Antino Aijo"/>
    <s v="male"/>
    <n v="41"/>
    <n v="0"/>
    <n v="0"/>
    <s v="SOTON/O2 3101272"/>
    <n v="7.125"/>
    <m/>
    <x v="0"/>
    <m/>
  </r>
  <r>
    <n v="763"/>
    <n v="1"/>
    <n v="3"/>
    <s v="Barah, Mr. Hanna Assi"/>
    <s v="male"/>
    <n v="20"/>
    <n v="0"/>
    <n v="0"/>
    <n v="2663"/>
    <n v="7.2291999999999996"/>
    <m/>
    <x v="1"/>
    <m/>
  </r>
  <r>
    <n v="764"/>
    <n v="1"/>
    <n v="1"/>
    <s v="Carter, Mrs. William Ernest (Lucile Polk)"/>
    <s v="female"/>
    <n v="36"/>
    <n v="1"/>
    <n v="2"/>
    <n v="113760"/>
    <n v="120"/>
    <s v="B96 B98"/>
    <x v="0"/>
    <m/>
  </r>
  <r>
    <n v="765"/>
    <n v="0"/>
    <n v="3"/>
    <s v="Eklund, Mr. Hans Linus"/>
    <s v="male"/>
    <n v="16"/>
    <n v="0"/>
    <n v="0"/>
    <n v="347074"/>
    <n v="7.7750000000000004"/>
    <m/>
    <x v="0"/>
    <m/>
  </r>
  <r>
    <n v="766"/>
    <n v="1"/>
    <n v="1"/>
    <s v="Hogeboom, Mrs. John C (Anna Andrews)"/>
    <s v="female"/>
    <n v="51"/>
    <n v="1"/>
    <n v="0"/>
    <n v="13502"/>
    <n v="77.958299999999994"/>
    <s v="D11"/>
    <x v="0"/>
    <m/>
  </r>
  <r>
    <n v="767"/>
    <n v="0"/>
    <n v="1"/>
    <s v="Brewe, Dr. Arthur Jackson"/>
    <s v="male"/>
    <m/>
    <n v="0"/>
    <n v="0"/>
    <n v="112379"/>
    <n v="39.6"/>
    <m/>
    <x v="1"/>
    <m/>
  </r>
  <r>
    <n v="768"/>
    <n v="0"/>
    <n v="3"/>
    <s v="Mangan, Miss. Mary"/>
    <s v="female"/>
    <n v="30.5"/>
    <n v="0"/>
    <n v="0"/>
    <n v="364850"/>
    <n v="7.75"/>
    <m/>
    <x v="2"/>
    <m/>
  </r>
  <r>
    <n v="769"/>
    <n v="0"/>
    <n v="3"/>
    <s v="Moran, Mr. Daniel J"/>
    <s v="male"/>
    <m/>
    <n v="1"/>
    <n v="0"/>
    <n v="371110"/>
    <n v="24.15"/>
    <m/>
    <x v="2"/>
    <m/>
  </r>
  <r>
    <n v="770"/>
    <n v="0"/>
    <n v="3"/>
    <s v="Gronnestad, Mr. Daniel Danielsen"/>
    <s v="male"/>
    <n v="32"/>
    <n v="0"/>
    <n v="0"/>
    <n v="8471"/>
    <n v="8.3625000000000007"/>
    <m/>
    <x v="0"/>
    <m/>
  </r>
  <r>
    <n v="771"/>
    <n v="0"/>
    <n v="3"/>
    <s v="Lievens, Mr. Rene Aime"/>
    <s v="male"/>
    <n v="24"/>
    <n v="0"/>
    <n v="0"/>
    <n v="345781"/>
    <n v="9.5"/>
    <m/>
    <x v="0"/>
    <m/>
  </r>
  <r>
    <n v="772"/>
    <n v="0"/>
    <n v="3"/>
    <s v="Jensen, Mr. Niels Peder"/>
    <s v="male"/>
    <n v="48"/>
    <n v="0"/>
    <n v="0"/>
    <n v="350047"/>
    <n v="7.8541999999999996"/>
    <m/>
    <x v="0"/>
    <m/>
  </r>
  <r>
    <n v="773"/>
    <n v="0"/>
    <n v="2"/>
    <s v="Mack, Mrs. (Mary)"/>
    <s v="female"/>
    <n v="57"/>
    <n v="0"/>
    <n v="0"/>
    <s v="S.O./P.P. 3"/>
    <n v="10.5"/>
    <s v="E77"/>
    <x v="0"/>
    <m/>
  </r>
  <r>
    <n v="774"/>
    <n v="0"/>
    <n v="3"/>
    <s v="Elias, Mr. Dibo"/>
    <s v="male"/>
    <m/>
    <n v="0"/>
    <n v="0"/>
    <n v="2674"/>
    <n v="7.2249999999999996"/>
    <m/>
    <x v="1"/>
    <m/>
  </r>
  <r>
    <n v="775"/>
    <n v="1"/>
    <n v="2"/>
    <s v="Hocking, Mrs. Elizabeth (Eliza Needs)"/>
    <s v="female"/>
    <n v="54"/>
    <n v="1"/>
    <n v="3"/>
    <n v="29105"/>
    <n v="23"/>
    <m/>
    <x v="0"/>
    <m/>
  </r>
  <r>
    <n v="776"/>
    <n v="0"/>
    <n v="3"/>
    <s v="Myhrman, Mr. Pehr Fabian Oliver Malkolm"/>
    <s v="male"/>
    <n v="18"/>
    <n v="0"/>
    <n v="0"/>
    <n v="347078"/>
    <n v="7.75"/>
    <m/>
    <x v="0"/>
    <m/>
  </r>
  <r>
    <n v="777"/>
    <n v="0"/>
    <n v="3"/>
    <s v="Tobin, Mr. Roger"/>
    <s v="male"/>
    <m/>
    <n v="0"/>
    <n v="0"/>
    <n v="383121"/>
    <n v="7.75"/>
    <s v="F38"/>
    <x v="2"/>
    <m/>
  </r>
  <r>
    <n v="778"/>
    <n v="1"/>
    <n v="3"/>
    <s v="Emanuel, Miss. Virginia Ethel"/>
    <s v="female"/>
    <n v="5"/>
    <n v="0"/>
    <n v="0"/>
    <n v="364516"/>
    <n v="12.475"/>
    <m/>
    <x v="0"/>
    <m/>
  </r>
  <r>
    <n v="779"/>
    <n v="0"/>
    <n v="3"/>
    <s v="Kilgannon, Mr. Thomas J"/>
    <s v="male"/>
    <m/>
    <n v="0"/>
    <n v="0"/>
    <n v="36865"/>
    <n v="7.7374999999999998"/>
    <m/>
    <x v="2"/>
    <m/>
  </r>
  <r>
    <n v="780"/>
    <n v="1"/>
    <n v="1"/>
    <s v="Robert, Mrs. Edward Scott (Elisabeth Walton McMillan)"/>
    <s v="female"/>
    <n v="43"/>
    <n v="0"/>
    <n v="1"/>
    <n v="24160"/>
    <n v="211.33750000000001"/>
    <s v="B3"/>
    <x v="0"/>
    <m/>
  </r>
  <r>
    <n v="781"/>
    <n v="1"/>
    <n v="3"/>
    <s v="Ayoub, Miss. Banoura"/>
    <s v="female"/>
    <n v="13"/>
    <n v="0"/>
    <n v="0"/>
    <n v="2687"/>
    <n v="7.2291999999999996"/>
    <m/>
    <x v="1"/>
    <m/>
  </r>
  <r>
    <n v="782"/>
    <n v="1"/>
    <n v="1"/>
    <s v="Dick, Mrs. Albert Adrian (Vera Gillespie)"/>
    <s v="female"/>
    <n v="17"/>
    <n v="1"/>
    <n v="0"/>
    <n v="17474"/>
    <n v="57"/>
    <s v="B20"/>
    <x v="0"/>
    <m/>
  </r>
  <r>
    <n v="783"/>
    <n v="0"/>
    <n v="1"/>
    <s v="Long, Mr. Milton Clyde"/>
    <s v="male"/>
    <n v="29"/>
    <n v="0"/>
    <n v="0"/>
    <n v="113501"/>
    <n v="30"/>
    <s v="D6"/>
    <x v="0"/>
    <m/>
  </r>
  <r>
    <n v="784"/>
    <n v="0"/>
    <n v="3"/>
    <s v="Johnston, Mr. Andrew G"/>
    <s v="male"/>
    <m/>
    <n v="1"/>
    <n v="2"/>
    <s v="W./C. 6607"/>
    <n v="23.45"/>
    <m/>
    <x v="0"/>
    <m/>
  </r>
  <r>
    <n v="785"/>
    <n v="0"/>
    <n v="3"/>
    <s v="Ali, Mr. William"/>
    <s v="male"/>
    <n v="25"/>
    <n v="0"/>
    <n v="0"/>
    <s v="SOTON/O.Q. 3101312"/>
    <n v="7.05"/>
    <m/>
    <x v="0"/>
    <m/>
  </r>
  <r>
    <n v="786"/>
    <n v="0"/>
    <n v="3"/>
    <s v="Harmer, Mr. Abraham (David Lishin)"/>
    <s v="male"/>
    <n v="25"/>
    <n v="0"/>
    <n v="0"/>
    <n v="374887"/>
    <n v="7.25"/>
    <m/>
    <x v="0"/>
    <m/>
  </r>
  <r>
    <n v="787"/>
    <n v="1"/>
    <n v="3"/>
    <s v="Sjoblom, Miss. Anna Sofia"/>
    <s v="female"/>
    <n v="18"/>
    <n v="0"/>
    <n v="0"/>
    <n v="3101265"/>
    <n v="7.4958"/>
    <m/>
    <x v="0"/>
    <m/>
  </r>
  <r>
    <n v="788"/>
    <n v="0"/>
    <n v="3"/>
    <s v="Rice, Master. George Hugh"/>
    <s v="male"/>
    <n v="8"/>
    <n v="4"/>
    <n v="1"/>
    <n v="382652"/>
    <n v="29.125"/>
    <m/>
    <x v="2"/>
    <m/>
  </r>
  <r>
    <n v="789"/>
    <n v="1"/>
    <n v="3"/>
    <s v="Dean, Master. Bertram Vere"/>
    <s v="male"/>
    <n v="1"/>
    <n v="1"/>
    <n v="2"/>
    <s v="C.A. 2315"/>
    <n v="20.574999999999999"/>
    <m/>
    <x v="0"/>
    <m/>
  </r>
  <r>
    <n v="790"/>
    <n v="0"/>
    <n v="1"/>
    <s v="Guggenheim, Mr. Benjamin"/>
    <s v="male"/>
    <n v="46"/>
    <n v="0"/>
    <n v="0"/>
    <s v="PC 17593"/>
    <n v="79.2"/>
    <s v="B82 B84"/>
    <x v="1"/>
    <m/>
  </r>
  <r>
    <n v="791"/>
    <n v="0"/>
    <n v="3"/>
    <s v="Keane, Mr. Andrew &quot;Andy&quot;"/>
    <s v="male"/>
    <m/>
    <n v="0"/>
    <n v="0"/>
    <n v="12460"/>
    <n v="7.75"/>
    <m/>
    <x v="2"/>
    <m/>
  </r>
  <r>
    <n v="792"/>
    <n v="0"/>
    <n v="2"/>
    <s v="Gaskell, Mr. Alfred"/>
    <s v="male"/>
    <n v="16"/>
    <n v="0"/>
    <n v="0"/>
    <n v="239865"/>
    <n v="26"/>
    <m/>
    <x v="0"/>
    <m/>
  </r>
  <r>
    <n v="793"/>
    <n v="0"/>
    <n v="3"/>
    <s v="Sage, Miss. Stella Anna"/>
    <s v="female"/>
    <m/>
    <n v="8"/>
    <n v="2"/>
    <s v="CA. 2343"/>
    <n v="69.55"/>
    <m/>
    <x v="0"/>
    <m/>
  </r>
  <r>
    <n v="794"/>
    <n v="0"/>
    <n v="1"/>
    <s v="Hoyt, Mr. William Fisher"/>
    <s v="male"/>
    <m/>
    <n v="0"/>
    <n v="0"/>
    <s v="PC 17600"/>
    <n v="30.695799999999998"/>
    <m/>
    <x v="1"/>
    <m/>
  </r>
  <r>
    <n v="795"/>
    <n v="0"/>
    <n v="3"/>
    <s v="Dantcheff, Mr. Ristiu"/>
    <s v="male"/>
    <n v="25"/>
    <n v="0"/>
    <n v="0"/>
    <n v="349203"/>
    <n v="7.8958000000000004"/>
    <m/>
    <x v="0"/>
    <m/>
  </r>
  <r>
    <n v="796"/>
    <n v="0"/>
    <n v="2"/>
    <s v="Otter, Mr. Richard"/>
    <s v="male"/>
    <n v="39"/>
    <n v="0"/>
    <n v="0"/>
    <n v="28213"/>
    <n v="13"/>
    <m/>
    <x v="0"/>
    <m/>
  </r>
  <r>
    <n v="797"/>
    <n v="1"/>
    <n v="1"/>
    <s v="Leader, Dr. Alice (Farnham)"/>
    <s v="female"/>
    <n v="49"/>
    <n v="0"/>
    <n v="0"/>
    <n v="17465"/>
    <n v="25.929200000000002"/>
    <s v="D17"/>
    <x v="0"/>
    <m/>
  </r>
  <r>
    <n v="798"/>
    <n v="1"/>
    <n v="3"/>
    <s v="Osman, Mrs. Mara"/>
    <s v="female"/>
    <n v="31"/>
    <n v="0"/>
    <n v="0"/>
    <n v="349244"/>
    <n v="8.6832999999999991"/>
    <m/>
    <x v="0"/>
    <m/>
  </r>
  <r>
    <n v="799"/>
    <n v="0"/>
    <n v="3"/>
    <s v="Ibrahim Shawah, Mr. Yousseff"/>
    <s v="male"/>
    <n v="30"/>
    <n v="0"/>
    <n v="0"/>
    <n v="2685"/>
    <n v="7.2291999999999996"/>
    <m/>
    <x v="1"/>
    <m/>
  </r>
  <r>
    <n v="800"/>
    <n v="0"/>
    <n v="3"/>
    <s v="Van Impe, Mrs. Jean Baptiste (Rosalie Paula Govaert)"/>
    <s v="female"/>
    <n v="30"/>
    <n v="1"/>
    <n v="1"/>
    <n v="345773"/>
    <n v="24.15"/>
    <m/>
    <x v="0"/>
    <m/>
  </r>
  <r>
    <n v="801"/>
    <n v="0"/>
    <n v="2"/>
    <s v="Ponesell, Mr. Martin"/>
    <s v="male"/>
    <n v="34"/>
    <n v="0"/>
    <n v="0"/>
    <n v="250647"/>
    <n v="13"/>
    <m/>
    <x v="0"/>
    <m/>
  </r>
  <r>
    <n v="802"/>
    <n v="1"/>
    <n v="2"/>
    <s v="Collyer, Mrs. Harvey (Charlotte Annie Tate)"/>
    <s v="female"/>
    <n v="31"/>
    <n v="1"/>
    <n v="1"/>
    <s v="C.A. 31921"/>
    <n v="26.25"/>
    <m/>
    <x v="0"/>
    <m/>
  </r>
  <r>
    <n v="803"/>
    <n v="1"/>
    <n v="1"/>
    <s v="Carter, Master. William Thornton II"/>
    <s v="male"/>
    <n v="11"/>
    <n v="1"/>
    <n v="2"/>
    <n v="113760"/>
    <n v="120"/>
    <s v="B96 B98"/>
    <x v="0"/>
    <m/>
  </r>
  <r>
    <n v="804"/>
    <n v="1"/>
    <n v="3"/>
    <s v="Thomas, Master. Assad Alexander"/>
    <s v="male"/>
    <n v="0.42"/>
    <n v="0"/>
    <n v="1"/>
    <n v="2625"/>
    <n v="8.5167000000000002"/>
    <m/>
    <x v="1"/>
    <m/>
  </r>
  <r>
    <n v="805"/>
    <n v="1"/>
    <n v="3"/>
    <s v="Hedman, Mr. Oskar Arvid"/>
    <s v="male"/>
    <n v="27"/>
    <n v="0"/>
    <n v="0"/>
    <n v="347089"/>
    <n v="6.9749999999999996"/>
    <m/>
    <x v="0"/>
    <m/>
  </r>
  <r>
    <n v="806"/>
    <n v="0"/>
    <n v="3"/>
    <s v="Johansson, Mr. Karl Johan"/>
    <s v="male"/>
    <n v="31"/>
    <n v="0"/>
    <n v="0"/>
    <n v="347063"/>
    <n v="7.7750000000000004"/>
    <m/>
    <x v="0"/>
    <m/>
  </r>
  <r>
    <n v="807"/>
    <n v="0"/>
    <n v="1"/>
    <s v="Andrews, Mr. Thomas Jr"/>
    <s v="male"/>
    <n v="39"/>
    <n v="0"/>
    <n v="0"/>
    <n v="112050"/>
    <n v="0"/>
    <s v="A36"/>
    <x v="0"/>
    <m/>
  </r>
  <r>
    <n v="808"/>
    <n v="0"/>
    <n v="3"/>
    <s v="Pettersson, Miss. Ellen Natalia"/>
    <s v="female"/>
    <n v="18"/>
    <n v="0"/>
    <n v="0"/>
    <n v="347087"/>
    <n v="7.7750000000000004"/>
    <m/>
    <x v="0"/>
    <m/>
  </r>
  <r>
    <n v="809"/>
    <n v="0"/>
    <n v="2"/>
    <s v="Meyer, Mr. August"/>
    <s v="male"/>
    <n v="39"/>
    <n v="0"/>
    <n v="0"/>
    <n v="248723"/>
    <n v="13"/>
    <m/>
    <x v="0"/>
    <m/>
  </r>
  <r>
    <n v="810"/>
    <n v="1"/>
    <n v="1"/>
    <s v="Chambers, Mrs. Norman Campbell (Bertha Griggs)"/>
    <s v="female"/>
    <n v="33"/>
    <n v="1"/>
    <n v="0"/>
    <n v="113806"/>
    <n v="53.1"/>
    <s v="E8"/>
    <x v="0"/>
    <m/>
  </r>
  <r>
    <n v="811"/>
    <n v="0"/>
    <n v="3"/>
    <s v="Alexander, Mr. William"/>
    <s v="male"/>
    <n v="26"/>
    <n v="0"/>
    <n v="0"/>
    <n v="3474"/>
    <n v="7.8875000000000002"/>
    <m/>
    <x v="0"/>
    <m/>
  </r>
  <r>
    <n v="812"/>
    <n v="0"/>
    <n v="3"/>
    <s v="Lester, Mr. James"/>
    <s v="male"/>
    <n v="39"/>
    <n v="0"/>
    <n v="0"/>
    <s v="A/4 48871"/>
    <n v="24.15"/>
    <m/>
    <x v="0"/>
    <m/>
  </r>
  <r>
    <n v="813"/>
    <n v="0"/>
    <n v="2"/>
    <s v="Slemen, Mr. Richard James"/>
    <s v="male"/>
    <n v="35"/>
    <n v="0"/>
    <n v="0"/>
    <n v="28206"/>
    <n v="10.5"/>
    <m/>
    <x v="0"/>
    <m/>
  </r>
  <r>
    <n v="814"/>
    <n v="0"/>
    <n v="3"/>
    <s v="Andersson, Miss. Ebba Iris Alfrida"/>
    <s v="female"/>
    <n v="6"/>
    <n v="4"/>
    <n v="2"/>
    <n v="347082"/>
    <n v="31.274999999999999"/>
    <m/>
    <x v="0"/>
    <m/>
  </r>
  <r>
    <n v="815"/>
    <n v="0"/>
    <n v="3"/>
    <s v="Tomlin, Mr. Ernest Portage"/>
    <s v="male"/>
    <n v="30.5"/>
    <n v="0"/>
    <n v="0"/>
    <n v="364499"/>
    <n v="8.0500000000000007"/>
    <m/>
    <x v="0"/>
    <m/>
  </r>
  <r>
    <n v="816"/>
    <n v="0"/>
    <n v="1"/>
    <s v="Fry, Mr. Richard"/>
    <s v="male"/>
    <m/>
    <n v="0"/>
    <n v="0"/>
    <n v="112058"/>
    <n v="0"/>
    <s v="B102"/>
    <x v="0"/>
    <m/>
  </r>
  <r>
    <n v="817"/>
    <n v="0"/>
    <n v="3"/>
    <s v="Heininen, Miss. Wendla Maria"/>
    <s v="female"/>
    <n v="23"/>
    <n v="0"/>
    <n v="0"/>
    <s v="STON/O2. 3101290"/>
    <n v="7.9249999999999998"/>
    <m/>
    <x v="0"/>
    <m/>
  </r>
  <r>
    <n v="818"/>
    <n v="0"/>
    <n v="2"/>
    <s v="Mallet, Mr. Albert"/>
    <s v="male"/>
    <n v="31"/>
    <n v="1"/>
    <n v="1"/>
    <s v="S.C./PARIS 2079"/>
    <n v="37.004199999999997"/>
    <m/>
    <x v="1"/>
    <m/>
  </r>
  <r>
    <n v="819"/>
    <n v="0"/>
    <n v="3"/>
    <s v="Holm, Mr. John Fredrik Alexander"/>
    <s v="male"/>
    <n v="43"/>
    <n v="0"/>
    <n v="0"/>
    <s v="C 7075"/>
    <n v="6.45"/>
    <m/>
    <x v="0"/>
    <m/>
  </r>
  <r>
    <n v="820"/>
    <n v="0"/>
    <n v="3"/>
    <s v="Skoog, Master. Karl Thorsten"/>
    <s v="male"/>
    <n v="10"/>
    <n v="3"/>
    <n v="2"/>
    <n v="347088"/>
    <n v="27.9"/>
    <m/>
    <x v="0"/>
    <m/>
  </r>
  <r>
    <n v="821"/>
    <n v="1"/>
    <n v="1"/>
    <s v="Hays, Mrs. Charles Melville (Clara Jennings Gregg)"/>
    <s v="female"/>
    <n v="52"/>
    <n v="1"/>
    <n v="1"/>
    <n v="12749"/>
    <n v="93.5"/>
    <s v="B69"/>
    <x v="0"/>
    <m/>
  </r>
  <r>
    <n v="822"/>
    <n v="1"/>
    <n v="3"/>
    <s v="Lulic, Mr. Nikola"/>
    <s v="male"/>
    <n v="27"/>
    <n v="0"/>
    <n v="0"/>
    <n v="315098"/>
    <n v="8.6624999999999996"/>
    <m/>
    <x v="0"/>
    <m/>
  </r>
  <r>
    <n v="823"/>
    <n v="0"/>
    <n v="1"/>
    <s v="Reuchlin, Jonkheer. John George"/>
    <s v="male"/>
    <n v="38"/>
    <n v="0"/>
    <n v="0"/>
    <n v="19972"/>
    <n v="0"/>
    <m/>
    <x v="0"/>
    <m/>
  </r>
  <r>
    <n v="824"/>
    <n v="1"/>
    <n v="3"/>
    <s v="Moor, Mrs. (Beila)"/>
    <s v="female"/>
    <n v="27"/>
    <n v="0"/>
    <n v="1"/>
    <n v="392096"/>
    <n v="12.475"/>
    <s v="E121"/>
    <x v="0"/>
    <m/>
  </r>
  <r>
    <n v="825"/>
    <n v="0"/>
    <n v="3"/>
    <s v="Panula, Master. Urho Abraham"/>
    <s v="male"/>
    <n v="2"/>
    <n v="4"/>
    <n v="1"/>
    <n v="3101295"/>
    <n v="39.6875"/>
    <m/>
    <x v="0"/>
    <m/>
  </r>
  <r>
    <n v="826"/>
    <n v="0"/>
    <n v="3"/>
    <s v="Flynn, Mr. John"/>
    <s v="male"/>
    <m/>
    <n v="0"/>
    <n v="0"/>
    <n v="368323"/>
    <n v="6.95"/>
    <m/>
    <x v="2"/>
    <m/>
  </r>
  <r>
    <n v="827"/>
    <n v="0"/>
    <n v="3"/>
    <s v="Lam, Mr. Len"/>
    <s v="male"/>
    <m/>
    <n v="0"/>
    <n v="0"/>
    <n v="1601"/>
    <n v="56.495800000000003"/>
    <m/>
    <x v="0"/>
    <m/>
  </r>
  <r>
    <n v="828"/>
    <n v="1"/>
    <n v="2"/>
    <s v="Mallet, Master. Andre"/>
    <s v="male"/>
    <n v="1"/>
    <n v="0"/>
    <n v="2"/>
    <s v="S.C./PARIS 2079"/>
    <n v="37.004199999999997"/>
    <m/>
    <x v="1"/>
    <m/>
  </r>
  <r>
    <n v="829"/>
    <n v="1"/>
    <n v="3"/>
    <s v="McCormack, Mr. Thomas Joseph"/>
    <s v="male"/>
    <m/>
    <n v="0"/>
    <n v="0"/>
    <n v="367228"/>
    <n v="7.75"/>
    <m/>
    <x v="2"/>
    <m/>
  </r>
  <r>
    <n v="830"/>
    <n v="1"/>
    <n v="1"/>
    <s v="Stone, Mrs. George Nelson (Martha Evelyn)"/>
    <s v="female"/>
    <n v="62"/>
    <n v="0"/>
    <n v="0"/>
    <n v="113572"/>
    <n v="80"/>
    <s v="B28"/>
    <x v="3"/>
    <m/>
  </r>
  <r>
    <n v="831"/>
    <n v="1"/>
    <n v="3"/>
    <s v="Yasbeck, Mrs. Antoni (Selini Alexander)"/>
    <s v="female"/>
    <n v="15"/>
    <n v="1"/>
    <n v="0"/>
    <n v="2659"/>
    <n v="14.4542"/>
    <m/>
    <x v="1"/>
    <m/>
  </r>
  <r>
    <n v="832"/>
    <n v="1"/>
    <n v="2"/>
    <s v="Richards, Master. George Sibley"/>
    <s v="male"/>
    <n v="0.83"/>
    <n v="1"/>
    <n v="1"/>
    <n v="29106"/>
    <n v="18.75"/>
    <m/>
    <x v="0"/>
    <m/>
  </r>
  <r>
    <n v="833"/>
    <n v="0"/>
    <n v="3"/>
    <s v="Saad, Mr. Amin"/>
    <s v="male"/>
    <m/>
    <n v="0"/>
    <n v="0"/>
    <n v="2671"/>
    <n v="7.2291999999999996"/>
    <m/>
    <x v="1"/>
    <m/>
  </r>
  <r>
    <n v="834"/>
    <n v="0"/>
    <n v="3"/>
    <s v="Augustsson, Mr. Albert"/>
    <s v="male"/>
    <n v="23"/>
    <n v="0"/>
    <n v="0"/>
    <n v="347468"/>
    <n v="7.8541999999999996"/>
    <m/>
    <x v="0"/>
    <m/>
  </r>
  <r>
    <n v="835"/>
    <n v="0"/>
    <n v="3"/>
    <s v="Allum, Mr. Owen George"/>
    <s v="male"/>
    <n v="18"/>
    <n v="0"/>
    <n v="0"/>
    <n v="2223"/>
    <n v="8.3000000000000007"/>
    <m/>
    <x v="0"/>
    <m/>
  </r>
  <r>
    <n v="836"/>
    <n v="1"/>
    <n v="1"/>
    <s v="Compton, Miss. Sara Rebecca"/>
    <s v="female"/>
    <n v="39"/>
    <n v="1"/>
    <n v="1"/>
    <s v="PC 17756"/>
    <n v="83.158299999999997"/>
    <s v="E49"/>
    <x v="1"/>
    <m/>
  </r>
  <r>
    <n v="837"/>
    <n v="0"/>
    <n v="3"/>
    <s v="Pasic, Mr. Jakob"/>
    <s v="male"/>
    <n v="21"/>
    <n v="0"/>
    <n v="0"/>
    <n v="315097"/>
    <n v="8.6624999999999996"/>
    <m/>
    <x v="0"/>
    <m/>
  </r>
  <r>
    <n v="838"/>
    <n v="0"/>
    <n v="3"/>
    <s v="Sirota, Mr. Maurice"/>
    <s v="male"/>
    <m/>
    <n v="0"/>
    <n v="0"/>
    <n v="392092"/>
    <n v="8.0500000000000007"/>
    <m/>
    <x v="0"/>
    <m/>
  </r>
  <r>
    <n v="839"/>
    <n v="1"/>
    <n v="3"/>
    <s v="Chip, Mr. Chang"/>
    <s v="male"/>
    <n v="32"/>
    <n v="0"/>
    <n v="0"/>
    <n v="1601"/>
    <n v="56.495800000000003"/>
    <m/>
    <x v="0"/>
    <m/>
  </r>
  <r>
    <n v="840"/>
    <n v="1"/>
    <n v="1"/>
    <s v="Marechal, Mr. Pierre"/>
    <s v="male"/>
    <m/>
    <n v="0"/>
    <n v="0"/>
    <n v="11774"/>
    <n v="29.7"/>
    <s v="C47"/>
    <x v="1"/>
    <m/>
  </r>
  <r>
    <n v="841"/>
    <n v="0"/>
    <n v="3"/>
    <s v="Alhomaki, Mr. Ilmari Rudolf"/>
    <s v="male"/>
    <n v="20"/>
    <n v="0"/>
    <n v="0"/>
    <s v="SOTON/O2 3101287"/>
    <n v="7.9249999999999998"/>
    <m/>
    <x v="0"/>
    <m/>
  </r>
  <r>
    <n v="842"/>
    <n v="0"/>
    <n v="2"/>
    <s v="Mudd, Mr. Thomas Charles"/>
    <s v="male"/>
    <n v="16"/>
    <n v="0"/>
    <n v="0"/>
    <s v="S.O./P.P. 3"/>
    <n v="10.5"/>
    <m/>
    <x v="0"/>
    <m/>
  </r>
  <r>
    <n v="843"/>
    <n v="1"/>
    <n v="1"/>
    <s v="Serepeca, Miss. Augusta"/>
    <s v="female"/>
    <n v="30"/>
    <n v="0"/>
    <n v="0"/>
    <n v="113798"/>
    <n v="31"/>
    <m/>
    <x v="1"/>
    <m/>
  </r>
  <r>
    <n v="844"/>
    <n v="0"/>
    <n v="3"/>
    <s v="Lemberopolous, Mr. Peter L"/>
    <s v="male"/>
    <n v="34.5"/>
    <n v="0"/>
    <n v="0"/>
    <n v="2683"/>
    <n v="6.4375"/>
    <m/>
    <x v="1"/>
    <m/>
  </r>
  <r>
    <n v="845"/>
    <n v="0"/>
    <n v="3"/>
    <s v="Culumovic, Mr. Jeso"/>
    <s v="male"/>
    <n v="17"/>
    <n v="0"/>
    <n v="0"/>
    <n v="315090"/>
    <n v="8.6624999999999996"/>
    <m/>
    <x v="0"/>
    <m/>
  </r>
  <r>
    <n v="846"/>
    <n v="0"/>
    <n v="3"/>
    <s v="Abbing, Mr. Anthony"/>
    <s v="male"/>
    <n v="42"/>
    <n v="0"/>
    <n v="0"/>
    <s v="C.A. 5547"/>
    <n v="7.55"/>
    <m/>
    <x v="0"/>
    <m/>
  </r>
  <r>
    <n v="847"/>
    <n v="0"/>
    <n v="3"/>
    <s v="Sage, Mr. Douglas Bullen"/>
    <s v="male"/>
    <m/>
    <n v="8"/>
    <n v="2"/>
    <s v="CA. 2343"/>
    <n v="69.55"/>
    <m/>
    <x v="0"/>
    <m/>
  </r>
  <r>
    <n v="848"/>
    <n v="0"/>
    <n v="3"/>
    <s v="Markoff, Mr. Marin"/>
    <s v="male"/>
    <n v="35"/>
    <n v="0"/>
    <n v="0"/>
    <n v="349213"/>
    <n v="7.8958000000000004"/>
    <m/>
    <x v="1"/>
    <m/>
  </r>
  <r>
    <n v="849"/>
    <n v="0"/>
    <n v="2"/>
    <s v="Harper, Rev. John"/>
    <s v="male"/>
    <n v="28"/>
    <n v="0"/>
    <n v="1"/>
    <n v="248727"/>
    <n v="33"/>
    <m/>
    <x v="0"/>
    <m/>
  </r>
  <r>
    <n v="850"/>
    <n v="1"/>
    <n v="1"/>
    <s v="Goldenberg, Mrs. Samuel L (Edwiga Grabowska)"/>
    <s v="female"/>
    <m/>
    <n v="1"/>
    <n v="0"/>
    <n v="17453"/>
    <n v="89.104200000000006"/>
    <s v="C92"/>
    <x v="1"/>
    <m/>
  </r>
  <r>
    <n v="851"/>
    <n v="0"/>
    <n v="3"/>
    <s v="Andersson, Master. Sigvard Harald Elias"/>
    <s v="male"/>
    <n v="4"/>
    <n v="4"/>
    <n v="2"/>
    <n v="347082"/>
    <n v="31.274999999999999"/>
    <m/>
    <x v="0"/>
    <m/>
  </r>
  <r>
    <n v="852"/>
    <n v="0"/>
    <n v="3"/>
    <s v="Svensson, Mr. Johan"/>
    <s v="male"/>
    <n v="74"/>
    <n v="0"/>
    <n v="0"/>
    <n v="347060"/>
    <n v="7.7750000000000004"/>
    <m/>
    <x v="0"/>
    <m/>
  </r>
  <r>
    <n v="853"/>
    <n v="0"/>
    <n v="3"/>
    <s v="Boulos, Miss. Nourelain"/>
    <s v="female"/>
    <n v="9"/>
    <n v="1"/>
    <n v="1"/>
    <n v="2678"/>
    <n v="15.245799999999999"/>
    <m/>
    <x v="1"/>
    <m/>
  </r>
  <r>
    <n v="854"/>
    <n v="1"/>
    <n v="1"/>
    <s v="Lines, Miss. Mary Conover"/>
    <s v="female"/>
    <n v="16"/>
    <n v="0"/>
    <n v="1"/>
    <s v="PC 17592"/>
    <n v="39.4"/>
    <s v="D28"/>
    <x v="0"/>
    <m/>
  </r>
  <r>
    <n v="855"/>
    <n v="0"/>
    <n v="2"/>
    <s v="Carter, Mrs. Ernest Courtenay (Lilian Hughes)"/>
    <s v="female"/>
    <n v="44"/>
    <n v="1"/>
    <n v="0"/>
    <n v="244252"/>
    <n v="26"/>
    <m/>
    <x v="0"/>
    <m/>
  </r>
  <r>
    <n v="856"/>
    <n v="1"/>
    <n v="3"/>
    <s v="Aks, Mrs. Sam (Leah Rosen)"/>
    <s v="female"/>
    <n v="18"/>
    <n v="0"/>
    <n v="1"/>
    <n v="392091"/>
    <n v="9.35"/>
    <m/>
    <x v="0"/>
    <m/>
  </r>
  <r>
    <n v="857"/>
    <n v="1"/>
    <n v="1"/>
    <s v="Wick, Mrs. George Dennick (Mary Hitchcock)"/>
    <s v="female"/>
    <n v="45"/>
    <n v="1"/>
    <n v="1"/>
    <n v="36928"/>
    <n v="164.86670000000001"/>
    <m/>
    <x v="0"/>
    <m/>
  </r>
  <r>
    <n v="858"/>
    <n v="1"/>
    <n v="1"/>
    <s v="Daly, Mr. Peter Denis "/>
    <s v="male"/>
    <n v="51"/>
    <n v="0"/>
    <n v="0"/>
    <n v="113055"/>
    <n v="26.55"/>
    <s v="E17"/>
    <x v="0"/>
    <m/>
  </r>
  <r>
    <n v="859"/>
    <n v="1"/>
    <n v="3"/>
    <s v="Baclini, Mrs. Solomon (Latifa Qurban)"/>
    <s v="female"/>
    <n v="24"/>
    <n v="0"/>
    <n v="3"/>
    <n v="2666"/>
    <n v="19.258299999999998"/>
    <m/>
    <x v="1"/>
    <m/>
  </r>
  <r>
    <n v="860"/>
    <n v="0"/>
    <n v="3"/>
    <s v="Razi, Mr. Raihed"/>
    <s v="male"/>
    <m/>
    <n v="0"/>
    <n v="0"/>
    <n v="2629"/>
    <n v="7.2291999999999996"/>
    <m/>
    <x v="1"/>
    <m/>
  </r>
  <r>
    <n v="861"/>
    <n v="0"/>
    <n v="3"/>
    <s v="Hansen, Mr. Claus Peter"/>
    <s v="male"/>
    <n v="41"/>
    <n v="2"/>
    <n v="0"/>
    <n v="350026"/>
    <n v="14.1083"/>
    <m/>
    <x v="0"/>
    <m/>
  </r>
  <r>
    <n v="862"/>
    <n v="0"/>
    <n v="2"/>
    <s v="Giles, Mr. Frederick Edward"/>
    <s v="male"/>
    <n v="21"/>
    <n v="1"/>
    <n v="0"/>
    <n v="28134"/>
    <n v="11.5"/>
    <m/>
    <x v="0"/>
    <m/>
  </r>
  <r>
    <n v="863"/>
    <n v="1"/>
    <n v="1"/>
    <s v="Swift, Mrs. Frederick Joel (Margaret Welles Barron)"/>
    <s v="female"/>
    <n v="48"/>
    <n v="0"/>
    <n v="0"/>
    <n v="17466"/>
    <n v="25.929200000000002"/>
    <s v="D17"/>
    <x v="0"/>
    <m/>
  </r>
  <r>
    <n v="864"/>
    <n v="0"/>
    <n v="3"/>
    <s v="Sage, Miss. Dorothy Edith &quot;Dolly&quot;"/>
    <s v="female"/>
    <m/>
    <n v="8"/>
    <n v="2"/>
    <s v="CA. 2343"/>
    <n v="69.55"/>
    <m/>
    <x v="0"/>
    <m/>
  </r>
  <r>
    <n v="865"/>
    <n v="0"/>
    <n v="2"/>
    <s v="Gill, Mr. John William"/>
    <s v="male"/>
    <n v="24"/>
    <n v="0"/>
    <n v="0"/>
    <n v="233866"/>
    <n v="13"/>
    <m/>
    <x v="0"/>
    <m/>
  </r>
  <r>
    <n v="866"/>
    <n v="1"/>
    <n v="2"/>
    <s v="Bystrom, Mrs. (Karolina)"/>
    <s v="female"/>
    <n v="42"/>
    <n v="0"/>
    <n v="0"/>
    <n v="236852"/>
    <n v="13"/>
    <m/>
    <x v="0"/>
    <m/>
  </r>
  <r>
    <n v="867"/>
    <n v="1"/>
    <n v="2"/>
    <s v="Duran y More, Miss. Asuncion"/>
    <s v="female"/>
    <n v="27"/>
    <n v="1"/>
    <n v="0"/>
    <s v="SC/PARIS 2149"/>
    <n v="13.8583"/>
    <m/>
    <x v="1"/>
    <m/>
  </r>
  <r>
    <n v="868"/>
    <n v="0"/>
    <n v="1"/>
    <s v="Roebling, Mr. Washington Augustus II"/>
    <s v="male"/>
    <n v="31"/>
    <n v="0"/>
    <n v="0"/>
    <s v="PC 17590"/>
    <n v="50.495800000000003"/>
    <s v="A24"/>
    <x v="0"/>
    <m/>
  </r>
  <r>
    <n v="869"/>
    <n v="0"/>
    <n v="3"/>
    <s v="van Melkebeke, Mr. Philemon"/>
    <s v="male"/>
    <m/>
    <n v="0"/>
    <n v="0"/>
    <n v="345777"/>
    <n v="9.5"/>
    <m/>
    <x v="0"/>
    <m/>
  </r>
  <r>
    <n v="870"/>
    <n v="1"/>
    <n v="3"/>
    <s v="Johnson, Master. Harold Theodor"/>
    <s v="male"/>
    <n v="4"/>
    <n v="1"/>
    <n v="1"/>
    <n v="347742"/>
    <n v="11.1333"/>
    <m/>
    <x v="0"/>
    <m/>
  </r>
  <r>
    <n v="871"/>
    <n v="0"/>
    <n v="3"/>
    <s v="Balkic, Mr. Cerin"/>
    <s v="male"/>
    <n v="26"/>
    <n v="0"/>
    <n v="0"/>
    <n v="349248"/>
    <n v="7.8958000000000004"/>
    <m/>
    <x v="0"/>
    <m/>
  </r>
  <r>
    <n v="872"/>
    <n v="1"/>
    <n v="1"/>
    <s v="Beckwith, Mrs. Richard Leonard (Sallie Monypeny)"/>
    <s v="female"/>
    <n v="47"/>
    <n v="1"/>
    <n v="1"/>
    <n v="11751"/>
    <n v="52.554200000000002"/>
    <s v="D35"/>
    <x v="0"/>
    <m/>
  </r>
  <r>
    <n v="873"/>
    <n v="0"/>
    <n v="1"/>
    <s v="Carlsson, Mr. Frans Olof"/>
    <s v="male"/>
    <n v="33"/>
    <n v="0"/>
    <n v="0"/>
    <n v="695"/>
    <n v="5"/>
    <s v="B51 B53 B55"/>
    <x v="0"/>
    <m/>
  </r>
  <r>
    <n v="874"/>
    <n v="0"/>
    <n v="3"/>
    <s v="Vander Cruyssen, Mr. Victor"/>
    <s v="male"/>
    <n v="47"/>
    <n v="0"/>
    <n v="0"/>
    <n v="345765"/>
    <n v="9"/>
    <m/>
    <x v="0"/>
    <m/>
  </r>
  <r>
    <n v="875"/>
    <n v="1"/>
    <n v="2"/>
    <s v="Abelson, Mrs. Samuel (Hannah Wizosky)"/>
    <s v="female"/>
    <n v="28"/>
    <n v="1"/>
    <n v="0"/>
    <s v="P/PP 3381"/>
    <n v="24"/>
    <m/>
    <x v="1"/>
    <m/>
  </r>
  <r>
    <n v="876"/>
    <n v="1"/>
    <n v="3"/>
    <s v="Najib, Miss. Adele Kiamie &quot;Jane&quot;"/>
    <s v="female"/>
    <n v="15"/>
    <n v="0"/>
    <n v="0"/>
    <n v="2667"/>
    <n v="7.2249999999999996"/>
    <m/>
    <x v="1"/>
    <m/>
  </r>
  <r>
    <n v="877"/>
    <n v="0"/>
    <n v="3"/>
    <s v="Gustafsson, Mr. Alfred Ossian"/>
    <s v="male"/>
    <n v="20"/>
    <n v="0"/>
    <n v="0"/>
    <n v="7534"/>
    <n v="9.8458000000000006"/>
    <m/>
    <x v="0"/>
    <m/>
  </r>
  <r>
    <n v="878"/>
    <n v="0"/>
    <n v="3"/>
    <s v="Petroff, Mr. Nedelio"/>
    <s v="male"/>
    <n v="19"/>
    <n v="0"/>
    <n v="0"/>
    <n v="349212"/>
    <n v="7.8958000000000004"/>
    <m/>
    <x v="0"/>
    <m/>
  </r>
  <r>
    <n v="879"/>
    <n v="0"/>
    <n v="3"/>
    <s v="Laleff, Mr. Kristo"/>
    <s v="male"/>
    <m/>
    <n v="0"/>
    <n v="0"/>
    <n v="349217"/>
    <n v="7.8958000000000004"/>
    <m/>
    <x v="0"/>
    <m/>
  </r>
  <r>
    <n v="880"/>
    <n v="1"/>
    <n v="1"/>
    <s v="Potter, Mrs. Thomas Jr (Lily Alexenia Wilson)"/>
    <s v="female"/>
    <n v="56"/>
    <n v="0"/>
    <n v="1"/>
    <n v="11767"/>
    <n v="83.158299999999997"/>
    <s v="C50"/>
    <x v="1"/>
    <m/>
  </r>
  <r>
    <n v="881"/>
    <n v="1"/>
    <n v="2"/>
    <s v="Shelley, Mrs. William (Imanita Parrish Hall)"/>
    <s v="female"/>
    <n v="25"/>
    <n v="0"/>
    <n v="1"/>
    <n v="230433"/>
    <n v="26"/>
    <m/>
    <x v="0"/>
    <m/>
  </r>
  <r>
    <n v="882"/>
    <n v="0"/>
    <n v="3"/>
    <s v="Markun, Mr. Johann"/>
    <s v="male"/>
    <n v="33"/>
    <n v="0"/>
    <n v="0"/>
    <n v="349257"/>
    <n v="7.8958000000000004"/>
    <m/>
    <x v="0"/>
    <m/>
  </r>
  <r>
    <n v="883"/>
    <n v="0"/>
    <n v="3"/>
    <s v="Dahlberg, Miss. Gerda Ulrika"/>
    <s v="female"/>
    <n v="22"/>
    <n v="0"/>
    <n v="0"/>
    <n v="7552"/>
    <n v="10.5167"/>
    <m/>
    <x v="0"/>
    <m/>
  </r>
  <r>
    <n v="884"/>
    <n v="0"/>
    <n v="2"/>
    <s v="Banfield, Mr. Frederick James"/>
    <s v="male"/>
    <n v="28"/>
    <n v="0"/>
    <n v="0"/>
    <s v="C.A./SOTON 34068"/>
    <n v="10.5"/>
    <m/>
    <x v="0"/>
    <m/>
  </r>
  <r>
    <n v="885"/>
    <n v="0"/>
    <n v="3"/>
    <s v="Sutehall, Mr. Henry Jr"/>
    <s v="male"/>
    <n v="25"/>
    <n v="0"/>
    <n v="0"/>
    <s v="SOTON/OQ 392076"/>
    <n v="7.05"/>
    <m/>
    <x v="0"/>
    <m/>
  </r>
  <r>
    <n v="886"/>
    <n v="0"/>
    <n v="3"/>
    <s v="Rice, Mrs. William (Margaret Norton)"/>
    <s v="female"/>
    <n v="39"/>
    <n v="0"/>
    <n v="5"/>
    <n v="382652"/>
    <n v="29.125"/>
    <m/>
    <x v="2"/>
    <m/>
  </r>
  <r>
    <n v="887"/>
    <n v="0"/>
    <n v="2"/>
    <s v="Montvila, Rev. Juozas"/>
    <s v="male"/>
    <n v="27"/>
    <n v="0"/>
    <n v="0"/>
    <n v="211536"/>
    <n v="13"/>
    <m/>
    <x v="0"/>
    <m/>
  </r>
  <r>
    <n v="888"/>
    <n v="1"/>
    <n v="1"/>
    <s v="Graham, Miss. Margaret Edith"/>
    <s v="female"/>
    <n v="19"/>
    <n v="0"/>
    <n v="0"/>
    <n v="112053"/>
    <n v="30"/>
    <s v="B42"/>
    <x v="0"/>
    <m/>
  </r>
  <r>
    <n v="889"/>
    <n v="0"/>
    <n v="3"/>
    <s v="Johnston, Miss. Catherine Helen &quot;Carrie&quot;"/>
    <s v="female"/>
    <m/>
    <n v="1"/>
    <n v="2"/>
    <s v="W./C. 6607"/>
    <n v="23.45"/>
    <m/>
    <x v="0"/>
    <m/>
  </r>
  <r>
    <n v="890"/>
    <n v="1"/>
    <n v="1"/>
    <s v="Behr, Mr. Karl Howell"/>
    <s v="male"/>
    <n v="26"/>
    <n v="0"/>
    <n v="0"/>
    <n v="111369"/>
    <n v="30"/>
    <s v="C148"/>
    <x v="1"/>
    <m/>
  </r>
  <r>
    <n v="891"/>
    <n v="0"/>
    <n v="3"/>
    <s v="Dooley, Mr. Patrick"/>
    <s v="male"/>
    <n v="32"/>
    <n v="0"/>
    <n v="0"/>
    <n v="370376"/>
    <n v="7.75"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C8F4C-12C6-4ADB-99FB-BECDCDCFC9F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barked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7DD0-9B82-4C68-A00C-0168586C24D1}">
  <dimension ref="A3:B8"/>
  <sheetViews>
    <sheetView zoomScale="130" zoomScaleNormal="130" workbookViewId="0">
      <selection activeCell="B18" sqref="B18"/>
    </sheetView>
  </sheetViews>
  <sheetFormatPr defaultRowHeight="15" x14ac:dyDescent="0.25"/>
  <cols>
    <col min="1" max="1" width="13.140625" bestFit="1" customWidth="1"/>
    <col min="2" max="2" width="18.140625" bestFit="1" customWidth="1"/>
  </cols>
  <sheetData>
    <row r="3" spans="1:2" x14ac:dyDescent="0.25">
      <c r="A3" s="1" t="s">
        <v>1223</v>
      </c>
      <c r="B3" t="s">
        <v>1226</v>
      </c>
    </row>
    <row r="4" spans="1:2" x14ac:dyDescent="0.25">
      <c r="A4" s="2" t="s">
        <v>20</v>
      </c>
      <c r="B4" s="3">
        <v>168</v>
      </c>
    </row>
    <row r="5" spans="1:2" x14ac:dyDescent="0.25">
      <c r="A5" s="2" t="s">
        <v>27</v>
      </c>
      <c r="B5" s="3">
        <v>77</v>
      </c>
    </row>
    <row r="6" spans="1:2" x14ac:dyDescent="0.25">
      <c r="A6" s="2" t="s">
        <v>15</v>
      </c>
      <c r="B6" s="3">
        <v>644</v>
      </c>
    </row>
    <row r="7" spans="1:2" x14ac:dyDescent="0.25">
      <c r="A7" s="2" t="s">
        <v>1224</v>
      </c>
      <c r="B7" s="3"/>
    </row>
    <row r="8" spans="1:2" x14ac:dyDescent="0.25">
      <c r="A8" s="2" t="s">
        <v>1225</v>
      </c>
      <c r="B8" s="3">
        <v>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92"/>
  <sheetViews>
    <sheetView topLeftCell="E1" zoomScale="130" zoomScaleNormal="130" workbookViewId="0">
      <selection activeCell="O2" sqref="O2"/>
    </sheetView>
  </sheetViews>
  <sheetFormatPr defaultRowHeight="15" x14ac:dyDescent="0.25"/>
  <cols>
    <col min="4" max="4" width="16.85546875" customWidth="1"/>
    <col min="14" max="15" width="11.85546875" bestFit="1" customWidth="1"/>
    <col min="16" max="16" width="12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1227</v>
      </c>
      <c r="O1" t="s">
        <v>1228</v>
      </c>
      <c r="P1" t="s">
        <v>1229</v>
      </c>
      <c r="Q1" t="s">
        <v>1231</v>
      </c>
    </row>
    <row r="2" spans="1:17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>
        <f>IF(E2="female",1,0)</f>
        <v>0</v>
      </c>
      <c r="N2">
        <f>IF($L2=CodeTables!A$2,1,0)</f>
        <v>0</v>
      </c>
      <c r="O2">
        <f>IF($L2=CodeTables!B$2,1,0)</f>
        <v>1</v>
      </c>
      <c r="P2">
        <f>IF($L2=CodeTables!C$2,1,0)</f>
        <v>0</v>
      </c>
      <c r="Q2">
        <f>IF(J2&lt;15,1,IF(J2&lt;80,2,3))</f>
        <v>1</v>
      </c>
    </row>
    <row r="3" spans="1:17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>
        <f t="shared" ref="M3:M66" si="0">IF(E3="female",1,0)</f>
        <v>1</v>
      </c>
      <c r="N3">
        <f>IF($L3=CodeTables!A$2,1,0)</f>
        <v>1</v>
      </c>
      <c r="O3">
        <f>IF($L3=CodeTables!B$2,1,0)</f>
        <v>0</v>
      </c>
      <c r="P3">
        <f>IF($L3=CodeTables!C$2,1,0)</f>
        <v>0</v>
      </c>
      <c r="Q3">
        <f t="shared" ref="Q3:Q66" si="1">IF(J3&lt;15,1,IF(J3&lt;80,2,3))</f>
        <v>2</v>
      </c>
    </row>
    <row r="4" spans="1:17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>
        <f t="shared" si="0"/>
        <v>1</v>
      </c>
      <c r="N4">
        <f>IF($L4=CodeTables!A$2,1,0)</f>
        <v>0</v>
      </c>
      <c r="O4">
        <f>IF($L4=CodeTables!B$2,1,0)</f>
        <v>1</v>
      </c>
      <c r="P4">
        <f>IF($L4=CodeTables!C$2,1,0)</f>
        <v>0</v>
      </c>
      <c r="Q4">
        <f t="shared" si="1"/>
        <v>1</v>
      </c>
    </row>
    <row r="5" spans="1:17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>
        <f t="shared" si="0"/>
        <v>1</v>
      </c>
      <c r="N5">
        <f>IF($L5=CodeTables!A$2,1,0)</f>
        <v>0</v>
      </c>
      <c r="O5">
        <f>IF($L5=CodeTables!B$2,1,0)</f>
        <v>1</v>
      </c>
      <c r="P5">
        <f>IF($L5=CodeTables!C$2,1,0)</f>
        <v>0</v>
      </c>
      <c r="Q5">
        <f t="shared" si="1"/>
        <v>2</v>
      </c>
    </row>
    <row r="6" spans="1:17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>
        <f t="shared" si="0"/>
        <v>0</v>
      </c>
      <c r="N6">
        <f>IF($L6=CodeTables!A$2,1,0)</f>
        <v>0</v>
      </c>
      <c r="O6">
        <f>IF($L6=CodeTables!B$2,1,0)</f>
        <v>1</v>
      </c>
      <c r="P6">
        <f>IF($L6=CodeTables!C$2,1,0)</f>
        <v>0</v>
      </c>
      <c r="Q6">
        <f t="shared" si="1"/>
        <v>1</v>
      </c>
    </row>
    <row r="7" spans="1:17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>
        <f t="shared" si="0"/>
        <v>0</v>
      </c>
      <c r="N7">
        <f>IF($L7=CodeTables!A$2,1,0)</f>
        <v>0</v>
      </c>
      <c r="O7">
        <f>IF($L7=CodeTables!B$2,1,0)</f>
        <v>0</v>
      </c>
      <c r="P7">
        <f>IF($L7=CodeTables!C$2,1,0)</f>
        <v>1</v>
      </c>
      <c r="Q7">
        <f t="shared" si="1"/>
        <v>1</v>
      </c>
    </row>
    <row r="8" spans="1:17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>
        <f t="shared" si="0"/>
        <v>0</v>
      </c>
      <c r="N8">
        <f>IF($L8=CodeTables!A$2,1,0)</f>
        <v>0</v>
      </c>
      <c r="O8">
        <f>IF($L8=CodeTables!B$2,1,0)</f>
        <v>1</v>
      </c>
      <c r="P8">
        <f>IF($L8=CodeTables!C$2,1,0)</f>
        <v>0</v>
      </c>
      <c r="Q8">
        <f t="shared" si="1"/>
        <v>2</v>
      </c>
    </row>
    <row r="9" spans="1:17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>
        <f t="shared" si="0"/>
        <v>0</v>
      </c>
      <c r="N9">
        <f>IF($L9=CodeTables!A$2,1,0)</f>
        <v>0</v>
      </c>
      <c r="O9">
        <f>IF($L9=CodeTables!B$2,1,0)</f>
        <v>1</v>
      </c>
      <c r="P9">
        <f>IF($L9=CodeTables!C$2,1,0)</f>
        <v>0</v>
      </c>
      <c r="Q9">
        <f t="shared" si="1"/>
        <v>2</v>
      </c>
    </row>
    <row r="10" spans="1:17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>
        <f t="shared" si="0"/>
        <v>1</v>
      </c>
      <c r="N10">
        <f>IF($L10=CodeTables!A$2,1,0)</f>
        <v>0</v>
      </c>
      <c r="O10">
        <f>IF($L10=CodeTables!B$2,1,0)</f>
        <v>1</v>
      </c>
      <c r="P10">
        <f>IF($L10=CodeTables!C$2,1,0)</f>
        <v>0</v>
      </c>
      <c r="Q10">
        <f t="shared" si="1"/>
        <v>1</v>
      </c>
    </row>
    <row r="11" spans="1:17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>
        <f t="shared" si="0"/>
        <v>1</v>
      </c>
      <c r="N11">
        <f>IF($L11=CodeTables!A$2,1,0)</f>
        <v>1</v>
      </c>
      <c r="O11">
        <f>IF($L11=CodeTables!B$2,1,0)</f>
        <v>0</v>
      </c>
      <c r="P11">
        <f>IF($L11=CodeTables!C$2,1,0)</f>
        <v>0</v>
      </c>
      <c r="Q11">
        <f t="shared" si="1"/>
        <v>2</v>
      </c>
    </row>
    <row r="12" spans="1:17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>
        <f t="shared" si="0"/>
        <v>1</v>
      </c>
      <c r="N12">
        <f>IF($L12=CodeTables!A$2,1,0)</f>
        <v>0</v>
      </c>
      <c r="O12">
        <f>IF($L12=CodeTables!B$2,1,0)</f>
        <v>1</v>
      </c>
      <c r="P12">
        <f>IF($L12=CodeTables!C$2,1,0)</f>
        <v>0</v>
      </c>
      <c r="Q12">
        <f t="shared" si="1"/>
        <v>2</v>
      </c>
    </row>
    <row r="13" spans="1:17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>
        <f t="shared" si="0"/>
        <v>1</v>
      </c>
      <c r="N13">
        <f>IF($L13=CodeTables!A$2,1,0)</f>
        <v>0</v>
      </c>
      <c r="O13">
        <f>IF($L13=CodeTables!B$2,1,0)</f>
        <v>1</v>
      </c>
      <c r="P13">
        <f>IF($L13=CodeTables!C$2,1,0)</f>
        <v>0</v>
      </c>
      <c r="Q13">
        <f t="shared" si="1"/>
        <v>2</v>
      </c>
    </row>
    <row r="14" spans="1:17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>
        <f t="shared" si="0"/>
        <v>0</v>
      </c>
      <c r="N14">
        <f>IF($L14=CodeTables!A$2,1,0)</f>
        <v>0</v>
      </c>
      <c r="O14">
        <f>IF($L14=CodeTables!B$2,1,0)</f>
        <v>1</v>
      </c>
      <c r="P14">
        <f>IF($L14=CodeTables!C$2,1,0)</f>
        <v>0</v>
      </c>
      <c r="Q14">
        <f t="shared" si="1"/>
        <v>1</v>
      </c>
    </row>
    <row r="15" spans="1:17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>
        <f t="shared" si="0"/>
        <v>0</v>
      </c>
      <c r="N15">
        <f>IF($L15=CodeTables!A$2,1,0)</f>
        <v>0</v>
      </c>
      <c r="O15">
        <f>IF($L15=CodeTables!B$2,1,0)</f>
        <v>1</v>
      </c>
      <c r="P15">
        <f>IF($L15=CodeTables!C$2,1,0)</f>
        <v>0</v>
      </c>
      <c r="Q15">
        <f t="shared" si="1"/>
        <v>2</v>
      </c>
    </row>
    <row r="16" spans="1:17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>
        <f t="shared" si="0"/>
        <v>1</v>
      </c>
      <c r="N16">
        <f>IF($L16=CodeTables!A$2,1,0)</f>
        <v>0</v>
      </c>
      <c r="O16">
        <f>IF($L16=CodeTables!B$2,1,0)</f>
        <v>1</v>
      </c>
      <c r="P16">
        <f>IF($L16=CodeTables!C$2,1,0)</f>
        <v>0</v>
      </c>
      <c r="Q16">
        <f t="shared" si="1"/>
        <v>1</v>
      </c>
    </row>
    <row r="17" spans="1:17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>
        <f t="shared" si="0"/>
        <v>1</v>
      </c>
      <c r="N17">
        <f>IF($L17=CodeTables!A$2,1,0)</f>
        <v>0</v>
      </c>
      <c r="O17">
        <f>IF($L17=CodeTables!B$2,1,0)</f>
        <v>1</v>
      </c>
      <c r="P17">
        <f>IF($L17=CodeTables!C$2,1,0)</f>
        <v>0</v>
      </c>
      <c r="Q17">
        <f t="shared" si="1"/>
        <v>2</v>
      </c>
    </row>
    <row r="18" spans="1:17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>
        <f t="shared" si="0"/>
        <v>0</v>
      </c>
      <c r="N18">
        <f>IF($L18=CodeTables!A$2,1,0)</f>
        <v>0</v>
      </c>
      <c r="O18">
        <f>IF($L18=CodeTables!B$2,1,0)</f>
        <v>0</v>
      </c>
      <c r="P18">
        <f>IF($L18=CodeTables!C$2,1,0)</f>
        <v>1</v>
      </c>
      <c r="Q18">
        <f t="shared" si="1"/>
        <v>2</v>
      </c>
    </row>
    <row r="19" spans="1:17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>
        <f t="shared" si="0"/>
        <v>0</v>
      </c>
      <c r="N19">
        <f>IF($L19=CodeTables!A$2,1,0)</f>
        <v>0</v>
      </c>
      <c r="O19">
        <f>IF($L19=CodeTables!B$2,1,0)</f>
        <v>1</v>
      </c>
      <c r="P19">
        <f>IF($L19=CodeTables!C$2,1,0)</f>
        <v>0</v>
      </c>
      <c r="Q19">
        <f t="shared" si="1"/>
        <v>1</v>
      </c>
    </row>
    <row r="20" spans="1:17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>
        <f t="shared" si="0"/>
        <v>1</v>
      </c>
      <c r="N20">
        <f>IF($L20=CodeTables!A$2,1,0)</f>
        <v>0</v>
      </c>
      <c r="O20">
        <f>IF($L20=CodeTables!B$2,1,0)</f>
        <v>1</v>
      </c>
      <c r="P20">
        <f>IF($L20=CodeTables!C$2,1,0)</f>
        <v>0</v>
      </c>
      <c r="Q20">
        <f t="shared" si="1"/>
        <v>2</v>
      </c>
    </row>
    <row r="21" spans="1:17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>
        <f t="shared" si="0"/>
        <v>1</v>
      </c>
      <c r="N21">
        <f>IF($L21=CodeTables!A$2,1,0)</f>
        <v>1</v>
      </c>
      <c r="O21">
        <f>IF($L21=CodeTables!B$2,1,0)</f>
        <v>0</v>
      </c>
      <c r="P21">
        <f>IF($L21=CodeTables!C$2,1,0)</f>
        <v>0</v>
      </c>
      <c r="Q21">
        <f t="shared" si="1"/>
        <v>1</v>
      </c>
    </row>
    <row r="22" spans="1:17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>
        <f t="shared" si="0"/>
        <v>0</v>
      </c>
      <c r="N22">
        <f>IF($L22=CodeTables!A$2,1,0)</f>
        <v>0</v>
      </c>
      <c r="O22">
        <f>IF($L22=CodeTables!B$2,1,0)</f>
        <v>1</v>
      </c>
      <c r="P22">
        <f>IF($L22=CodeTables!C$2,1,0)</f>
        <v>0</v>
      </c>
      <c r="Q22">
        <f t="shared" si="1"/>
        <v>2</v>
      </c>
    </row>
    <row r="23" spans="1:17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>
        <f t="shared" si="0"/>
        <v>0</v>
      </c>
      <c r="N23">
        <f>IF($L23=CodeTables!A$2,1,0)</f>
        <v>0</v>
      </c>
      <c r="O23">
        <f>IF($L23=CodeTables!B$2,1,0)</f>
        <v>1</v>
      </c>
      <c r="P23">
        <f>IF($L23=CodeTables!C$2,1,0)</f>
        <v>0</v>
      </c>
      <c r="Q23">
        <f t="shared" si="1"/>
        <v>1</v>
      </c>
    </row>
    <row r="24" spans="1:17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>
        <f t="shared" si="0"/>
        <v>1</v>
      </c>
      <c r="N24">
        <f>IF($L24=CodeTables!A$2,1,0)</f>
        <v>0</v>
      </c>
      <c r="O24">
        <f>IF($L24=CodeTables!B$2,1,0)</f>
        <v>0</v>
      </c>
      <c r="P24">
        <f>IF($L24=CodeTables!C$2,1,0)</f>
        <v>1</v>
      </c>
      <c r="Q24">
        <f t="shared" si="1"/>
        <v>1</v>
      </c>
    </row>
    <row r="25" spans="1:17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>
        <f t="shared" si="0"/>
        <v>0</v>
      </c>
      <c r="N25">
        <f>IF($L25=CodeTables!A$2,1,0)</f>
        <v>0</v>
      </c>
      <c r="O25">
        <f>IF($L25=CodeTables!B$2,1,0)</f>
        <v>1</v>
      </c>
      <c r="P25">
        <f>IF($L25=CodeTables!C$2,1,0)</f>
        <v>0</v>
      </c>
      <c r="Q25">
        <f t="shared" si="1"/>
        <v>2</v>
      </c>
    </row>
    <row r="26" spans="1:17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>
        <f t="shared" si="0"/>
        <v>1</v>
      </c>
      <c r="N26">
        <f>IF($L26=CodeTables!A$2,1,0)</f>
        <v>0</v>
      </c>
      <c r="O26">
        <f>IF($L26=CodeTables!B$2,1,0)</f>
        <v>1</v>
      </c>
      <c r="P26">
        <f>IF($L26=CodeTables!C$2,1,0)</f>
        <v>0</v>
      </c>
      <c r="Q26">
        <f t="shared" si="1"/>
        <v>2</v>
      </c>
    </row>
    <row r="27" spans="1:17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>
        <f t="shared" si="0"/>
        <v>1</v>
      </c>
      <c r="N27">
        <f>IF($L27=CodeTables!A$2,1,0)</f>
        <v>0</v>
      </c>
      <c r="O27">
        <f>IF($L27=CodeTables!B$2,1,0)</f>
        <v>1</v>
      </c>
      <c r="P27">
        <f>IF($L27=CodeTables!C$2,1,0)</f>
        <v>0</v>
      </c>
      <c r="Q27">
        <f t="shared" si="1"/>
        <v>2</v>
      </c>
    </row>
    <row r="28" spans="1:17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>
        <f t="shared" si="0"/>
        <v>0</v>
      </c>
      <c r="N28">
        <f>IF($L28=CodeTables!A$2,1,0)</f>
        <v>1</v>
      </c>
      <c r="O28">
        <f>IF($L28=CodeTables!B$2,1,0)</f>
        <v>0</v>
      </c>
      <c r="P28">
        <f>IF($L28=CodeTables!C$2,1,0)</f>
        <v>0</v>
      </c>
      <c r="Q28">
        <f t="shared" si="1"/>
        <v>1</v>
      </c>
    </row>
    <row r="29" spans="1:17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>
        <f t="shared" si="0"/>
        <v>0</v>
      </c>
      <c r="N29">
        <f>IF($L29=CodeTables!A$2,1,0)</f>
        <v>0</v>
      </c>
      <c r="O29">
        <f>IF($L29=CodeTables!B$2,1,0)</f>
        <v>1</v>
      </c>
      <c r="P29">
        <f>IF($L29=CodeTables!C$2,1,0)</f>
        <v>0</v>
      </c>
      <c r="Q29">
        <f t="shared" si="1"/>
        <v>3</v>
      </c>
    </row>
    <row r="30" spans="1:17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>
        <f t="shared" si="0"/>
        <v>1</v>
      </c>
      <c r="N30">
        <f>IF($L30=CodeTables!A$2,1,0)</f>
        <v>0</v>
      </c>
      <c r="O30">
        <f>IF($L30=CodeTables!B$2,1,0)</f>
        <v>0</v>
      </c>
      <c r="P30">
        <f>IF($L30=CodeTables!C$2,1,0)</f>
        <v>1</v>
      </c>
      <c r="Q30">
        <f t="shared" si="1"/>
        <v>1</v>
      </c>
    </row>
    <row r="31" spans="1:17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>
        <f t="shared" si="0"/>
        <v>0</v>
      </c>
      <c r="N31">
        <f>IF($L31=CodeTables!A$2,1,0)</f>
        <v>0</v>
      </c>
      <c r="O31">
        <f>IF($L31=CodeTables!B$2,1,0)</f>
        <v>1</v>
      </c>
      <c r="P31">
        <f>IF($L31=CodeTables!C$2,1,0)</f>
        <v>0</v>
      </c>
      <c r="Q31">
        <f t="shared" si="1"/>
        <v>1</v>
      </c>
    </row>
    <row r="32" spans="1:17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>
        <f t="shared" si="0"/>
        <v>0</v>
      </c>
      <c r="N32">
        <f>IF($L32=CodeTables!A$2,1,0)</f>
        <v>1</v>
      </c>
      <c r="O32">
        <f>IF($L32=CodeTables!B$2,1,0)</f>
        <v>0</v>
      </c>
      <c r="P32">
        <f>IF($L32=CodeTables!C$2,1,0)</f>
        <v>0</v>
      </c>
      <c r="Q32">
        <f t="shared" si="1"/>
        <v>2</v>
      </c>
    </row>
    <row r="33" spans="1:17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>
        <f t="shared" si="0"/>
        <v>1</v>
      </c>
      <c r="N33">
        <f>IF($L33=CodeTables!A$2,1,0)</f>
        <v>1</v>
      </c>
      <c r="O33">
        <f>IF($L33=CodeTables!B$2,1,0)</f>
        <v>0</v>
      </c>
      <c r="P33">
        <f>IF($L33=CodeTables!C$2,1,0)</f>
        <v>0</v>
      </c>
      <c r="Q33">
        <f t="shared" si="1"/>
        <v>3</v>
      </c>
    </row>
    <row r="34" spans="1:17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>
        <f t="shared" si="0"/>
        <v>1</v>
      </c>
      <c r="N34">
        <f>IF($L34=CodeTables!A$2,1,0)</f>
        <v>0</v>
      </c>
      <c r="O34">
        <f>IF($L34=CodeTables!B$2,1,0)</f>
        <v>0</v>
      </c>
      <c r="P34">
        <f>IF($L34=CodeTables!C$2,1,0)</f>
        <v>1</v>
      </c>
      <c r="Q34">
        <f t="shared" si="1"/>
        <v>1</v>
      </c>
    </row>
    <row r="35" spans="1:17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>
        <f t="shared" si="0"/>
        <v>0</v>
      </c>
      <c r="N35">
        <f>IF($L35=CodeTables!A$2,1,0)</f>
        <v>0</v>
      </c>
      <c r="O35">
        <f>IF($L35=CodeTables!B$2,1,0)</f>
        <v>1</v>
      </c>
      <c r="P35">
        <f>IF($L35=CodeTables!C$2,1,0)</f>
        <v>0</v>
      </c>
      <c r="Q35">
        <f t="shared" si="1"/>
        <v>1</v>
      </c>
    </row>
    <row r="36" spans="1:17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>
        <f t="shared" si="0"/>
        <v>0</v>
      </c>
      <c r="N36">
        <f>IF($L36=CodeTables!A$2,1,0)</f>
        <v>1</v>
      </c>
      <c r="O36">
        <f>IF($L36=CodeTables!B$2,1,0)</f>
        <v>0</v>
      </c>
      <c r="P36">
        <f>IF($L36=CodeTables!C$2,1,0)</f>
        <v>0</v>
      </c>
      <c r="Q36">
        <f t="shared" si="1"/>
        <v>3</v>
      </c>
    </row>
    <row r="37" spans="1:17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>
        <f t="shared" si="0"/>
        <v>0</v>
      </c>
      <c r="N37">
        <f>IF($L37=CodeTables!A$2,1,0)</f>
        <v>0</v>
      </c>
      <c r="O37">
        <f>IF($L37=CodeTables!B$2,1,0)</f>
        <v>1</v>
      </c>
      <c r="P37">
        <f>IF($L37=CodeTables!C$2,1,0)</f>
        <v>0</v>
      </c>
      <c r="Q37">
        <f t="shared" si="1"/>
        <v>2</v>
      </c>
    </row>
    <row r="38" spans="1:17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>
        <f t="shared" si="0"/>
        <v>0</v>
      </c>
      <c r="N38">
        <f>IF($L38=CodeTables!A$2,1,0)</f>
        <v>1</v>
      </c>
      <c r="O38">
        <f>IF($L38=CodeTables!B$2,1,0)</f>
        <v>0</v>
      </c>
      <c r="P38">
        <f>IF($L38=CodeTables!C$2,1,0)</f>
        <v>0</v>
      </c>
      <c r="Q38">
        <f t="shared" si="1"/>
        <v>1</v>
      </c>
    </row>
    <row r="39" spans="1:17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>
        <f t="shared" si="0"/>
        <v>0</v>
      </c>
      <c r="N39">
        <f>IF($L39=CodeTables!A$2,1,0)</f>
        <v>0</v>
      </c>
      <c r="O39">
        <f>IF($L39=CodeTables!B$2,1,0)</f>
        <v>1</v>
      </c>
      <c r="P39">
        <f>IF($L39=CodeTables!C$2,1,0)</f>
        <v>0</v>
      </c>
      <c r="Q39">
        <f t="shared" si="1"/>
        <v>1</v>
      </c>
    </row>
    <row r="40" spans="1:17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>
        <f t="shared" si="0"/>
        <v>1</v>
      </c>
      <c r="N40">
        <f>IF($L40=CodeTables!A$2,1,0)</f>
        <v>0</v>
      </c>
      <c r="O40">
        <f>IF($L40=CodeTables!B$2,1,0)</f>
        <v>1</v>
      </c>
      <c r="P40">
        <f>IF($L40=CodeTables!C$2,1,0)</f>
        <v>0</v>
      </c>
      <c r="Q40">
        <f t="shared" si="1"/>
        <v>2</v>
      </c>
    </row>
    <row r="41" spans="1:17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>
        <f t="shared" si="0"/>
        <v>1</v>
      </c>
      <c r="N41">
        <f>IF($L41=CodeTables!A$2,1,0)</f>
        <v>1</v>
      </c>
      <c r="O41">
        <f>IF($L41=CodeTables!B$2,1,0)</f>
        <v>0</v>
      </c>
      <c r="P41">
        <f>IF($L41=CodeTables!C$2,1,0)</f>
        <v>0</v>
      </c>
      <c r="Q41">
        <f t="shared" si="1"/>
        <v>1</v>
      </c>
    </row>
    <row r="42" spans="1:17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>
        <f t="shared" si="0"/>
        <v>1</v>
      </c>
      <c r="N42">
        <f>IF($L42=CodeTables!A$2,1,0)</f>
        <v>0</v>
      </c>
      <c r="O42">
        <f>IF($L42=CodeTables!B$2,1,0)</f>
        <v>1</v>
      </c>
      <c r="P42">
        <f>IF($L42=CodeTables!C$2,1,0)</f>
        <v>0</v>
      </c>
      <c r="Q42">
        <f t="shared" si="1"/>
        <v>1</v>
      </c>
    </row>
    <row r="43" spans="1:17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>
        <f t="shared" si="0"/>
        <v>1</v>
      </c>
      <c r="N43">
        <f>IF($L43=CodeTables!A$2,1,0)</f>
        <v>0</v>
      </c>
      <c r="O43">
        <f>IF($L43=CodeTables!B$2,1,0)</f>
        <v>1</v>
      </c>
      <c r="P43">
        <f>IF($L43=CodeTables!C$2,1,0)</f>
        <v>0</v>
      </c>
      <c r="Q43">
        <f t="shared" si="1"/>
        <v>2</v>
      </c>
    </row>
    <row r="44" spans="1:17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>
        <f t="shared" si="0"/>
        <v>0</v>
      </c>
      <c r="N44">
        <f>IF($L44=CodeTables!A$2,1,0)</f>
        <v>1</v>
      </c>
      <c r="O44">
        <f>IF($L44=CodeTables!B$2,1,0)</f>
        <v>0</v>
      </c>
      <c r="P44">
        <f>IF($L44=CodeTables!C$2,1,0)</f>
        <v>0</v>
      </c>
      <c r="Q44">
        <f t="shared" si="1"/>
        <v>1</v>
      </c>
    </row>
    <row r="45" spans="1:17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>
        <f t="shared" si="0"/>
        <v>1</v>
      </c>
      <c r="N45">
        <f>IF($L45=CodeTables!A$2,1,0)</f>
        <v>1</v>
      </c>
      <c r="O45">
        <f>IF($L45=CodeTables!B$2,1,0)</f>
        <v>0</v>
      </c>
      <c r="P45">
        <f>IF($L45=CodeTables!C$2,1,0)</f>
        <v>0</v>
      </c>
      <c r="Q45">
        <f t="shared" si="1"/>
        <v>2</v>
      </c>
    </row>
    <row r="46" spans="1:17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>
        <f t="shared" si="0"/>
        <v>1</v>
      </c>
      <c r="N46">
        <f>IF($L46=CodeTables!A$2,1,0)</f>
        <v>0</v>
      </c>
      <c r="O46">
        <f>IF($L46=CodeTables!B$2,1,0)</f>
        <v>0</v>
      </c>
      <c r="P46">
        <f>IF($L46=CodeTables!C$2,1,0)</f>
        <v>1</v>
      </c>
      <c r="Q46">
        <f t="shared" si="1"/>
        <v>1</v>
      </c>
    </row>
    <row r="47" spans="1:17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>
        <f t="shared" si="0"/>
        <v>0</v>
      </c>
      <c r="N47">
        <f>IF($L47=CodeTables!A$2,1,0)</f>
        <v>0</v>
      </c>
      <c r="O47">
        <f>IF($L47=CodeTables!B$2,1,0)</f>
        <v>1</v>
      </c>
      <c r="P47">
        <f>IF($L47=CodeTables!C$2,1,0)</f>
        <v>0</v>
      </c>
      <c r="Q47">
        <f t="shared" si="1"/>
        <v>1</v>
      </c>
    </row>
    <row r="48" spans="1:17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>
        <f t="shared" si="0"/>
        <v>0</v>
      </c>
      <c r="N48">
        <f>IF($L48=CodeTables!A$2,1,0)</f>
        <v>0</v>
      </c>
      <c r="O48">
        <f>IF($L48=CodeTables!B$2,1,0)</f>
        <v>0</v>
      </c>
      <c r="P48">
        <f>IF($L48=CodeTables!C$2,1,0)</f>
        <v>1</v>
      </c>
      <c r="Q48">
        <f t="shared" si="1"/>
        <v>2</v>
      </c>
    </row>
    <row r="49" spans="1:17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>
        <f t="shared" si="0"/>
        <v>1</v>
      </c>
      <c r="N49">
        <f>IF($L49=CodeTables!A$2,1,0)</f>
        <v>0</v>
      </c>
      <c r="O49">
        <f>IF($L49=CodeTables!B$2,1,0)</f>
        <v>0</v>
      </c>
      <c r="P49">
        <f>IF($L49=CodeTables!C$2,1,0)</f>
        <v>1</v>
      </c>
      <c r="Q49">
        <f t="shared" si="1"/>
        <v>1</v>
      </c>
    </row>
    <row r="50" spans="1:17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>
        <f t="shared" si="0"/>
        <v>0</v>
      </c>
      <c r="N50">
        <f>IF($L50=CodeTables!A$2,1,0)</f>
        <v>1</v>
      </c>
      <c r="O50">
        <f>IF($L50=CodeTables!B$2,1,0)</f>
        <v>0</v>
      </c>
      <c r="P50">
        <f>IF($L50=CodeTables!C$2,1,0)</f>
        <v>0</v>
      </c>
      <c r="Q50">
        <f t="shared" si="1"/>
        <v>2</v>
      </c>
    </row>
    <row r="51" spans="1:17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>
        <f t="shared" si="0"/>
        <v>1</v>
      </c>
      <c r="N51">
        <f>IF($L51=CodeTables!A$2,1,0)</f>
        <v>0</v>
      </c>
      <c r="O51">
        <f>IF($L51=CodeTables!B$2,1,0)</f>
        <v>1</v>
      </c>
      <c r="P51">
        <f>IF($L51=CodeTables!C$2,1,0)</f>
        <v>0</v>
      </c>
      <c r="Q51">
        <f t="shared" si="1"/>
        <v>2</v>
      </c>
    </row>
    <row r="52" spans="1:17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>
        <f t="shared" si="0"/>
        <v>0</v>
      </c>
      <c r="N52">
        <f>IF($L52=CodeTables!A$2,1,0)</f>
        <v>0</v>
      </c>
      <c r="O52">
        <f>IF($L52=CodeTables!B$2,1,0)</f>
        <v>1</v>
      </c>
      <c r="P52">
        <f>IF($L52=CodeTables!C$2,1,0)</f>
        <v>0</v>
      </c>
      <c r="Q52">
        <f t="shared" si="1"/>
        <v>2</v>
      </c>
    </row>
    <row r="53" spans="1:17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>
        <f t="shared" si="0"/>
        <v>0</v>
      </c>
      <c r="N53">
        <f>IF($L53=CodeTables!A$2,1,0)</f>
        <v>0</v>
      </c>
      <c r="O53">
        <f>IF($L53=CodeTables!B$2,1,0)</f>
        <v>1</v>
      </c>
      <c r="P53">
        <f>IF($L53=CodeTables!C$2,1,0)</f>
        <v>0</v>
      </c>
      <c r="Q53">
        <f t="shared" si="1"/>
        <v>1</v>
      </c>
    </row>
    <row r="54" spans="1:17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>
        <f t="shared" si="0"/>
        <v>1</v>
      </c>
      <c r="N54">
        <f>IF($L54=CodeTables!A$2,1,0)</f>
        <v>1</v>
      </c>
      <c r="O54">
        <f>IF($L54=CodeTables!B$2,1,0)</f>
        <v>0</v>
      </c>
      <c r="P54">
        <f>IF($L54=CodeTables!C$2,1,0)</f>
        <v>0</v>
      </c>
      <c r="Q54">
        <f t="shared" si="1"/>
        <v>2</v>
      </c>
    </row>
    <row r="55" spans="1:17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>
        <f t="shared" si="0"/>
        <v>1</v>
      </c>
      <c r="N55">
        <f>IF($L55=CodeTables!A$2,1,0)</f>
        <v>0</v>
      </c>
      <c r="O55">
        <f>IF($L55=CodeTables!B$2,1,0)</f>
        <v>1</v>
      </c>
      <c r="P55">
        <f>IF($L55=CodeTables!C$2,1,0)</f>
        <v>0</v>
      </c>
      <c r="Q55">
        <f t="shared" si="1"/>
        <v>2</v>
      </c>
    </row>
    <row r="56" spans="1:17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>
        <f t="shared" si="0"/>
        <v>0</v>
      </c>
      <c r="N56">
        <f>IF($L56=CodeTables!A$2,1,0)</f>
        <v>1</v>
      </c>
      <c r="O56">
        <f>IF($L56=CodeTables!B$2,1,0)</f>
        <v>0</v>
      </c>
      <c r="P56">
        <f>IF($L56=CodeTables!C$2,1,0)</f>
        <v>0</v>
      </c>
      <c r="Q56">
        <f t="shared" si="1"/>
        <v>2</v>
      </c>
    </row>
    <row r="57" spans="1:17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>
        <f t="shared" si="0"/>
        <v>0</v>
      </c>
      <c r="N57">
        <f>IF($L57=CodeTables!A$2,1,0)</f>
        <v>0</v>
      </c>
      <c r="O57">
        <f>IF($L57=CodeTables!B$2,1,0)</f>
        <v>1</v>
      </c>
      <c r="P57">
        <f>IF($L57=CodeTables!C$2,1,0)</f>
        <v>0</v>
      </c>
      <c r="Q57">
        <f t="shared" si="1"/>
        <v>2</v>
      </c>
    </row>
    <row r="58" spans="1:17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>
        <f t="shared" si="0"/>
        <v>1</v>
      </c>
      <c r="N58">
        <f>IF($L58=CodeTables!A$2,1,0)</f>
        <v>0</v>
      </c>
      <c r="O58">
        <f>IF($L58=CodeTables!B$2,1,0)</f>
        <v>1</v>
      </c>
      <c r="P58">
        <f>IF($L58=CodeTables!C$2,1,0)</f>
        <v>0</v>
      </c>
      <c r="Q58">
        <f t="shared" si="1"/>
        <v>1</v>
      </c>
    </row>
    <row r="59" spans="1:17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>
        <f t="shared" si="0"/>
        <v>0</v>
      </c>
      <c r="N59">
        <f>IF($L59=CodeTables!A$2,1,0)</f>
        <v>1</v>
      </c>
      <c r="O59">
        <f>IF($L59=CodeTables!B$2,1,0)</f>
        <v>0</v>
      </c>
      <c r="P59">
        <f>IF($L59=CodeTables!C$2,1,0)</f>
        <v>0</v>
      </c>
      <c r="Q59">
        <f t="shared" si="1"/>
        <v>1</v>
      </c>
    </row>
    <row r="60" spans="1:17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>
        <f t="shared" si="0"/>
        <v>1</v>
      </c>
      <c r="N60">
        <f>IF($L60=CodeTables!A$2,1,0)</f>
        <v>0</v>
      </c>
      <c r="O60">
        <f>IF($L60=CodeTables!B$2,1,0)</f>
        <v>1</v>
      </c>
      <c r="P60">
        <f>IF($L60=CodeTables!C$2,1,0)</f>
        <v>0</v>
      </c>
      <c r="Q60">
        <f t="shared" si="1"/>
        <v>2</v>
      </c>
    </row>
    <row r="61" spans="1:17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>
        <f t="shared" si="0"/>
        <v>0</v>
      </c>
      <c r="N61">
        <f>IF($L61=CodeTables!A$2,1,0)</f>
        <v>0</v>
      </c>
      <c r="O61">
        <f>IF($L61=CodeTables!B$2,1,0)</f>
        <v>1</v>
      </c>
      <c r="P61">
        <f>IF($L61=CodeTables!C$2,1,0)</f>
        <v>0</v>
      </c>
      <c r="Q61">
        <f t="shared" si="1"/>
        <v>2</v>
      </c>
    </row>
    <row r="62" spans="1:17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>
        <f t="shared" si="0"/>
        <v>0</v>
      </c>
      <c r="N62">
        <f>IF($L62=CodeTables!A$2,1,0)</f>
        <v>1</v>
      </c>
      <c r="O62">
        <f>IF($L62=CodeTables!B$2,1,0)</f>
        <v>0</v>
      </c>
      <c r="P62">
        <f>IF($L62=CodeTables!C$2,1,0)</f>
        <v>0</v>
      </c>
      <c r="Q62">
        <f t="shared" si="1"/>
        <v>1</v>
      </c>
    </row>
    <row r="63" spans="1:17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>
        <f t="shared" si="0"/>
        <v>1</v>
      </c>
      <c r="N63">
        <f>IF($L63=CodeTables!A$2,1,0)</f>
        <v>0</v>
      </c>
      <c r="O63">
        <f>IF($L63=CodeTables!B$2,1,0)</f>
        <v>0</v>
      </c>
      <c r="P63">
        <f>IF($L63=CodeTables!C$2,1,0)</f>
        <v>0</v>
      </c>
      <c r="Q63">
        <f t="shared" si="1"/>
        <v>3</v>
      </c>
    </row>
    <row r="64" spans="1:17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>
        <f t="shared" si="0"/>
        <v>0</v>
      </c>
      <c r="N64">
        <f>IF($L64=CodeTables!A$2,1,0)</f>
        <v>0</v>
      </c>
      <c r="O64">
        <f>IF($L64=CodeTables!B$2,1,0)</f>
        <v>1</v>
      </c>
      <c r="P64">
        <f>IF($L64=CodeTables!C$2,1,0)</f>
        <v>0</v>
      </c>
      <c r="Q64">
        <f t="shared" si="1"/>
        <v>3</v>
      </c>
    </row>
    <row r="65" spans="1:17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>
        <f t="shared" si="0"/>
        <v>0</v>
      </c>
      <c r="N65">
        <f>IF($L65=CodeTables!A$2,1,0)</f>
        <v>0</v>
      </c>
      <c r="O65">
        <f>IF($L65=CodeTables!B$2,1,0)</f>
        <v>1</v>
      </c>
      <c r="P65">
        <f>IF($L65=CodeTables!C$2,1,0)</f>
        <v>0</v>
      </c>
      <c r="Q65">
        <f t="shared" si="1"/>
        <v>2</v>
      </c>
    </row>
    <row r="66" spans="1:17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>
        <f t="shared" si="0"/>
        <v>0</v>
      </c>
      <c r="N66">
        <f>IF($L66=CodeTables!A$2,1,0)</f>
        <v>1</v>
      </c>
      <c r="O66">
        <f>IF($L66=CodeTables!B$2,1,0)</f>
        <v>0</v>
      </c>
      <c r="P66">
        <f>IF($L66=CodeTables!C$2,1,0)</f>
        <v>0</v>
      </c>
      <c r="Q66">
        <f t="shared" si="1"/>
        <v>2</v>
      </c>
    </row>
    <row r="67" spans="1:17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>
        <f t="shared" ref="M67:M130" si="2">IF(E67="female",1,0)</f>
        <v>0</v>
      </c>
      <c r="N67">
        <f>IF($L67=CodeTables!A$2,1,0)</f>
        <v>1</v>
      </c>
      <c r="O67">
        <f>IF($L67=CodeTables!B$2,1,0)</f>
        <v>0</v>
      </c>
      <c r="P67">
        <f>IF($L67=CodeTables!C$2,1,0)</f>
        <v>0</v>
      </c>
      <c r="Q67">
        <f t="shared" ref="Q67:Q130" si="3">IF(J67&lt;15,1,IF(J67&lt;80,2,3))</f>
        <v>2</v>
      </c>
    </row>
    <row r="68" spans="1:17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>
        <f t="shared" si="2"/>
        <v>1</v>
      </c>
      <c r="N68">
        <f>IF($L68=CodeTables!A$2,1,0)</f>
        <v>0</v>
      </c>
      <c r="O68">
        <f>IF($L68=CodeTables!B$2,1,0)</f>
        <v>1</v>
      </c>
      <c r="P68">
        <f>IF($L68=CodeTables!C$2,1,0)</f>
        <v>0</v>
      </c>
      <c r="Q68">
        <f t="shared" si="3"/>
        <v>1</v>
      </c>
    </row>
    <row r="69" spans="1:17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>
        <f t="shared" si="2"/>
        <v>0</v>
      </c>
      <c r="N69">
        <f>IF($L69=CodeTables!A$2,1,0)</f>
        <v>0</v>
      </c>
      <c r="O69">
        <f>IF($L69=CodeTables!B$2,1,0)</f>
        <v>1</v>
      </c>
      <c r="P69">
        <f>IF($L69=CodeTables!C$2,1,0)</f>
        <v>0</v>
      </c>
      <c r="Q69">
        <f t="shared" si="3"/>
        <v>1</v>
      </c>
    </row>
    <row r="70" spans="1:17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>
        <f t="shared" si="2"/>
        <v>1</v>
      </c>
      <c r="N70">
        <f>IF($L70=CodeTables!A$2,1,0)</f>
        <v>0</v>
      </c>
      <c r="O70">
        <f>IF($L70=CodeTables!B$2,1,0)</f>
        <v>1</v>
      </c>
      <c r="P70">
        <f>IF($L70=CodeTables!C$2,1,0)</f>
        <v>0</v>
      </c>
      <c r="Q70">
        <f t="shared" si="3"/>
        <v>1</v>
      </c>
    </row>
    <row r="71" spans="1:17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>
        <f t="shared" si="2"/>
        <v>0</v>
      </c>
      <c r="N71">
        <f>IF($L71=CodeTables!A$2,1,0)</f>
        <v>0</v>
      </c>
      <c r="O71">
        <f>IF($L71=CodeTables!B$2,1,0)</f>
        <v>1</v>
      </c>
      <c r="P71">
        <f>IF($L71=CodeTables!C$2,1,0)</f>
        <v>0</v>
      </c>
      <c r="Q71">
        <f t="shared" si="3"/>
        <v>1</v>
      </c>
    </row>
    <row r="72" spans="1:17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>
        <f t="shared" si="2"/>
        <v>0</v>
      </c>
      <c r="N72">
        <f>IF($L72=CodeTables!A$2,1,0)</f>
        <v>0</v>
      </c>
      <c r="O72">
        <f>IF($L72=CodeTables!B$2,1,0)</f>
        <v>1</v>
      </c>
      <c r="P72">
        <f>IF($L72=CodeTables!C$2,1,0)</f>
        <v>0</v>
      </c>
      <c r="Q72">
        <f t="shared" si="3"/>
        <v>1</v>
      </c>
    </row>
    <row r="73" spans="1:17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>
        <f t="shared" si="2"/>
        <v>1</v>
      </c>
      <c r="N73">
        <f>IF($L73=CodeTables!A$2,1,0)</f>
        <v>0</v>
      </c>
      <c r="O73">
        <f>IF($L73=CodeTables!B$2,1,0)</f>
        <v>1</v>
      </c>
      <c r="P73">
        <f>IF($L73=CodeTables!C$2,1,0)</f>
        <v>0</v>
      </c>
      <c r="Q73">
        <f t="shared" si="3"/>
        <v>2</v>
      </c>
    </row>
    <row r="74" spans="1:17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>
        <f t="shared" si="2"/>
        <v>0</v>
      </c>
      <c r="N74">
        <f>IF($L74=CodeTables!A$2,1,0)</f>
        <v>0</v>
      </c>
      <c r="O74">
        <f>IF($L74=CodeTables!B$2,1,0)</f>
        <v>1</v>
      </c>
      <c r="P74">
        <f>IF($L74=CodeTables!C$2,1,0)</f>
        <v>0</v>
      </c>
      <c r="Q74">
        <f t="shared" si="3"/>
        <v>2</v>
      </c>
    </row>
    <row r="75" spans="1:17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>
        <f t="shared" si="2"/>
        <v>0</v>
      </c>
      <c r="N75">
        <f>IF($L75=CodeTables!A$2,1,0)</f>
        <v>1</v>
      </c>
      <c r="O75">
        <f>IF($L75=CodeTables!B$2,1,0)</f>
        <v>0</v>
      </c>
      <c r="P75">
        <f>IF($L75=CodeTables!C$2,1,0)</f>
        <v>0</v>
      </c>
      <c r="Q75">
        <f t="shared" si="3"/>
        <v>1</v>
      </c>
    </row>
    <row r="76" spans="1:17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>
        <f t="shared" si="2"/>
        <v>0</v>
      </c>
      <c r="N76">
        <f>IF($L76=CodeTables!A$2,1,0)</f>
        <v>0</v>
      </c>
      <c r="O76">
        <f>IF($L76=CodeTables!B$2,1,0)</f>
        <v>1</v>
      </c>
      <c r="P76">
        <f>IF($L76=CodeTables!C$2,1,0)</f>
        <v>0</v>
      </c>
      <c r="Q76">
        <f t="shared" si="3"/>
        <v>2</v>
      </c>
    </row>
    <row r="77" spans="1:17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>
        <f t="shared" si="2"/>
        <v>0</v>
      </c>
      <c r="N77">
        <f>IF($L77=CodeTables!A$2,1,0)</f>
        <v>0</v>
      </c>
      <c r="O77">
        <f>IF($L77=CodeTables!B$2,1,0)</f>
        <v>1</v>
      </c>
      <c r="P77">
        <f>IF($L77=CodeTables!C$2,1,0)</f>
        <v>0</v>
      </c>
      <c r="Q77">
        <f t="shared" si="3"/>
        <v>1</v>
      </c>
    </row>
    <row r="78" spans="1:17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>
        <f t="shared" si="2"/>
        <v>0</v>
      </c>
      <c r="N78">
        <f>IF($L78=CodeTables!A$2,1,0)</f>
        <v>0</v>
      </c>
      <c r="O78">
        <f>IF($L78=CodeTables!B$2,1,0)</f>
        <v>1</v>
      </c>
      <c r="P78">
        <f>IF($L78=CodeTables!C$2,1,0)</f>
        <v>0</v>
      </c>
      <c r="Q78">
        <f t="shared" si="3"/>
        <v>1</v>
      </c>
    </row>
    <row r="79" spans="1:17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>
        <f t="shared" si="2"/>
        <v>0</v>
      </c>
      <c r="N79">
        <f>IF($L79=CodeTables!A$2,1,0)</f>
        <v>0</v>
      </c>
      <c r="O79">
        <f>IF($L79=CodeTables!B$2,1,0)</f>
        <v>1</v>
      </c>
      <c r="P79">
        <f>IF($L79=CodeTables!C$2,1,0)</f>
        <v>0</v>
      </c>
      <c r="Q79">
        <f t="shared" si="3"/>
        <v>1</v>
      </c>
    </row>
    <row r="80" spans="1:17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>
        <f t="shared" si="2"/>
        <v>0</v>
      </c>
      <c r="N80">
        <f>IF($L80=CodeTables!A$2,1,0)</f>
        <v>0</v>
      </c>
      <c r="O80">
        <f>IF($L80=CodeTables!B$2,1,0)</f>
        <v>1</v>
      </c>
      <c r="P80">
        <f>IF($L80=CodeTables!C$2,1,0)</f>
        <v>0</v>
      </c>
      <c r="Q80">
        <f t="shared" si="3"/>
        <v>2</v>
      </c>
    </row>
    <row r="81" spans="1:17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>
        <f t="shared" si="2"/>
        <v>1</v>
      </c>
      <c r="N81">
        <f>IF($L81=CodeTables!A$2,1,0)</f>
        <v>0</v>
      </c>
      <c r="O81">
        <f>IF($L81=CodeTables!B$2,1,0)</f>
        <v>1</v>
      </c>
      <c r="P81">
        <f>IF($L81=CodeTables!C$2,1,0)</f>
        <v>0</v>
      </c>
      <c r="Q81">
        <f t="shared" si="3"/>
        <v>1</v>
      </c>
    </row>
    <row r="82" spans="1:17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>
        <f t="shared" si="2"/>
        <v>0</v>
      </c>
      <c r="N82">
        <f>IF($L82=CodeTables!A$2,1,0)</f>
        <v>0</v>
      </c>
      <c r="O82">
        <f>IF($L82=CodeTables!B$2,1,0)</f>
        <v>1</v>
      </c>
      <c r="P82">
        <f>IF($L82=CodeTables!C$2,1,0)</f>
        <v>0</v>
      </c>
      <c r="Q82">
        <f t="shared" si="3"/>
        <v>1</v>
      </c>
    </row>
    <row r="83" spans="1:17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>
        <f t="shared" si="2"/>
        <v>0</v>
      </c>
      <c r="N83">
        <f>IF($L83=CodeTables!A$2,1,0)</f>
        <v>0</v>
      </c>
      <c r="O83">
        <f>IF($L83=CodeTables!B$2,1,0)</f>
        <v>1</v>
      </c>
      <c r="P83">
        <f>IF($L83=CodeTables!C$2,1,0)</f>
        <v>0</v>
      </c>
      <c r="Q83">
        <f t="shared" si="3"/>
        <v>1</v>
      </c>
    </row>
    <row r="84" spans="1:17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>
        <f t="shared" si="2"/>
        <v>1</v>
      </c>
      <c r="N84">
        <f>IF($L84=CodeTables!A$2,1,0)</f>
        <v>0</v>
      </c>
      <c r="O84">
        <f>IF($L84=CodeTables!B$2,1,0)</f>
        <v>0</v>
      </c>
      <c r="P84">
        <f>IF($L84=CodeTables!C$2,1,0)</f>
        <v>1</v>
      </c>
      <c r="Q84">
        <f t="shared" si="3"/>
        <v>1</v>
      </c>
    </row>
    <row r="85" spans="1:17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>
        <f t="shared" si="2"/>
        <v>0</v>
      </c>
      <c r="N85">
        <f>IF($L85=CodeTables!A$2,1,0)</f>
        <v>0</v>
      </c>
      <c r="O85">
        <f>IF($L85=CodeTables!B$2,1,0)</f>
        <v>1</v>
      </c>
      <c r="P85">
        <f>IF($L85=CodeTables!C$2,1,0)</f>
        <v>0</v>
      </c>
      <c r="Q85">
        <f t="shared" si="3"/>
        <v>2</v>
      </c>
    </row>
    <row r="86" spans="1:17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>
        <f t="shared" si="2"/>
        <v>1</v>
      </c>
      <c r="N86">
        <f>IF($L86=CodeTables!A$2,1,0)</f>
        <v>0</v>
      </c>
      <c r="O86">
        <f>IF($L86=CodeTables!B$2,1,0)</f>
        <v>1</v>
      </c>
      <c r="P86">
        <f>IF($L86=CodeTables!C$2,1,0)</f>
        <v>0</v>
      </c>
      <c r="Q86">
        <f t="shared" si="3"/>
        <v>1</v>
      </c>
    </row>
    <row r="87" spans="1:17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>
        <f t="shared" si="2"/>
        <v>1</v>
      </c>
      <c r="N87">
        <f>IF($L87=CodeTables!A$2,1,0)</f>
        <v>0</v>
      </c>
      <c r="O87">
        <f>IF($L87=CodeTables!B$2,1,0)</f>
        <v>1</v>
      </c>
      <c r="P87">
        <f>IF($L87=CodeTables!C$2,1,0)</f>
        <v>0</v>
      </c>
      <c r="Q87">
        <f t="shared" si="3"/>
        <v>2</v>
      </c>
    </row>
    <row r="88" spans="1:17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>
        <f t="shared" si="2"/>
        <v>0</v>
      </c>
      <c r="N88">
        <f>IF($L88=CodeTables!A$2,1,0)</f>
        <v>0</v>
      </c>
      <c r="O88">
        <f>IF($L88=CodeTables!B$2,1,0)</f>
        <v>1</v>
      </c>
      <c r="P88">
        <f>IF($L88=CodeTables!C$2,1,0)</f>
        <v>0</v>
      </c>
      <c r="Q88">
        <f t="shared" si="3"/>
        <v>2</v>
      </c>
    </row>
    <row r="89" spans="1:17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>
        <f t="shared" si="2"/>
        <v>0</v>
      </c>
      <c r="N89">
        <f>IF($L89=CodeTables!A$2,1,0)</f>
        <v>0</v>
      </c>
      <c r="O89">
        <f>IF($L89=CodeTables!B$2,1,0)</f>
        <v>1</v>
      </c>
      <c r="P89">
        <f>IF($L89=CodeTables!C$2,1,0)</f>
        <v>0</v>
      </c>
      <c r="Q89">
        <f t="shared" si="3"/>
        <v>1</v>
      </c>
    </row>
    <row r="90" spans="1:17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>
        <f t="shared" si="2"/>
        <v>1</v>
      </c>
      <c r="N90">
        <f>IF($L90=CodeTables!A$2,1,0)</f>
        <v>0</v>
      </c>
      <c r="O90">
        <f>IF($L90=CodeTables!B$2,1,0)</f>
        <v>1</v>
      </c>
      <c r="P90">
        <f>IF($L90=CodeTables!C$2,1,0)</f>
        <v>0</v>
      </c>
      <c r="Q90">
        <f t="shared" si="3"/>
        <v>3</v>
      </c>
    </row>
    <row r="91" spans="1:17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>
        <f t="shared" si="2"/>
        <v>0</v>
      </c>
      <c r="N91">
        <f>IF($L91=CodeTables!A$2,1,0)</f>
        <v>0</v>
      </c>
      <c r="O91">
        <f>IF($L91=CodeTables!B$2,1,0)</f>
        <v>1</v>
      </c>
      <c r="P91">
        <f>IF($L91=CodeTables!C$2,1,0)</f>
        <v>0</v>
      </c>
      <c r="Q91">
        <f t="shared" si="3"/>
        <v>1</v>
      </c>
    </row>
    <row r="92" spans="1:17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>
        <f t="shared" si="2"/>
        <v>0</v>
      </c>
      <c r="N92">
        <f>IF($L92=CodeTables!A$2,1,0)</f>
        <v>0</v>
      </c>
      <c r="O92">
        <f>IF($L92=CodeTables!B$2,1,0)</f>
        <v>1</v>
      </c>
      <c r="P92">
        <f>IF($L92=CodeTables!C$2,1,0)</f>
        <v>0</v>
      </c>
      <c r="Q92">
        <f t="shared" si="3"/>
        <v>1</v>
      </c>
    </row>
    <row r="93" spans="1:17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>
        <f t="shared" si="2"/>
        <v>0</v>
      </c>
      <c r="N93">
        <f>IF($L93=CodeTables!A$2,1,0)</f>
        <v>0</v>
      </c>
      <c r="O93">
        <f>IF($L93=CodeTables!B$2,1,0)</f>
        <v>1</v>
      </c>
      <c r="P93">
        <f>IF($L93=CodeTables!C$2,1,0)</f>
        <v>0</v>
      </c>
      <c r="Q93">
        <f t="shared" si="3"/>
        <v>1</v>
      </c>
    </row>
    <row r="94" spans="1:17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>
        <f t="shared" si="2"/>
        <v>0</v>
      </c>
      <c r="N94">
        <f>IF($L94=CodeTables!A$2,1,0)</f>
        <v>0</v>
      </c>
      <c r="O94">
        <f>IF($L94=CodeTables!B$2,1,0)</f>
        <v>1</v>
      </c>
      <c r="P94">
        <f>IF($L94=CodeTables!C$2,1,0)</f>
        <v>0</v>
      </c>
      <c r="Q94">
        <f t="shared" si="3"/>
        <v>2</v>
      </c>
    </row>
    <row r="95" spans="1:17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>
        <f t="shared" si="2"/>
        <v>0</v>
      </c>
      <c r="N95">
        <f>IF($L95=CodeTables!A$2,1,0)</f>
        <v>0</v>
      </c>
      <c r="O95">
        <f>IF($L95=CodeTables!B$2,1,0)</f>
        <v>1</v>
      </c>
      <c r="P95">
        <f>IF($L95=CodeTables!C$2,1,0)</f>
        <v>0</v>
      </c>
      <c r="Q95">
        <f t="shared" si="3"/>
        <v>2</v>
      </c>
    </row>
    <row r="96" spans="1:17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>
        <f t="shared" si="2"/>
        <v>0</v>
      </c>
      <c r="N96">
        <f>IF($L96=CodeTables!A$2,1,0)</f>
        <v>0</v>
      </c>
      <c r="O96">
        <f>IF($L96=CodeTables!B$2,1,0)</f>
        <v>1</v>
      </c>
      <c r="P96">
        <f>IF($L96=CodeTables!C$2,1,0)</f>
        <v>0</v>
      </c>
      <c r="Q96">
        <f t="shared" si="3"/>
        <v>1</v>
      </c>
    </row>
    <row r="97" spans="1:17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>
        <f t="shared" si="2"/>
        <v>0</v>
      </c>
      <c r="N97">
        <f>IF($L97=CodeTables!A$2,1,0)</f>
        <v>0</v>
      </c>
      <c r="O97">
        <f>IF($L97=CodeTables!B$2,1,0)</f>
        <v>1</v>
      </c>
      <c r="P97">
        <f>IF($L97=CodeTables!C$2,1,0)</f>
        <v>0</v>
      </c>
      <c r="Q97">
        <f t="shared" si="3"/>
        <v>1</v>
      </c>
    </row>
    <row r="98" spans="1:17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>
        <f t="shared" si="2"/>
        <v>0</v>
      </c>
      <c r="N98">
        <f>IF($L98=CodeTables!A$2,1,0)</f>
        <v>1</v>
      </c>
      <c r="O98">
        <f>IF($L98=CodeTables!B$2,1,0)</f>
        <v>0</v>
      </c>
      <c r="P98">
        <f>IF($L98=CodeTables!C$2,1,0)</f>
        <v>0</v>
      </c>
      <c r="Q98">
        <f t="shared" si="3"/>
        <v>2</v>
      </c>
    </row>
    <row r="99" spans="1:17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>
        <f t="shared" si="2"/>
        <v>0</v>
      </c>
      <c r="N99">
        <f>IF($L99=CodeTables!A$2,1,0)</f>
        <v>1</v>
      </c>
      <c r="O99">
        <f>IF($L99=CodeTables!B$2,1,0)</f>
        <v>0</v>
      </c>
      <c r="P99">
        <f>IF($L99=CodeTables!C$2,1,0)</f>
        <v>0</v>
      </c>
      <c r="Q99">
        <f t="shared" si="3"/>
        <v>2</v>
      </c>
    </row>
    <row r="100" spans="1:17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>
        <f t="shared" si="2"/>
        <v>1</v>
      </c>
      <c r="N100">
        <f>IF($L100=CodeTables!A$2,1,0)</f>
        <v>0</v>
      </c>
      <c r="O100">
        <f>IF($L100=CodeTables!B$2,1,0)</f>
        <v>1</v>
      </c>
      <c r="P100">
        <f>IF($L100=CodeTables!C$2,1,0)</f>
        <v>0</v>
      </c>
      <c r="Q100">
        <f t="shared" si="3"/>
        <v>2</v>
      </c>
    </row>
    <row r="101" spans="1:17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>
        <f t="shared" si="2"/>
        <v>0</v>
      </c>
      <c r="N101">
        <f>IF($L101=CodeTables!A$2,1,0)</f>
        <v>0</v>
      </c>
      <c r="O101">
        <f>IF($L101=CodeTables!B$2,1,0)</f>
        <v>1</v>
      </c>
      <c r="P101">
        <f>IF($L101=CodeTables!C$2,1,0)</f>
        <v>0</v>
      </c>
      <c r="Q101">
        <f t="shared" si="3"/>
        <v>2</v>
      </c>
    </row>
    <row r="102" spans="1:17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>
        <f t="shared" si="2"/>
        <v>1</v>
      </c>
      <c r="N102">
        <f>IF($L102=CodeTables!A$2,1,0)</f>
        <v>0</v>
      </c>
      <c r="O102">
        <f>IF($L102=CodeTables!B$2,1,0)</f>
        <v>1</v>
      </c>
      <c r="P102">
        <f>IF($L102=CodeTables!C$2,1,0)</f>
        <v>0</v>
      </c>
      <c r="Q102">
        <f t="shared" si="3"/>
        <v>1</v>
      </c>
    </row>
    <row r="103" spans="1:17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>
        <f t="shared" si="2"/>
        <v>0</v>
      </c>
      <c r="N103">
        <f>IF($L103=CodeTables!A$2,1,0)</f>
        <v>0</v>
      </c>
      <c r="O103">
        <f>IF($L103=CodeTables!B$2,1,0)</f>
        <v>1</v>
      </c>
      <c r="P103">
        <f>IF($L103=CodeTables!C$2,1,0)</f>
        <v>0</v>
      </c>
      <c r="Q103">
        <f t="shared" si="3"/>
        <v>1</v>
      </c>
    </row>
    <row r="104" spans="1:17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>
        <f t="shared" si="2"/>
        <v>0</v>
      </c>
      <c r="N104">
        <f>IF($L104=CodeTables!A$2,1,0)</f>
        <v>0</v>
      </c>
      <c r="O104">
        <f>IF($L104=CodeTables!B$2,1,0)</f>
        <v>1</v>
      </c>
      <c r="P104">
        <f>IF($L104=CodeTables!C$2,1,0)</f>
        <v>0</v>
      </c>
      <c r="Q104">
        <f t="shared" si="3"/>
        <v>2</v>
      </c>
    </row>
    <row r="105" spans="1:17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>
        <f t="shared" si="2"/>
        <v>0</v>
      </c>
      <c r="N105">
        <f>IF($L105=CodeTables!A$2,1,0)</f>
        <v>0</v>
      </c>
      <c r="O105">
        <f>IF($L105=CodeTables!B$2,1,0)</f>
        <v>1</v>
      </c>
      <c r="P105">
        <f>IF($L105=CodeTables!C$2,1,0)</f>
        <v>0</v>
      </c>
      <c r="Q105">
        <f t="shared" si="3"/>
        <v>1</v>
      </c>
    </row>
    <row r="106" spans="1:17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>
        <f t="shared" si="2"/>
        <v>0</v>
      </c>
      <c r="N106">
        <f>IF($L106=CodeTables!A$2,1,0)</f>
        <v>0</v>
      </c>
      <c r="O106">
        <f>IF($L106=CodeTables!B$2,1,0)</f>
        <v>1</v>
      </c>
      <c r="P106">
        <f>IF($L106=CodeTables!C$2,1,0)</f>
        <v>0</v>
      </c>
      <c r="Q106">
        <f t="shared" si="3"/>
        <v>1</v>
      </c>
    </row>
    <row r="107" spans="1:17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>
        <f t="shared" si="2"/>
        <v>0</v>
      </c>
      <c r="N107">
        <f>IF($L107=CodeTables!A$2,1,0)</f>
        <v>0</v>
      </c>
      <c r="O107">
        <f>IF($L107=CodeTables!B$2,1,0)</f>
        <v>1</v>
      </c>
      <c r="P107">
        <f>IF($L107=CodeTables!C$2,1,0)</f>
        <v>0</v>
      </c>
      <c r="Q107">
        <f t="shared" si="3"/>
        <v>1</v>
      </c>
    </row>
    <row r="108" spans="1:17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>
        <f t="shared" si="2"/>
        <v>1</v>
      </c>
      <c r="N108">
        <f>IF($L108=CodeTables!A$2,1,0)</f>
        <v>0</v>
      </c>
      <c r="O108">
        <f>IF($L108=CodeTables!B$2,1,0)</f>
        <v>1</v>
      </c>
      <c r="P108">
        <f>IF($L108=CodeTables!C$2,1,0)</f>
        <v>0</v>
      </c>
      <c r="Q108">
        <f t="shared" si="3"/>
        <v>1</v>
      </c>
    </row>
    <row r="109" spans="1:17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>
        <f t="shared" si="2"/>
        <v>0</v>
      </c>
      <c r="N109">
        <f>IF($L109=CodeTables!A$2,1,0)</f>
        <v>0</v>
      </c>
      <c r="O109">
        <f>IF($L109=CodeTables!B$2,1,0)</f>
        <v>1</v>
      </c>
      <c r="P109">
        <f>IF($L109=CodeTables!C$2,1,0)</f>
        <v>0</v>
      </c>
      <c r="Q109">
        <f t="shared" si="3"/>
        <v>1</v>
      </c>
    </row>
    <row r="110" spans="1:17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>
        <f t="shared" si="2"/>
        <v>0</v>
      </c>
      <c r="N110">
        <f>IF($L110=CodeTables!A$2,1,0)</f>
        <v>0</v>
      </c>
      <c r="O110">
        <f>IF($L110=CodeTables!B$2,1,0)</f>
        <v>1</v>
      </c>
      <c r="P110">
        <f>IF($L110=CodeTables!C$2,1,0)</f>
        <v>0</v>
      </c>
      <c r="Q110">
        <f t="shared" si="3"/>
        <v>1</v>
      </c>
    </row>
    <row r="111" spans="1:17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>
        <f t="shared" si="2"/>
        <v>1</v>
      </c>
      <c r="N111">
        <f>IF($L111=CodeTables!A$2,1,0)</f>
        <v>0</v>
      </c>
      <c r="O111">
        <f>IF($L111=CodeTables!B$2,1,0)</f>
        <v>0</v>
      </c>
      <c r="P111">
        <f>IF($L111=CodeTables!C$2,1,0)</f>
        <v>1</v>
      </c>
      <c r="Q111">
        <f t="shared" si="3"/>
        <v>2</v>
      </c>
    </row>
    <row r="112" spans="1:17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>
        <f t="shared" si="2"/>
        <v>0</v>
      </c>
      <c r="N112">
        <f>IF($L112=CodeTables!A$2,1,0)</f>
        <v>0</v>
      </c>
      <c r="O112">
        <f>IF($L112=CodeTables!B$2,1,0)</f>
        <v>1</v>
      </c>
      <c r="P112">
        <f>IF($L112=CodeTables!C$2,1,0)</f>
        <v>0</v>
      </c>
      <c r="Q112">
        <f t="shared" si="3"/>
        <v>2</v>
      </c>
    </row>
    <row r="113" spans="1:17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>
        <f t="shared" si="2"/>
        <v>1</v>
      </c>
      <c r="N113">
        <f>IF($L113=CodeTables!A$2,1,0)</f>
        <v>1</v>
      </c>
      <c r="O113">
        <f>IF($L113=CodeTables!B$2,1,0)</f>
        <v>0</v>
      </c>
      <c r="P113">
        <f>IF($L113=CodeTables!C$2,1,0)</f>
        <v>0</v>
      </c>
      <c r="Q113">
        <f t="shared" si="3"/>
        <v>1</v>
      </c>
    </row>
    <row r="114" spans="1:17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>
        <f t="shared" si="2"/>
        <v>0</v>
      </c>
      <c r="N114">
        <f>IF($L114=CodeTables!A$2,1,0)</f>
        <v>0</v>
      </c>
      <c r="O114">
        <f>IF($L114=CodeTables!B$2,1,0)</f>
        <v>1</v>
      </c>
      <c r="P114">
        <f>IF($L114=CodeTables!C$2,1,0)</f>
        <v>0</v>
      </c>
      <c r="Q114">
        <f t="shared" si="3"/>
        <v>1</v>
      </c>
    </row>
    <row r="115" spans="1:17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>
        <f t="shared" si="2"/>
        <v>1</v>
      </c>
      <c r="N115">
        <f>IF($L115=CodeTables!A$2,1,0)</f>
        <v>0</v>
      </c>
      <c r="O115">
        <f>IF($L115=CodeTables!B$2,1,0)</f>
        <v>1</v>
      </c>
      <c r="P115">
        <f>IF($L115=CodeTables!C$2,1,0)</f>
        <v>0</v>
      </c>
      <c r="Q115">
        <f t="shared" si="3"/>
        <v>1</v>
      </c>
    </row>
    <row r="116" spans="1:17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>
        <f t="shared" si="2"/>
        <v>1</v>
      </c>
      <c r="N116">
        <f>IF($L116=CodeTables!A$2,1,0)</f>
        <v>1</v>
      </c>
      <c r="O116">
        <f>IF($L116=CodeTables!B$2,1,0)</f>
        <v>0</v>
      </c>
      <c r="P116">
        <f>IF($L116=CodeTables!C$2,1,0)</f>
        <v>0</v>
      </c>
      <c r="Q116">
        <f t="shared" si="3"/>
        <v>1</v>
      </c>
    </row>
    <row r="117" spans="1:17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>
        <f t="shared" si="2"/>
        <v>0</v>
      </c>
      <c r="N117">
        <f>IF($L117=CodeTables!A$2,1,0)</f>
        <v>0</v>
      </c>
      <c r="O117">
        <f>IF($L117=CodeTables!B$2,1,0)</f>
        <v>1</v>
      </c>
      <c r="P117">
        <f>IF($L117=CodeTables!C$2,1,0)</f>
        <v>0</v>
      </c>
      <c r="Q117">
        <f t="shared" si="3"/>
        <v>1</v>
      </c>
    </row>
    <row r="118" spans="1:17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>
        <f t="shared" si="2"/>
        <v>0</v>
      </c>
      <c r="N118">
        <f>IF($L118=CodeTables!A$2,1,0)</f>
        <v>0</v>
      </c>
      <c r="O118">
        <f>IF($L118=CodeTables!B$2,1,0)</f>
        <v>0</v>
      </c>
      <c r="P118">
        <f>IF($L118=CodeTables!C$2,1,0)</f>
        <v>1</v>
      </c>
      <c r="Q118">
        <f t="shared" si="3"/>
        <v>1</v>
      </c>
    </row>
    <row r="119" spans="1:17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>
        <f t="shared" si="2"/>
        <v>0</v>
      </c>
      <c r="N119">
        <f>IF($L119=CodeTables!A$2,1,0)</f>
        <v>0</v>
      </c>
      <c r="O119">
        <f>IF($L119=CodeTables!B$2,1,0)</f>
        <v>1</v>
      </c>
      <c r="P119">
        <f>IF($L119=CodeTables!C$2,1,0)</f>
        <v>0</v>
      </c>
      <c r="Q119">
        <f t="shared" si="3"/>
        <v>2</v>
      </c>
    </row>
    <row r="120" spans="1:17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>
        <f t="shared" si="2"/>
        <v>0</v>
      </c>
      <c r="N120">
        <f>IF($L120=CodeTables!A$2,1,0)</f>
        <v>1</v>
      </c>
      <c r="O120">
        <f>IF($L120=CodeTables!B$2,1,0)</f>
        <v>0</v>
      </c>
      <c r="P120">
        <f>IF($L120=CodeTables!C$2,1,0)</f>
        <v>0</v>
      </c>
      <c r="Q120">
        <f t="shared" si="3"/>
        <v>3</v>
      </c>
    </row>
    <row r="121" spans="1:17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>
        <f t="shared" si="2"/>
        <v>1</v>
      </c>
      <c r="N121">
        <f>IF($L121=CodeTables!A$2,1,0)</f>
        <v>0</v>
      </c>
      <c r="O121">
        <f>IF($L121=CodeTables!B$2,1,0)</f>
        <v>1</v>
      </c>
      <c r="P121">
        <f>IF($L121=CodeTables!C$2,1,0)</f>
        <v>0</v>
      </c>
      <c r="Q121">
        <f t="shared" si="3"/>
        <v>2</v>
      </c>
    </row>
    <row r="122" spans="1:17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>
        <f t="shared" si="2"/>
        <v>0</v>
      </c>
      <c r="N122">
        <f>IF($L122=CodeTables!A$2,1,0)</f>
        <v>0</v>
      </c>
      <c r="O122">
        <f>IF($L122=CodeTables!B$2,1,0)</f>
        <v>1</v>
      </c>
      <c r="P122">
        <f>IF($L122=CodeTables!C$2,1,0)</f>
        <v>0</v>
      </c>
      <c r="Q122">
        <f t="shared" si="3"/>
        <v>2</v>
      </c>
    </row>
    <row r="123" spans="1:17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>
        <f t="shared" si="2"/>
        <v>0</v>
      </c>
      <c r="N123">
        <f>IF($L123=CodeTables!A$2,1,0)</f>
        <v>0</v>
      </c>
      <c r="O123">
        <f>IF($L123=CodeTables!B$2,1,0)</f>
        <v>1</v>
      </c>
      <c r="P123">
        <f>IF($L123=CodeTables!C$2,1,0)</f>
        <v>0</v>
      </c>
      <c r="Q123">
        <f t="shared" si="3"/>
        <v>1</v>
      </c>
    </row>
    <row r="124" spans="1:17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>
        <f t="shared" si="2"/>
        <v>0</v>
      </c>
      <c r="N124">
        <f>IF($L124=CodeTables!A$2,1,0)</f>
        <v>1</v>
      </c>
      <c r="O124">
        <f>IF($L124=CodeTables!B$2,1,0)</f>
        <v>0</v>
      </c>
      <c r="P124">
        <f>IF($L124=CodeTables!C$2,1,0)</f>
        <v>0</v>
      </c>
      <c r="Q124">
        <f t="shared" si="3"/>
        <v>2</v>
      </c>
    </row>
    <row r="125" spans="1:17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>
        <f t="shared" si="2"/>
        <v>1</v>
      </c>
      <c r="N125">
        <f>IF($L125=CodeTables!A$2,1,0)</f>
        <v>0</v>
      </c>
      <c r="O125">
        <f>IF($L125=CodeTables!B$2,1,0)</f>
        <v>1</v>
      </c>
      <c r="P125">
        <f>IF($L125=CodeTables!C$2,1,0)</f>
        <v>0</v>
      </c>
      <c r="Q125">
        <f t="shared" si="3"/>
        <v>1</v>
      </c>
    </row>
    <row r="126" spans="1:17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>
        <f t="shared" si="2"/>
        <v>0</v>
      </c>
      <c r="N126">
        <f>IF($L126=CodeTables!A$2,1,0)</f>
        <v>0</v>
      </c>
      <c r="O126">
        <f>IF($L126=CodeTables!B$2,1,0)</f>
        <v>1</v>
      </c>
      <c r="P126">
        <f>IF($L126=CodeTables!C$2,1,0)</f>
        <v>0</v>
      </c>
      <c r="Q126">
        <f t="shared" si="3"/>
        <v>2</v>
      </c>
    </row>
    <row r="127" spans="1:17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>
        <f t="shared" si="2"/>
        <v>0</v>
      </c>
      <c r="N127">
        <f>IF($L127=CodeTables!A$2,1,0)</f>
        <v>1</v>
      </c>
      <c r="O127">
        <f>IF($L127=CodeTables!B$2,1,0)</f>
        <v>0</v>
      </c>
      <c r="P127">
        <f>IF($L127=CodeTables!C$2,1,0)</f>
        <v>0</v>
      </c>
      <c r="Q127">
        <f t="shared" si="3"/>
        <v>1</v>
      </c>
    </row>
    <row r="128" spans="1:17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>
        <f t="shared" si="2"/>
        <v>0</v>
      </c>
      <c r="N128">
        <f>IF($L128=CodeTables!A$2,1,0)</f>
        <v>0</v>
      </c>
      <c r="O128">
        <f>IF($L128=CodeTables!B$2,1,0)</f>
        <v>0</v>
      </c>
      <c r="P128">
        <f>IF($L128=CodeTables!C$2,1,0)</f>
        <v>1</v>
      </c>
      <c r="Q128">
        <f t="shared" si="3"/>
        <v>1</v>
      </c>
    </row>
    <row r="129" spans="1:17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>
        <f t="shared" si="2"/>
        <v>0</v>
      </c>
      <c r="N129">
        <f>IF($L129=CodeTables!A$2,1,0)</f>
        <v>0</v>
      </c>
      <c r="O129">
        <f>IF($L129=CodeTables!B$2,1,0)</f>
        <v>1</v>
      </c>
      <c r="P129">
        <f>IF($L129=CodeTables!C$2,1,0)</f>
        <v>0</v>
      </c>
      <c r="Q129">
        <f t="shared" si="3"/>
        <v>1</v>
      </c>
    </row>
    <row r="130" spans="1:17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>
        <f t="shared" si="2"/>
        <v>1</v>
      </c>
      <c r="N130">
        <f>IF($L130=CodeTables!A$2,1,0)</f>
        <v>1</v>
      </c>
      <c r="O130">
        <f>IF($L130=CodeTables!B$2,1,0)</f>
        <v>0</v>
      </c>
      <c r="P130">
        <f>IF($L130=CodeTables!C$2,1,0)</f>
        <v>0</v>
      </c>
      <c r="Q130">
        <f t="shared" si="3"/>
        <v>2</v>
      </c>
    </row>
    <row r="131" spans="1:17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>
        <f t="shared" ref="M131:M194" si="4">IF(E131="female",1,0)</f>
        <v>0</v>
      </c>
      <c r="N131">
        <f>IF($L131=CodeTables!A$2,1,0)</f>
        <v>0</v>
      </c>
      <c r="O131">
        <f>IF($L131=CodeTables!B$2,1,0)</f>
        <v>1</v>
      </c>
      <c r="P131">
        <f>IF($L131=CodeTables!C$2,1,0)</f>
        <v>0</v>
      </c>
      <c r="Q131">
        <f t="shared" ref="Q131:Q194" si="5">IF(J131&lt;15,1,IF(J131&lt;80,2,3))</f>
        <v>1</v>
      </c>
    </row>
    <row r="132" spans="1:17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>
        <f t="shared" si="4"/>
        <v>0</v>
      </c>
      <c r="N132">
        <f>IF($L132=CodeTables!A$2,1,0)</f>
        <v>1</v>
      </c>
      <c r="O132">
        <f>IF($L132=CodeTables!B$2,1,0)</f>
        <v>0</v>
      </c>
      <c r="P132">
        <f>IF($L132=CodeTables!C$2,1,0)</f>
        <v>0</v>
      </c>
      <c r="Q132">
        <f t="shared" si="5"/>
        <v>1</v>
      </c>
    </row>
    <row r="133" spans="1:17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>
        <f t="shared" si="4"/>
        <v>0</v>
      </c>
      <c r="N133">
        <f>IF($L133=CodeTables!A$2,1,0)</f>
        <v>0</v>
      </c>
      <c r="O133">
        <f>IF($L133=CodeTables!B$2,1,0)</f>
        <v>1</v>
      </c>
      <c r="P133">
        <f>IF($L133=CodeTables!C$2,1,0)</f>
        <v>0</v>
      </c>
      <c r="Q133">
        <f t="shared" si="5"/>
        <v>1</v>
      </c>
    </row>
    <row r="134" spans="1:17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>
        <f t="shared" si="4"/>
        <v>1</v>
      </c>
      <c r="N134">
        <f>IF($L134=CodeTables!A$2,1,0)</f>
        <v>0</v>
      </c>
      <c r="O134">
        <f>IF($L134=CodeTables!B$2,1,0)</f>
        <v>1</v>
      </c>
      <c r="P134">
        <f>IF($L134=CodeTables!C$2,1,0)</f>
        <v>0</v>
      </c>
      <c r="Q134">
        <f t="shared" si="5"/>
        <v>1</v>
      </c>
    </row>
    <row r="135" spans="1:17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>
        <f t="shared" si="4"/>
        <v>1</v>
      </c>
      <c r="N135">
        <f>IF($L135=CodeTables!A$2,1,0)</f>
        <v>0</v>
      </c>
      <c r="O135">
        <f>IF($L135=CodeTables!B$2,1,0)</f>
        <v>1</v>
      </c>
      <c r="P135">
        <f>IF($L135=CodeTables!C$2,1,0)</f>
        <v>0</v>
      </c>
      <c r="Q135">
        <f t="shared" si="5"/>
        <v>2</v>
      </c>
    </row>
    <row r="136" spans="1:17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>
        <f t="shared" si="4"/>
        <v>0</v>
      </c>
      <c r="N136">
        <f>IF($L136=CodeTables!A$2,1,0)</f>
        <v>0</v>
      </c>
      <c r="O136">
        <f>IF($L136=CodeTables!B$2,1,0)</f>
        <v>1</v>
      </c>
      <c r="P136">
        <f>IF($L136=CodeTables!C$2,1,0)</f>
        <v>0</v>
      </c>
      <c r="Q136">
        <f t="shared" si="5"/>
        <v>1</v>
      </c>
    </row>
    <row r="137" spans="1:17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>
        <f t="shared" si="4"/>
        <v>0</v>
      </c>
      <c r="N137">
        <f>IF($L137=CodeTables!A$2,1,0)</f>
        <v>1</v>
      </c>
      <c r="O137">
        <f>IF($L137=CodeTables!B$2,1,0)</f>
        <v>0</v>
      </c>
      <c r="P137">
        <f>IF($L137=CodeTables!C$2,1,0)</f>
        <v>0</v>
      </c>
      <c r="Q137">
        <f t="shared" si="5"/>
        <v>2</v>
      </c>
    </row>
    <row r="138" spans="1:17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>
        <f t="shared" si="4"/>
        <v>1</v>
      </c>
      <c r="N138">
        <f>IF($L138=CodeTables!A$2,1,0)</f>
        <v>0</v>
      </c>
      <c r="O138">
        <f>IF($L138=CodeTables!B$2,1,0)</f>
        <v>1</v>
      </c>
      <c r="P138">
        <f>IF($L138=CodeTables!C$2,1,0)</f>
        <v>0</v>
      </c>
      <c r="Q138">
        <f t="shared" si="5"/>
        <v>2</v>
      </c>
    </row>
    <row r="139" spans="1:17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>
        <f t="shared" si="4"/>
        <v>0</v>
      </c>
      <c r="N139">
        <f>IF($L139=CodeTables!A$2,1,0)</f>
        <v>0</v>
      </c>
      <c r="O139">
        <f>IF($L139=CodeTables!B$2,1,0)</f>
        <v>1</v>
      </c>
      <c r="P139">
        <f>IF($L139=CodeTables!C$2,1,0)</f>
        <v>0</v>
      </c>
      <c r="Q139">
        <f t="shared" si="5"/>
        <v>2</v>
      </c>
    </row>
    <row r="140" spans="1:17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>
        <f t="shared" si="4"/>
        <v>0</v>
      </c>
      <c r="N140">
        <f>IF($L140=CodeTables!A$2,1,0)</f>
        <v>0</v>
      </c>
      <c r="O140">
        <f>IF($L140=CodeTables!B$2,1,0)</f>
        <v>1</v>
      </c>
      <c r="P140">
        <f>IF($L140=CodeTables!C$2,1,0)</f>
        <v>0</v>
      </c>
      <c r="Q140">
        <f t="shared" si="5"/>
        <v>1</v>
      </c>
    </row>
    <row r="141" spans="1:17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>
        <f t="shared" si="4"/>
        <v>0</v>
      </c>
      <c r="N141">
        <f>IF($L141=CodeTables!A$2,1,0)</f>
        <v>1</v>
      </c>
      <c r="O141">
        <f>IF($L141=CodeTables!B$2,1,0)</f>
        <v>0</v>
      </c>
      <c r="P141">
        <f>IF($L141=CodeTables!C$2,1,0)</f>
        <v>0</v>
      </c>
      <c r="Q141">
        <f t="shared" si="5"/>
        <v>2</v>
      </c>
    </row>
    <row r="142" spans="1:17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>
        <f t="shared" si="4"/>
        <v>1</v>
      </c>
      <c r="N142">
        <f>IF($L142=CodeTables!A$2,1,0)</f>
        <v>1</v>
      </c>
      <c r="O142">
        <f>IF($L142=CodeTables!B$2,1,0)</f>
        <v>0</v>
      </c>
      <c r="P142">
        <f>IF($L142=CodeTables!C$2,1,0)</f>
        <v>0</v>
      </c>
      <c r="Q142">
        <f t="shared" si="5"/>
        <v>2</v>
      </c>
    </row>
    <row r="143" spans="1:17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>
        <f t="shared" si="4"/>
        <v>1</v>
      </c>
      <c r="N143">
        <f>IF($L143=CodeTables!A$2,1,0)</f>
        <v>0</v>
      </c>
      <c r="O143">
        <f>IF($L143=CodeTables!B$2,1,0)</f>
        <v>1</v>
      </c>
      <c r="P143">
        <f>IF($L143=CodeTables!C$2,1,0)</f>
        <v>0</v>
      </c>
      <c r="Q143">
        <f t="shared" si="5"/>
        <v>1</v>
      </c>
    </row>
    <row r="144" spans="1:17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>
        <f t="shared" si="4"/>
        <v>1</v>
      </c>
      <c r="N144">
        <f>IF($L144=CodeTables!A$2,1,0)</f>
        <v>0</v>
      </c>
      <c r="O144">
        <f>IF($L144=CodeTables!B$2,1,0)</f>
        <v>1</v>
      </c>
      <c r="P144">
        <f>IF($L144=CodeTables!C$2,1,0)</f>
        <v>0</v>
      </c>
      <c r="Q144">
        <f t="shared" si="5"/>
        <v>2</v>
      </c>
    </row>
    <row r="145" spans="1:17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>
        <f t="shared" si="4"/>
        <v>0</v>
      </c>
      <c r="N145">
        <f>IF($L145=CodeTables!A$2,1,0)</f>
        <v>0</v>
      </c>
      <c r="O145">
        <f>IF($L145=CodeTables!B$2,1,0)</f>
        <v>0</v>
      </c>
      <c r="P145">
        <f>IF($L145=CodeTables!C$2,1,0)</f>
        <v>1</v>
      </c>
      <c r="Q145">
        <f t="shared" si="5"/>
        <v>1</v>
      </c>
    </row>
    <row r="146" spans="1:17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>
        <f t="shared" si="4"/>
        <v>0</v>
      </c>
      <c r="N146">
        <f>IF($L146=CodeTables!A$2,1,0)</f>
        <v>0</v>
      </c>
      <c r="O146">
        <f>IF($L146=CodeTables!B$2,1,0)</f>
        <v>1</v>
      </c>
      <c r="P146">
        <f>IF($L146=CodeTables!C$2,1,0)</f>
        <v>0</v>
      </c>
      <c r="Q146">
        <f t="shared" si="5"/>
        <v>1</v>
      </c>
    </row>
    <row r="147" spans="1:17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>
        <f t="shared" si="4"/>
        <v>0</v>
      </c>
      <c r="N147">
        <f>IF($L147=CodeTables!A$2,1,0)</f>
        <v>0</v>
      </c>
      <c r="O147">
        <f>IF($L147=CodeTables!B$2,1,0)</f>
        <v>1</v>
      </c>
      <c r="P147">
        <f>IF($L147=CodeTables!C$2,1,0)</f>
        <v>0</v>
      </c>
      <c r="Q147">
        <f t="shared" si="5"/>
        <v>2</v>
      </c>
    </row>
    <row r="148" spans="1:17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>
        <f t="shared" si="4"/>
        <v>0</v>
      </c>
      <c r="N148">
        <f>IF($L148=CodeTables!A$2,1,0)</f>
        <v>0</v>
      </c>
      <c r="O148">
        <f>IF($L148=CodeTables!B$2,1,0)</f>
        <v>1</v>
      </c>
      <c r="P148">
        <f>IF($L148=CodeTables!C$2,1,0)</f>
        <v>0</v>
      </c>
      <c r="Q148">
        <f t="shared" si="5"/>
        <v>1</v>
      </c>
    </row>
    <row r="149" spans="1:17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>
        <f t="shared" si="4"/>
        <v>1</v>
      </c>
      <c r="N149">
        <f>IF($L149=CodeTables!A$2,1,0)</f>
        <v>0</v>
      </c>
      <c r="O149">
        <f>IF($L149=CodeTables!B$2,1,0)</f>
        <v>1</v>
      </c>
      <c r="P149">
        <f>IF($L149=CodeTables!C$2,1,0)</f>
        <v>0</v>
      </c>
      <c r="Q149">
        <f t="shared" si="5"/>
        <v>2</v>
      </c>
    </row>
    <row r="150" spans="1:17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>
        <f t="shared" si="4"/>
        <v>0</v>
      </c>
      <c r="N150">
        <f>IF($L150=CodeTables!A$2,1,0)</f>
        <v>0</v>
      </c>
      <c r="O150">
        <f>IF($L150=CodeTables!B$2,1,0)</f>
        <v>1</v>
      </c>
      <c r="P150">
        <f>IF($L150=CodeTables!C$2,1,0)</f>
        <v>0</v>
      </c>
      <c r="Q150">
        <f t="shared" si="5"/>
        <v>2</v>
      </c>
    </row>
    <row r="151" spans="1:17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>
        <f t="shared" si="4"/>
        <v>0</v>
      </c>
      <c r="N151">
        <f>IF($L151=CodeTables!A$2,1,0)</f>
        <v>0</v>
      </c>
      <c r="O151">
        <f>IF($L151=CodeTables!B$2,1,0)</f>
        <v>1</v>
      </c>
      <c r="P151">
        <f>IF($L151=CodeTables!C$2,1,0)</f>
        <v>0</v>
      </c>
      <c r="Q151">
        <f t="shared" si="5"/>
        <v>1</v>
      </c>
    </row>
    <row r="152" spans="1:17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>
        <f t="shared" si="4"/>
        <v>0</v>
      </c>
      <c r="N152">
        <f>IF($L152=CodeTables!A$2,1,0)</f>
        <v>0</v>
      </c>
      <c r="O152">
        <f>IF($L152=CodeTables!B$2,1,0)</f>
        <v>1</v>
      </c>
      <c r="P152">
        <f>IF($L152=CodeTables!C$2,1,0)</f>
        <v>0</v>
      </c>
      <c r="Q152">
        <f t="shared" si="5"/>
        <v>1</v>
      </c>
    </row>
    <row r="153" spans="1:17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>
        <f t="shared" si="4"/>
        <v>1</v>
      </c>
      <c r="N153">
        <f>IF($L153=CodeTables!A$2,1,0)</f>
        <v>0</v>
      </c>
      <c r="O153">
        <f>IF($L153=CodeTables!B$2,1,0)</f>
        <v>1</v>
      </c>
      <c r="P153">
        <f>IF($L153=CodeTables!C$2,1,0)</f>
        <v>0</v>
      </c>
      <c r="Q153">
        <f t="shared" si="5"/>
        <v>2</v>
      </c>
    </row>
    <row r="154" spans="1:17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>
        <f t="shared" si="4"/>
        <v>0</v>
      </c>
      <c r="N154">
        <f>IF($L154=CodeTables!A$2,1,0)</f>
        <v>0</v>
      </c>
      <c r="O154">
        <f>IF($L154=CodeTables!B$2,1,0)</f>
        <v>1</v>
      </c>
      <c r="P154">
        <f>IF($L154=CodeTables!C$2,1,0)</f>
        <v>0</v>
      </c>
      <c r="Q154">
        <f t="shared" si="5"/>
        <v>1</v>
      </c>
    </row>
    <row r="155" spans="1:17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>
        <f t="shared" si="4"/>
        <v>0</v>
      </c>
      <c r="N155">
        <f>IF($L155=CodeTables!A$2,1,0)</f>
        <v>0</v>
      </c>
      <c r="O155">
        <f>IF($L155=CodeTables!B$2,1,0)</f>
        <v>1</v>
      </c>
      <c r="P155">
        <f>IF($L155=CodeTables!C$2,1,0)</f>
        <v>0</v>
      </c>
      <c r="Q155">
        <f t="shared" si="5"/>
        <v>1</v>
      </c>
    </row>
    <row r="156" spans="1:17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>
        <f t="shared" si="4"/>
        <v>0</v>
      </c>
      <c r="N156">
        <f>IF($L156=CodeTables!A$2,1,0)</f>
        <v>0</v>
      </c>
      <c r="O156">
        <f>IF($L156=CodeTables!B$2,1,0)</f>
        <v>1</v>
      </c>
      <c r="P156">
        <f>IF($L156=CodeTables!C$2,1,0)</f>
        <v>0</v>
      </c>
      <c r="Q156">
        <f t="shared" si="5"/>
        <v>1</v>
      </c>
    </row>
    <row r="157" spans="1:17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>
        <f t="shared" si="4"/>
        <v>0</v>
      </c>
      <c r="N157">
        <f>IF($L157=CodeTables!A$2,1,0)</f>
        <v>1</v>
      </c>
      <c r="O157">
        <f>IF($L157=CodeTables!B$2,1,0)</f>
        <v>0</v>
      </c>
      <c r="P157">
        <f>IF($L157=CodeTables!C$2,1,0)</f>
        <v>0</v>
      </c>
      <c r="Q157">
        <f t="shared" si="5"/>
        <v>2</v>
      </c>
    </row>
    <row r="158" spans="1:17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>
        <f t="shared" si="4"/>
        <v>1</v>
      </c>
      <c r="N158">
        <f>IF($L158=CodeTables!A$2,1,0)</f>
        <v>0</v>
      </c>
      <c r="O158">
        <f>IF($L158=CodeTables!B$2,1,0)</f>
        <v>0</v>
      </c>
      <c r="P158">
        <f>IF($L158=CodeTables!C$2,1,0)</f>
        <v>1</v>
      </c>
      <c r="Q158">
        <f t="shared" si="5"/>
        <v>1</v>
      </c>
    </row>
    <row r="159" spans="1:17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>
        <f t="shared" si="4"/>
        <v>0</v>
      </c>
      <c r="N159">
        <f>IF($L159=CodeTables!A$2,1,0)</f>
        <v>0</v>
      </c>
      <c r="O159">
        <f>IF($L159=CodeTables!B$2,1,0)</f>
        <v>1</v>
      </c>
      <c r="P159">
        <f>IF($L159=CodeTables!C$2,1,0)</f>
        <v>0</v>
      </c>
      <c r="Q159">
        <f t="shared" si="5"/>
        <v>1</v>
      </c>
    </row>
    <row r="160" spans="1:17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>
        <f t="shared" si="4"/>
        <v>0</v>
      </c>
      <c r="N160">
        <f>IF($L160=CodeTables!A$2,1,0)</f>
        <v>0</v>
      </c>
      <c r="O160">
        <f>IF($L160=CodeTables!B$2,1,0)</f>
        <v>1</v>
      </c>
      <c r="P160">
        <f>IF($L160=CodeTables!C$2,1,0)</f>
        <v>0</v>
      </c>
      <c r="Q160">
        <f t="shared" si="5"/>
        <v>1</v>
      </c>
    </row>
    <row r="161" spans="1:17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>
        <f t="shared" si="4"/>
        <v>0</v>
      </c>
      <c r="N161">
        <f>IF($L161=CodeTables!A$2,1,0)</f>
        <v>0</v>
      </c>
      <c r="O161">
        <f>IF($L161=CodeTables!B$2,1,0)</f>
        <v>1</v>
      </c>
      <c r="P161">
        <f>IF($L161=CodeTables!C$2,1,0)</f>
        <v>0</v>
      </c>
      <c r="Q161">
        <f t="shared" si="5"/>
        <v>2</v>
      </c>
    </row>
    <row r="162" spans="1:17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>
        <f t="shared" si="4"/>
        <v>0</v>
      </c>
      <c r="N162">
        <f>IF($L162=CodeTables!A$2,1,0)</f>
        <v>0</v>
      </c>
      <c r="O162">
        <f>IF($L162=CodeTables!B$2,1,0)</f>
        <v>1</v>
      </c>
      <c r="P162">
        <f>IF($L162=CodeTables!C$2,1,0)</f>
        <v>0</v>
      </c>
      <c r="Q162">
        <f t="shared" si="5"/>
        <v>2</v>
      </c>
    </row>
    <row r="163" spans="1:17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>
        <f t="shared" si="4"/>
        <v>1</v>
      </c>
      <c r="N163">
        <f>IF($L163=CodeTables!A$2,1,0)</f>
        <v>0</v>
      </c>
      <c r="O163">
        <f>IF($L163=CodeTables!B$2,1,0)</f>
        <v>1</v>
      </c>
      <c r="P163">
        <f>IF($L163=CodeTables!C$2,1,0)</f>
        <v>0</v>
      </c>
      <c r="Q163">
        <f t="shared" si="5"/>
        <v>2</v>
      </c>
    </row>
    <row r="164" spans="1:17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>
        <f t="shared" si="4"/>
        <v>0</v>
      </c>
      <c r="N164">
        <f>IF($L164=CodeTables!A$2,1,0)</f>
        <v>0</v>
      </c>
      <c r="O164">
        <f>IF($L164=CodeTables!B$2,1,0)</f>
        <v>1</v>
      </c>
      <c r="P164">
        <f>IF($L164=CodeTables!C$2,1,0)</f>
        <v>0</v>
      </c>
      <c r="Q164">
        <f t="shared" si="5"/>
        <v>1</v>
      </c>
    </row>
    <row r="165" spans="1:17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>
        <f t="shared" si="4"/>
        <v>0</v>
      </c>
      <c r="N165">
        <f>IF($L165=CodeTables!A$2,1,0)</f>
        <v>0</v>
      </c>
      <c r="O165">
        <f>IF($L165=CodeTables!B$2,1,0)</f>
        <v>1</v>
      </c>
      <c r="P165">
        <f>IF($L165=CodeTables!C$2,1,0)</f>
        <v>0</v>
      </c>
      <c r="Q165">
        <f t="shared" si="5"/>
        <v>1</v>
      </c>
    </row>
    <row r="166" spans="1:17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>
        <f t="shared" si="4"/>
        <v>0</v>
      </c>
      <c r="N166">
        <f>IF($L166=CodeTables!A$2,1,0)</f>
        <v>0</v>
      </c>
      <c r="O166">
        <f>IF($L166=CodeTables!B$2,1,0)</f>
        <v>1</v>
      </c>
      <c r="P166">
        <f>IF($L166=CodeTables!C$2,1,0)</f>
        <v>0</v>
      </c>
      <c r="Q166">
        <f t="shared" si="5"/>
        <v>2</v>
      </c>
    </row>
    <row r="167" spans="1:17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>
        <f t="shared" si="4"/>
        <v>0</v>
      </c>
      <c r="N167">
        <f>IF($L167=CodeTables!A$2,1,0)</f>
        <v>0</v>
      </c>
      <c r="O167">
        <f>IF($L167=CodeTables!B$2,1,0)</f>
        <v>1</v>
      </c>
      <c r="P167">
        <f>IF($L167=CodeTables!C$2,1,0)</f>
        <v>0</v>
      </c>
      <c r="Q167">
        <f t="shared" si="5"/>
        <v>2</v>
      </c>
    </row>
    <row r="168" spans="1:17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>
        <f t="shared" si="4"/>
        <v>1</v>
      </c>
      <c r="N168">
        <f>IF($L168=CodeTables!A$2,1,0)</f>
        <v>0</v>
      </c>
      <c r="O168">
        <f>IF($L168=CodeTables!B$2,1,0)</f>
        <v>1</v>
      </c>
      <c r="P168">
        <f>IF($L168=CodeTables!C$2,1,0)</f>
        <v>0</v>
      </c>
      <c r="Q168">
        <f t="shared" si="5"/>
        <v>2</v>
      </c>
    </row>
    <row r="169" spans="1:17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>
        <f t="shared" si="4"/>
        <v>1</v>
      </c>
      <c r="N169">
        <f>IF($L169=CodeTables!A$2,1,0)</f>
        <v>0</v>
      </c>
      <c r="O169">
        <f>IF($L169=CodeTables!B$2,1,0)</f>
        <v>1</v>
      </c>
      <c r="P169">
        <f>IF($L169=CodeTables!C$2,1,0)</f>
        <v>0</v>
      </c>
      <c r="Q169">
        <f t="shared" si="5"/>
        <v>2</v>
      </c>
    </row>
    <row r="170" spans="1:17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>
        <f t="shared" si="4"/>
        <v>0</v>
      </c>
      <c r="N170">
        <f>IF($L170=CodeTables!A$2,1,0)</f>
        <v>0</v>
      </c>
      <c r="O170">
        <f>IF($L170=CodeTables!B$2,1,0)</f>
        <v>1</v>
      </c>
      <c r="P170">
        <f>IF($L170=CodeTables!C$2,1,0)</f>
        <v>0</v>
      </c>
      <c r="Q170">
        <f t="shared" si="5"/>
        <v>2</v>
      </c>
    </row>
    <row r="171" spans="1:17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>
        <f t="shared" si="4"/>
        <v>0</v>
      </c>
      <c r="N171">
        <f>IF($L171=CodeTables!A$2,1,0)</f>
        <v>0</v>
      </c>
      <c r="O171">
        <f>IF($L171=CodeTables!B$2,1,0)</f>
        <v>1</v>
      </c>
      <c r="P171">
        <f>IF($L171=CodeTables!C$2,1,0)</f>
        <v>0</v>
      </c>
      <c r="Q171">
        <f t="shared" si="5"/>
        <v>2</v>
      </c>
    </row>
    <row r="172" spans="1:17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>
        <f t="shared" si="4"/>
        <v>0</v>
      </c>
      <c r="N172">
        <f>IF($L172=CodeTables!A$2,1,0)</f>
        <v>0</v>
      </c>
      <c r="O172">
        <f>IF($L172=CodeTables!B$2,1,0)</f>
        <v>1</v>
      </c>
      <c r="P172">
        <f>IF($L172=CodeTables!C$2,1,0)</f>
        <v>0</v>
      </c>
      <c r="Q172">
        <f t="shared" si="5"/>
        <v>2</v>
      </c>
    </row>
    <row r="173" spans="1:17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>
        <f t="shared" si="4"/>
        <v>0</v>
      </c>
      <c r="N173">
        <f>IF($L173=CodeTables!A$2,1,0)</f>
        <v>0</v>
      </c>
      <c r="O173">
        <f>IF($L173=CodeTables!B$2,1,0)</f>
        <v>0</v>
      </c>
      <c r="P173">
        <f>IF($L173=CodeTables!C$2,1,0)</f>
        <v>1</v>
      </c>
      <c r="Q173">
        <f t="shared" si="5"/>
        <v>2</v>
      </c>
    </row>
    <row r="174" spans="1:17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>
        <f t="shared" si="4"/>
        <v>1</v>
      </c>
      <c r="N174">
        <f>IF($L174=CodeTables!A$2,1,0)</f>
        <v>0</v>
      </c>
      <c r="O174">
        <f>IF($L174=CodeTables!B$2,1,0)</f>
        <v>1</v>
      </c>
      <c r="P174">
        <f>IF($L174=CodeTables!C$2,1,0)</f>
        <v>0</v>
      </c>
      <c r="Q174">
        <f t="shared" si="5"/>
        <v>1</v>
      </c>
    </row>
    <row r="175" spans="1:17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>
        <f t="shared" si="4"/>
        <v>0</v>
      </c>
      <c r="N175">
        <f>IF($L175=CodeTables!A$2,1,0)</f>
        <v>0</v>
      </c>
      <c r="O175">
        <f>IF($L175=CodeTables!B$2,1,0)</f>
        <v>1</v>
      </c>
      <c r="P175">
        <f>IF($L175=CodeTables!C$2,1,0)</f>
        <v>0</v>
      </c>
      <c r="Q175">
        <f t="shared" si="5"/>
        <v>1</v>
      </c>
    </row>
    <row r="176" spans="1:17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>
        <f t="shared" si="4"/>
        <v>0</v>
      </c>
      <c r="N176">
        <f>IF($L176=CodeTables!A$2,1,0)</f>
        <v>1</v>
      </c>
      <c r="O176">
        <f>IF($L176=CodeTables!B$2,1,0)</f>
        <v>0</v>
      </c>
      <c r="P176">
        <f>IF($L176=CodeTables!C$2,1,0)</f>
        <v>0</v>
      </c>
      <c r="Q176">
        <f t="shared" si="5"/>
        <v>2</v>
      </c>
    </row>
    <row r="177" spans="1:17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>
        <f t="shared" si="4"/>
        <v>0</v>
      </c>
      <c r="N177">
        <f>IF($L177=CodeTables!A$2,1,0)</f>
        <v>0</v>
      </c>
      <c r="O177">
        <f>IF($L177=CodeTables!B$2,1,0)</f>
        <v>1</v>
      </c>
      <c r="P177">
        <f>IF($L177=CodeTables!C$2,1,0)</f>
        <v>0</v>
      </c>
      <c r="Q177">
        <f t="shared" si="5"/>
        <v>1</v>
      </c>
    </row>
    <row r="178" spans="1:17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>
        <f t="shared" si="4"/>
        <v>0</v>
      </c>
      <c r="N178">
        <f>IF($L178=CodeTables!A$2,1,0)</f>
        <v>0</v>
      </c>
      <c r="O178">
        <f>IF($L178=CodeTables!B$2,1,0)</f>
        <v>1</v>
      </c>
      <c r="P178">
        <f>IF($L178=CodeTables!C$2,1,0)</f>
        <v>0</v>
      </c>
      <c r="Q178">
        <f t="shared" si="5"/>
        <v>2</v>
      </c>
    </row>
    <row r="179" spans="1:17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>
        <f t="shared" si="4"/>
        <v>1</v>
      </c>
      <c r="N179">
        <f>IF($L179=CodeTables!A$2,1,0)</f>
        <v>1</v>
      </c>
      <c r="O179">
        <f>IF($L179=CodeTables!B$2,1,0)</f>
        <v>0</v>
      </c>
      <c r="P179">
        <f>IF($L179=CodeTables!C$2,1,0)</f>
        <v>0</v>
      </c>
      <c r="Q179">
        <f t="shared" si="5"/>
        <v>2</v>
      </c>
    </row>
    <row r="180" spans="1:17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>
        <f t="shared" si="4"/>
        <v>0</v>
      </c>
      <c r="N180">
        <f>IF($L180=CodeTables!A$2,1,0)</f>
        <v>0</v>
      </c>
      <c r="O180">
        <f>IF($L180=CodeTables!B$2,1,0)</f>
        <v>1</v>
      </c>
      <c r="P180">
        <f>IF($L180=CodeTables!C$2,1,0)</f>
        <v>0</v>
      </c>
      <c r="Q180">
        <f t="shared" si="5"/>
        <v>1</v>
      </c>
    </row>
    <row r="181" spans="1:17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>
        <f t="shared" si="4"/>
        <v>0</v>
      </c>
      <c r="N181">
        <f>IF($L181=CodeTables!A$2,1,0)</f>
        <v>0</v>
      </c>
      <c r="O181">
        <f>IF($L181=CodeTables!B$2,1,0)</f>
        <v>1</v>
      </c>
      <c r="P181">
        <f>IF($L181=CodeTables!C$2,1,0)</f>
        <v>0</v>
      </c>
      <c r="Q181">
        <f t="shared" si="5"/>
        <v>1</v>
      </c>
    </row>
    <row r="182" spans="1:17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>
        <f t="shared" si="4"/>
        <v>1</v>
      </c>
      <c r="N182">
        <f>IF($L182=CodeTables!A$2,1,0)</f>
        <v>0</v>
      </c>
      <c r="O182">
        <f>IF($L182=CodeTables!B$2,1,0)</f>
        <v>1</v>
      </c>
      <c r="P182">
        <f>IF($L182=CodeTables!C$2,1,0)</f>
        <v>0</v>
      </c>
      <c r="Q182">
        <f t="shared" si="5"/>
        <v>2</v>
      </c>
    </row>
    <row r="183" spans="1:17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>
        <f t="shared" si="4"/>
        <v>0</v>
      </c>
      <c r="N183">
        <f>IF($L183=CodeTables!A$2,1,0)</f>
        <v>1</v>
      </c>
      <c r="O183">
        <f>IF($L183=CodeTables!B$2,1,0)</f>
        <v>0</v>
      </c>
      <c r="P183">
        <f>IF($L183=CodeTables!C$2,1,0)</f>
        <v>0</v>
      </c>
      <c r="Q183">
        <f t="shared" si="5"/>
        <v>2</v>
      </c>
    </row>
    <row r="184" spans="1:17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>
        <f t="shared" si="4"/>
        <v>0</v>
      </c>
      <c r="N184">
        <f>IF($L184=CodeTables!A$2,1,0)</f>
        <v>0</v>
      </c>
      <c r="O184">
        <f>IF($L184=CodeTables!B$2,1,0)</f>
        <v>1</v>
      </c>
      <c r="P184">
        <f>IF($L184=CodeTables!C$2,1,0)</f>
        <v>0</v>
      </c>
      <c r="Q184">
        <f t="shared" si="5"/>
        <v>2</v>
      </c>
    </row>
    <row r="185" spans="1:17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>
        <f t="shared" si="4"/>
        <v>0</v>
      </c>
      <c r="N185">
        <f>IF($L185=CodeTables!A$2,1,0)</f>
        <v>0</v>
      </c>
      <c r="O185">
        <f>IF($L185=CodeTables!B$2,1,0)</f>
        <v>1</v>
      </c>
      <c r="P185">
        <f>IF($L185=CodeTables!C$2,1,0)</f>
        <v>0</v>
      </c>
      <c r="Q185">
        <f t="shared" si="5"/>
        <v>2</v>
      </c>
    </row>
    <row r="186" spans="1:17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>
        <f t="shared" si="4"/>
        <v>1</v>
      </c>
      <c r="N186">
        <f>IF($L186=CodeTables!A$2,1,0)</f>
        <v>0</v>
      </c>
      <c r="O186">
        <f>IF($L186=CodeTables!B$2,1,0)</f>
        <v>1</v>
      </c>
      <c r="P186">
        <f>IF($L186=CodeTables!C$2,1,0)</f>
        <v>0</v>
      </c>
      <c r="Q186">
        <f t="shared" si="5"/>
        <v>2</v>
      </c>
    </row>
    <row r="187" spans="1:17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>
        <f t="shared" si="4"/>
        <v>0</v>
      </c>
      <c r="N187">
        <f>IF($L187=CodeTables!A$2,1,0)</f>
        <v>0</v>
      </c>
      <c r="O187">
        <f>IF($L187=CodeTables!B$2,1,0)</f>
        <v>1</v>
      </c>
      <c r="P187">
        <f>IF($L187=CodeTables!C$2,1,0)</f>
        <v>0</v>
      </c>
      <c r="Q187">
        <f t="shared" si="5"/>
        <v>2</v>
      </c>
    </row>
    <row r="188" spans="1:17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>
        <f t="shared" si="4"/>
        <v>1</v>
      </c>
      <c r="N188">
        <f>IF($L188=CodeTables!A$2,1,0)</f>
        <v>0</v>
      </c>
      <c r="O188">
        <f>IF($L188=CodeTables!B$2,1,0)</f>
        <v>0</v>
      </c>
      <c r="P188">
        <f>IF($L188=CodeTables!C$2,1,0)</f>
        <v>1</v>
      </c>
      <c r="Q188">
        <f t="shared" si="5"/>
        <v>2</v>
      </c>
    </row>
    <row r="189" spans="1:17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>
        <f t="shared" si="4"/>
        <v>0</v>
      </c>
      <c r="N189">
        <f>IF($L189=CodeTables!A$2,1,0)</f>
        <v>0</v>
      </c>
      <c r="O189">
        <f>IF($L189=CodeTables!B$2,1,0)</f>
        <v>1</v>
      </c>
      <c r="P189">
        <f>IF($L189=CodeTables!C$2,1,0)</f>
        <v>0</v>
      </c>
      <c r="Q189">
        <f t="shared" si="5"/>
        <v>2</v>
      </c>
    </row>
    <row r="190" spans="1:17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>
        <f t="shared" si="4"/>
        <v>0</v>
      </c>
      <c r="N190">
        <f>IF($L190=CodeTables!A$2,1,0)</f>
        <v>0</v>
      </c>
      <c r="O190">
        <f>IF($L190=CodeTables!B$2,1,0)</f>
        <v>0</v>
      </c>
      <c r="P190">
        <f>IF($L190=CodeTables!C$2,1,0)</f>
        <v>1</v>
      </c>
      <c r="Q190">
        <f t="shared" si="5"/>
        <v>2</v>
      </c>
    </row>
    <row r="191" spans="1:17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>
        <f t="shared" si="4"/>
        <v>0</v>
      </c>
      <c r="N191">
        <f>IF($L191=CodeTables!A$2,1,0)</f>
        <v>0</v>
      </c>
      <c r="O191">
        <f>IF($L191=CodeTables!B$2,1,0)</f>
        <v>1</v>
      </c>
      <c r="P191">
        <f>IF($L191=CodeTables!C$2,1,0)</f>
        <v>0</v>
      </c>
      <c r="Q191">
        <f t="shared" si="5"/>
        <v>1</v>
      </c>
    </row>
    <row r="192" spans="1:17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>
        <f t="shared" si="4"/>
        <v>1</v>
      </c>
      <c r="N192">
        <f>IF($L192=CodeTables!A$2,1,0)</f>
        <v>0</v>
      </c>
      <c r="O192">
        <f>IF($L192=CodeTables!B$2,1,0)</f>
        <v>1</v>
      </c>
      <c r="P192">
        <f>IF($L192=CodeTables!C$2,1,0)</f>
        <v>0</v>
      </c>
      <c r="Q192">
        <f t="shared" si="5"/>
        <v>1</v>
      </c>
    </row>
    <row r="193" spans="1:17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>
        <f t="shared" si="4"/>
        <v>0</v>
      </c>
      <c r="N193">
        <f>IF($L193=CodeTables!A$2,1,0)</f>
        <v>0</v>
      </c>
      <c r="O193">
        <f>IF($L193=CodeTables!B$2,1,0)</f>
        <v>1</v>
      </c>
      <c r="P193">
        <f>IF($L193=CodeTables!C$2,1,0)</f>
        <v>0</v>
      </c>
      <c r="Q193">
        <f t="shared" si="5"/>
        <v>1</v>
      </c>
    </row>
    <row r="194" spans="1:17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>
        <f t="shared" si="4"/>
        <v>1</v>
      </c>
      <c r="N194">
        <f>IF($L194=CodeTables!A$2,1,0)</f>
        <v>0</v>
      </c>
      <c r="O194">
        <f>IF($L194=CodeTables!B$2,1,0)</f>
        <v>1</v>
      </c>
      <c r="P194">
        <f>IF($L194=CodeTables!C$2,1,0)</f>
        <v>0</v>
      </c>
      <c r="Q194">
        <f t="shared" si="5"/>
        <v>1</v>
      </c>
    </row>
    <row r="195" spans="1:17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>
        <f t="shared" ref="M195:M258" si="6">IF(E195="female",1,0)</f>
        <v>0</v>
      </c>
      <c r="N195">
        <f>IF($L195=CodeTables!A$2,1,0)</f>
        <v>0</v>
      </c>
      <c r="O195">
        <f>IF($L195=CodeTables!B$2,1,0)</f>
        <v>1</v>
      </c>
      <c r="P195">
        <f>IF($L195=CodeTables!C$2,1,0)</f>
        <v>0</v>
      </c>
      <c r="Q195">
        <f t="shared" ref="Q195:Q258" si="7">IF(J195&lt;15,1,IF(J195&lt;80,2,3))</f>
        <v>2</v>
      </c>
    </row>
    <row r="196" spans="1:17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>
        <f t="shared" si="6"/>
        <v>1</v>
      </c>
      <c r="N196">
        <f>IF($L196=CodeTables!A$2,1,0)</f>
        <v>1</v>
      </c>
      <c r="O196">
        <f>IF($L196=CodeTables!B$2,1,0)</f>
        <v>0</v>
      </c>
      <c r="P196">
        <f>IF($L196=CodeTables!C$2,1,0)</f>
        <v>0</v>
      </c>
      <c r="Q196">
        <f t="shared" si="7"/>
        <v>2</v>
      </c>
    </row>
    <row r="197" spans="1:17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>
        <f t="shared" si="6"/>
        <v>1</v>
      </c>
      <c r="N197">
        <f>IF($L197=CodeTables!A$2,1,0)</f>
        <v>1</v>
      </c>
      <c r="O197">
        <f>IF($L197=CodeTables!B$2,1,0)</f>
        <v>0</v>
      </c>
      <c r="P197">
        <f>IF($L197=CodeTables!C$2,1,0)</f>
        <v>0</v>
      </c>
      <c r="Q197">
        <f t="shared" si="7"/>
        <v>3</v>
      </c>
    </row>
    <row r="198" spans="1:17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>
        <f t="shared" si="6"/>
        <v>0</v>
      </c>
      <c r="N198">
        <f>IF($L198=CodeTables!A$2,1,0)</f>
        <v>0</v>
      </c>
      <c r="O198">
        <f>IF($L198=CodeTables!B$2,1,0)</f>
        <v>0</v>
      </c>
      <c r="P198">
        <f>IF($L198=CodeTables!C$2,1,0)</f>
        <v>1</v>
      </c>
      <c r="Q198">
        <f t="shared" si="7"/>
        <v>1</v>
      </c>
    </row>
    <row r="199" spans="1:17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>
        <f t="shared" si="6"/>
        <v>0</v>
      </c>
      <c r="N199">
        <f>IF($L199=CodeTables!A$2,1,0)</f>
        <v>0</v>
      </c>
      <c r="O199">
        <f>IF($L199=CodeTables!B$2,1,0)</f>
        <v>1</v>
      </c>
      <c r="P199">
        <f>IF($L199=CodeTables!C$2,1,0)</f>
        <v>0</v>
      </c>
      <c r="Q199">
        <f t="shared" si="7"/>
        <v>1</v>
      </c>
    </row>
    <row r="200" spans="1:17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>
        <f t="shared" si="6"/>
        <v>1</v>
      </c>
      <c r="N200">
        <f>IF($L200=CodeTables!A$2,1,0)</f>
        <v>0</v>
      </c>
      <c r="O200">
        <f>IF($L200=CodeTables!B$2,1,0)</f>
        <v>0</v>
      </c>
      <c r="P200">
        <f>IF($L200=CodeTables!C$2,1,0)</f>
        <v>1</v>
      </c>
      <c r="Q200">
        <f t="shared" si="7"/>
        <v>1</v>
      </c>
    </row>
    <row r="201" spans="1:17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>
        <f t="shared" si="6"/>
        <v>1</v>
      </c>
      <c r="N201">
        <f>IF($L201=CodeTables!A$2,1,0)</f>
        <v>0</v>
      </c>
      <c r="O201">
        <f>IF($L201=CodeTables!B$2,1,0)</f>
        <v>1</v>
      </c>
      <c r="P201">
        <f>IF($L201=CodeTables!C$2,1,0)</f>
        <v>0</v>
      </c>
      <c r="Q201">
        <f t="shared" si="7"/>
        <v>1</v>
      </c>
    </row>
    <row r="202" spans="1:17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>
        <f t="shared" si="6"/>
        <v>0</v>
      </c>
      <c r="N202">
        <f>IF($L202=CodeTables!A$2,1,0)</f>
        <v>0</v>
      </c>
      <c r="O202">
        <f>IF($L202=CodeTables!B$2,1,0)</f>
        <v>1</v>
      </c>
      <c r="P202">
        <f>IF($L202=CodeTables!C$2,1,0)</f>
        <v>0</v>
      </c>
      <c r="Q202">
        <f t="shared" si="7"/>
        <v>1</v>
      </c>
    </row>
    <row r="203" spans="1:17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>
        <f t="shared" si="6"/>
        <v>0</v>
      </c>
      <c r="N203">
        <f>IF($L203=CodeTables!A$2,1,0)</f>
        <v>0</v>
      </c>
      <c r="O203">
        <f>IF($L203=CodeTables!B$2,1,0)</f>
        <v>1</v>
      </c>
      <c r="P203">
        <f>IF($L203=CodeTables!C$2,1,0)</f>
        <v>0</v>
      </c>
      <c r="Q203">
        <f t="shared" si="7"/>
        <v>2</v>
      </c>
    </row>
    <row r="204" spans="1:17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>
        <f t="shared" si="6"/>
        <v>0</v>
      </c>
      <c r="N204">
        <f>IF($L204=CodeTables!A$2,1,0)</f>
        <v>0</v>
      </c>
      <c r="O204">
        <f>IF($L204=CodeTables!B$2,1,0)</f>
        <v>1</v>
      </c>
      <c r="P204">
        <f>IF($L204=CodeTables!C$2,1,0)</f>
        <v>0</v>
      </c>
      <c r="Q204">
        <f t="shared" si="7"/>
        <v>1</v>
      </c>
    </row>
    <row r="205" spans="1:17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>
        <f t="shared" si="6"/>
        <v>0</v>
      </c>
      <c r="N205">
        <f>IF($L205=CodeTables!A$2,1,0)</f>
        <v>1</v>
      </c>
      <c r="O205">
        <f>IF($L205=CodeTables!B$2,1,0)</f>
        <v>0</v>
      </c>
      <c r="P205">
        <f>IF($L205=CodeTables!C$2,1,0)</f>
        <v>0</v>
      </c>
      <c r="Q205">
        <f t="shared" si="7"/>
        <v>1</v>
      </c>
    </row>
    <row r="206" spans="1:17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>
        <f t="shared" si="6"/>
        <v>0</v>
      </c>
      <c r="N206">
        <f>IF($L206=CodeTables!A$2,1,0)</f>
        <v>0</v>
      </c>
      <c r="O206">
        <f>IF($L206=CodeTables!B$2,1,0)</f>
        <v>1</v>
      </c>
      <c r="P206">
        <f>IF($L206=CodeTables!C$2,1,0)</f>
        <v>0</v>
      </c>
      <c r="Q206">
        <f t="shared" si="7"/>
        <v>1</v>
      </c>
    </row>
    <row r="207" spans="1:17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>
        <f t="shared" si="6"/>
        <v>1</v>
      </c>
      <c r="N207">
        <f>IF($L207=CodeTables!A$2,1,0)</f>
        <v>0</v>
      </c>
      <c r="O207">
        <f>IF($L207=CodeTables!B$2,1,0)</f>
        <v>1</v>
      </c>
      <c r="P207">
        <f>IF($L207=CodeTables!C$2,1,0)</f>
        <v>0</v>
      </c>
      <c r="Q207">
        <f t="shared" si="7"/>
        <v>1</v>
      </c>
    </row>
    <row r="208" spans="1:17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>
        <f t="shared" si="6"/>
        <v>0</v>
      </c>
      <c r="N208">
        <f>IF($L208=CodeTables!A$2,1,0)</f>
        <v>0</v>
      </c>
      <c r="O208">
        <f>IF($L208=CodeTables!B$2,1,0)</f>
        <v>1</v>
      </c>
      <c r="P208">
        <f>IF($L208=CodeTables!C$2,1,0)</f>
        <v>0</v>
      </c>
      <c r="Q208">
        <f t="shared" si="7"/>
        <v>2</v>
      </c>
    </row>
    <row r="209" spans="1:17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>
        <f t="shared" si="6"/>
        <v>0</v>
      </c>
      <c r="N209">
        <f>IF($L209=CodeTables!A$2,1,0)</f>
        <v>1</v>
      </c>
      <c r="O209">
        <f>IF($L209=CodeTables!B$2,1,0)</f>
        <v>0</v>
      </c>
      <c r="P209">
        <f>IF($L209=CodeTables!C$2,1,0)</f>
        <v>0</v>
      </c>
      <c r="Q209">
        <f t="shared" si="7"/>
        <v>2</v>
      </c>
    </row>
    <row r="210" spans="1:17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>
        <f t="shared" si="6"/>
        <v>1</v>
      </c>
      <c r="N210">
        <f>IF($L210=CodeTables!A$2,1,0)</f>
        <v>0</v>
      </c>
      <c r="O210">
        <f>IF($L210=CodeTables!B$2,1,0)</f>
        <v>0</v>
      </c>
      <c r="P210">
        <f>IF($L210=CodeTables!C$2,1,0)</f>
        <v>1</v>
      </c>
      <c r="Q210">
        <f t="shared" si="7"/>
        <v>1</v>
      </c>
    </row>
    <row r="211" spans="1:17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>
        <f t="shared" si="6"/>
        <v>0</v>
      </c>
      <c r="N211">
        <f>IF($L211=CodeTables!A$2,1,0)</f>
        <v>1</v>
      </c>
      <c r="O211">
        <f>IF($L211=CodeTables!B$2,1,0)</f>
        <v>0</v>
      </c>
      <c r="P211">
        <f>IF($L211=CodeTables!C$2,1,0)</f>
        <v>0</v>
      </c>
      <c r="Q211">
        <f t="shared" si="7"/>
        <v>2</v>
      </c>
    </row>
    <row r="212" spans="1:17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>
        <f t="shared" si="6"/>
        <v>0</v>
      </c>
      <c r="N212">
        <f>IF($L212=CodeTables!A$2,1,0)</f>
        <v>0</v>
      </c>
      <c r="O212">
        <f>IF($L212=CodeTables!B$2,1,0)</f>
        <v>1</v>
      </c>
      <c r="P212">
        <f>IF($L212=CodeTables!C$2,1,0)</f>
        <v>0</v>
      </c>
      <c r="Q212">
        <f t="shared" si="7"/>
        <v>1</v>
      </c>
    </row>
    <row r="213" spans="1:17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>
        <f t="shared" si="6"/>
        <v>1</v>
      </c>
      <c r="N213">
        <f>IF($L213=CodeTables!A$2,1,0)</f>
        <v>0</v>
      </c>
      <c r="O213">
        <f>IF($L213=CodeTables!B$2,1,0)</f>
        <v>1</v>
      </c>
      <c r="P213">
        <f>IF($L213=CodeTables!C$2,1,0)</f>
        <v>0</v>
      </c>
      <c r="Q213">
        <f t="shared" si="7"/>
        <v>2</v>
      </c>
    </row>
    <row r="214" spans="1:17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>
        <f t="shared" si="6"/>
        <v>0</v>
      </c>
      <c r="N214">
        <f>IF($L214=CodeTables!A$2,1,0)</f>
        <v>0</v>
      </c>
      <c r="O214">
        <f>IF($L214=CodeTables!B$2,1,0)</f>
        <v>1</v>
      </c>
      <c r="P214">
        <f>IF($L214=CodeTables!C$2,1,0)</f>
        <v>0</v>
      </c>
      <c r="Q214">
        <f t="shared" si="7"/>
        <v>1</v>
      </c>
    </row>
    <row r="215" spans="1:17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>
        <f t="shared" si="6"/>
        <v>0</v>
      </c>
      <c r="N215">
        <f>IF($L215=CodeTables!A$2,1,0)</f>
        <v>0</v>
      </c>
      <c r="O215">
        <f>IF($L215=CodeTables!B$2,1,0)</f>
        <v>1</v>
      </c>
      <c r="P215">
        <f>IF($L215=CodeTables!C$2,1,0)</f>
        <v>0</v>
      </c>
      <c r="Q215">
        <f t="shared" si="7"/>
        <v>1</v>
      </c>
    </row>
    <row r="216" spans="1:17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>
        <f t="shared" si="6"/>
        <v>0</v>
      </c>
      <c r="N216">
        <f>IF($L216=CodeTables!A$2,1,0)</f>
        <v>0</v>
      </c>
      <c r="O216">
        <f>IF($L216=CodeTables!B$2,1,0)</f>
        <v>0</v>
      </c>
      <c r="P216">
        <f>IF($L216=CodeTables!C$2,1,0)</f>
        <v>1</v>
      </c>
      <c r="Q216">
        <f t="shared" si="7"/>
        <v>1</v>
      </c>
    </row>
    <row r="217" spans="1:17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>
        <f t="shared" si="6"/>
        <v>1</v>
      </c>
      <c r="N217">
        <f>IF($L217=CodeTables!A$2,1,0)</f>
        <v>1</v>
      </c>
      <c r="O217">
        <f>IF($L217=CodeTables!B$2,1,0)</f>
        <v>0</v>
      </c>
      <c r="P217">
        <f>IF($L217=CodeTables!C$2,1,0)</f>
        <v>0</v>
      </c>
      <c r="Q217">
        <f t="shared" si="7"/>
        <v>3</v>
      </c>
    </row>
    <row r="218" spans="1:17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>
        <f t="shared" si="6"/>
        <v>1</v>
      </c>
      <c r="N218">
        <f>IF($L218=CodeTables!A$2,1,0)</f>
        <v>0</v>
      </c>
      <c r="O218">
        <f>IF($L218=CodeTables!B$2,1,0)</f>
        <v>1</v>
      </c>
      <c r="P218">
        <f>IF($L218=CodeTables!C$2,1,0)</f>
        <v>0</v>
      </c>
      <c r="Q218">
        <f t="shared" si="7"/>
        <v>1</v>
      </c>
    </row>
    <row r="219" spans="1:17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>
        <f t="shared" si="6"/>
        <v>0</v>
      </c>
      <c r="N219">
        <f>IF($L219=CodeTables!A$2,1,0)</f>
        <v>0</v>
      </c>
      <c r="O219">
        <f>IF($L219=CodeTables!B$2,1,0)</f>
        <v>1</v>
      </c>
      <c r="P219">
        <f>IF($L219=CodeTables!C$2,1,0)</f>
        <v>0</v>
      </c>
      <c r="Q219">
        <f t="shared" si="7"/>
        <v>2</v>
      </c>
    </row>
    <row r="220" spans="1:17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>
        <f t="shared" si="6"/>
        <v>1</v>
      </c>
      <c r="N220">
        <f>IF($L220=CodeTables!A$2,1,0)</f>
        <v>1</v>
      </c>
      <c r="O220">
        <f>IF($L220=CodeTables!B$2,1,0)</f>
        <v>0</v>
      </c>
      <c r="P220">
        <f>IF($L220=CodeTables!C$2,1,0)</f>
        <v>0</v>
      </c>
      <c r="Q220">
        <f t="shared" si="7"/>
        <v>2</v>
      </c>
    </row>
    <row r="221" spans="1:17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>
        <f t="shared" si="6"/>
        <v>0</v>
      </c>
      <c r="N221">
        <f>IF($L221=CodeTables!A$2,1,0)</f>
        <v>0</v>
      </c>
      <c r="O221">
        <f>IF($L221=CodeTables!B$2,1,0)</f>
        <v>1</v>
      </c>
      <c r="P221">
        <f>IF($L221=CodeTables!C$2,1,0)</f>
        <v>0</v>
      </c>
      <c r="Q221">
        <f t="shared" si="7"/>
        <v>1</v>
      </c>
    </row>
    <row r="222" spans="1:17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>
        <f t="shared" si="6"/>
        <v>0</v>
      </c>
      <c r="N222">
        <f>IF($L222=CodeTables!A$2,1,0)</f>
        <v>0</v>
      </c>
      <c r="O222">
        <f>IF($L222=CodeTables!B$2,1,0)</f>
        <v>1</v>
      </c>
      <c r="P222">
        <f>IF($L222=CodeTables!C$2,1,0)</f>
        <v>0</v>
      </c>
      <c r="Q222">
        <f t="shared" si="7"/>
        <v>1</v>
      </c>
    </row>
    <row r="223" spans="1:17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>
        <f t="shared" si="6"/>
        <v>0</v>
      </c>
      <c r="N223">
        <f>IF($L223=CodeTables!A$2,1,0)</f>
        <v>0</v>
      </c>
      <c r="O223">
        <f>IF($L223=CodeTables!B$2,1,0)</f>
        <v>1</v>
      </c>
      <c r="P223">
        <f>IF($L223=CodeTables!C$2,1,0)</f>
        <v>0</v>
      </c>
      <c r="Q223">
        <f t="shared" si="7"/>
        <v>1</v>
      </c>
    </row>
    <row r="224" spans="1:17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>
        <f t="shared" si="6"/>
        <v>0</v>
      </c>
      <c r="N224">
        <f>IF($L224=CodeTables!A$2,1,0)</f>
        <v>0</v>
      </c>
      <c r="O224">
        <f>IF($L224=CodeTables!B$2,1,0)</f>
        <v>1</v>
      </c>
      <c r="P224">
        <f>IF($L224=CodeTables!C$2,1,0)</f>
        <v>0</v>
      </c>
      <c r="Q224">
        <f t="shared" si="7"/>
        <v>1</v>
      </c>
    </row>
    <row r="225" spans="1:17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>
        <f t="shared" si="6"/>
        <v>0</v>
      </c>
      <c r="N225">
        <f>IF($L225=CodeTables!A$2,1,0)</f>
        <v>0</v>
      </c>
      <c r="O225">
        <f>IF($L225=CodeTables!B$2,1,0)</f>
        <v>1</v>
      </c>
      <c r="P225">
        <f>IF($L225=CodeTables!C$2,1,0)</f>
        <v>0</v>
      </c>
      <c r="Q225">
        <f t="shared" si="7"/>
        <v>1</v>
      </c>
    </row>
    <row r="226" spans="1:17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>
        <f t="shared" si="6"/>
        <v>0</v>
      </c>
      <c r="N226">
        <f>IF($L226=CodeTables!A$2,1,0)</f>
        <v>0</v>
      </c>
      <c r="O226">
        <f>IF($L226=CodeTables!B$2,1,0)</f>
        <v>1</v>
      </c>
      <c r="P226">
        <f>IF($L226=CodeTables!C$2,1,0)</f>
        <v>0</v>
      </c>
      <c r="Q226">
        <f t="shared" si="7"/>
        <v>3</v>
      </c>
    </row>
    <row r="227" spans="1:17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>
        <f t="shared" si="6"/>
        <v>0</v>
      </c>
      <c r="N227">
        <f>IF($L227=CodeTables!A$2,1,0)</f>
        <v>0</v>
      </c>
      <c r="O227">
        <f>IF($L227=CodeTables!B$2,1,0)</f>
        <v>1</v>
      </c>
      <c r="P227">
        <f>IF($L227=CodeTables!C$2,1,0)</f>
        <v>0</v>
      </c>
      <c r="Q227">
        <f t="shared" si="7"/>
        <v>1</v>
      </c>
    </row>
    <row r="228" spans="1:17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>
        <f t="shared" si="6"/>
        <v>0</v>
      </c>
      <c r="N228">
        <f>IF($L228=CodeTables!A$2,1,0)</f>
        <v>0</v>
      </c>
      <c r="O228">
        <f>IF($L228=CodeTables!B$2,1,0)</f>
        <v>1</v>
      </c>
      <c r="P228">
        <f>IF($L228=CodeTables!C$2,1,0)</f>
        <v>0</v>
      </c>
      <c r="Q228">
        <f t="shared" si="7"/>
        <v>1</v>
      </c>
    </row>
    <row r="229" spans="1:17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>
        <f t="shared" si="6"/>
        <v>0</v>
      </c>
      <c r="N229">
        <f>IF($L229=CodeTables!A$2,1,0)</f>
        <v>0</v>
      </c>
      <c r="O229">
        <f>IF($L229=CodeTables!B$2,1,0)</f>
        <v>1</v>
      </c>
      <c r="P229">
        <f>IF($L229=CodeTables!C$2,1,0)</f>
        <v>0</v>
      </c>
      <c r="Q229">
        <f t="shared" si="7"/>
        <v>1</v>
      </c>
    </row>
    <row r="230" spans="1:17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>
        <f t="shared" si="6"/>
        <v>0</v>
      </c>
      <c r="N230">
        <f>IF($L230=CodeTables!A$2,1,0)</f>
        <v>0</v>
      </c>
      <c r="O230">
        <f>IF($L230=CodeTables!B$2,1,0)</f>
        <v>1</v>
      </c>
      <c r="P230">
        <f>IF($L230=CodeTables!C$2,1,0)</f>
        <v>0</v>
      </c>
      <c r="Q230">
        <f t="shared" si="7"/>
        <v>1</v>
      </c>
    </row>
    <row r="231" spans="1:17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>
        <f t="shared" si="6"/>
        <v>1</v>
      </c>
      <c r="N231">
        <f>IF($L231=CodeTables!A$2,1,0)</f>
        <v>0</v>
      </c>
      <c r="O231">
        <f>IF($L231=CodeTables!B$2,1,0)</f>
        <v>1</v>
      </c>
      <c r="P231">
        <f>IF($L231=CodeTables!C$2,1,0)</f>
        <v>0</v>
      </c>
      <c r="Q231">
        <f t="shared" si="7"/>
        <v>2</v>
      </c>
    </row>
    <row r="232" spans="1:17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>
        <f t="shared" si="6"/>
        <v>1</v>
      </c>
      <c r="N232">
        <f>IF($L232=CodeTables!A$2,1,0)</f>
        <v>0</v>
      </c>
      <c r="O232">
        <f>IF($L232=CodeTables!B$2,1,0)</f>
        <v>1</v>
      </c>
      <c r="P232">
        <f>IF($L232=CodeTables!C$2,1,0)</f>
        <v>0</v>
      </c>
      <c r="Q232">
        <f t="shared" si="7"/>
        <v>3</v>
      </c>
    </row>
    <row r="233" spans="1:17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>
        <f t="shared" si="6"/>
        <v>0</v>
      </c>
      <c r="N233">
        <f>IF($L233=CodeTables!A$2,1,0)</f>
        <v>0</v>
      </c>
      <c r="O233">
        <f>IF($L233=CodeTables!B$2,1,0)</f>
        <v>1</v>
      </c>
      <c r="P233">
        <f>IF($L233=CodeTables!C$2,1,0)</f>
        <v>0</v>
      </c>
      <c r="Q233">
        <f t="shared" si="7"/>
        <v>1</v>
      </c>
    </row>
    <row r="234" spans="1:17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>
        <f t="shared" si="6"/>
        <v>0</v>
      </c>
      <c r="N234">
        <f>IF($L234=CodeTables!A$2,1,0)</f>
        <v>0</v>
      </c>
      <c r="O234">
        <f>IF($L234=CodeTables!B$2,1,0)</f>
        <v>1</v>
      </c>
      <c r="P234">
        <f>IF($L234=CodeTables!C$2,1,0)</f>
        <v>0</v>
      </c>
      <c r="Q234">
        <f t="shared" si="7"/>
        <v>1</v>
      </c>
    </row>
    <row r="235" spans="1:17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>
        <f t="shared" si="6"/>
        <v>1</v>
      </c>
      <c r="N235">
        <f>IF($L235=CodeTables!A$2,1,0)</f>
        <v>0</v>
      </c>
      <c r="O235">
        <f>IF($L235=CodeTables!B$2,1,0)</f>
        <v>1</v>
      </c>
      <c r="P235">
        <f>IF($L235=CodeTables!C$2,1,0)</f>
        <v>0</v>
      </c>
      <c r="Q235">
        <f t="shared" si="7"/>
        <v>2</v>
      </c>
    </row>
    <row r="236" spans="1:17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>
        <f t="shared" si="6"/>
        <v>0</v>
      </c>
      <c r="N236">
        <f>IF($L236=CodeTables!A$2,1,0)</f>
        <v>0</v>
      </c>
      <c r="O236">
        <f>IF($L236=CodeTables!B$2,1,0)</f>
        <v>1</v>
      </c>
      <c r="P236">
        <f>IF($L236=CodeTables!C$2,1,0)</f>
        <v>0</v>
      </c>
      <c r="Q236">
        <f t="shared" si="7"/>
        <v>1</v>
      </c>
    </row>
    <row r="237" spans="1:17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>
        <f t="shared" si="6"/>
        <v>1</v>
      </c>
      <c r="N237">
        <f>IF($L237=CodeTables!A$2,1,0)</f>
        <v>0</v>
      </c>
      <c r="O237">
        <f>IF($L237=CodeTables!B$2,1,0)</f>
        <v>1</v>
      </c>
      <c r="P237">
        <f>IF($L237=CodeTables!C$2,1,0)</f>
        <v>0</v>
      </c>
      <c r="Q237">
        <f t="shared" si="7"/>
        <v>1</v>
      </c>
    </row>
    <row r="238" spans="1:17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>
        <f t="shared" si="6"/>
        <v>0</v>
      </c>
      <c r="N238">
        <f>IF($L238=CodeTables!A$2,1,0)</f>
        <v>0</v>
      </c>
      <c r="O238">
        <f>IF($L238=CodeTables!B$2,1,0)</f>
        <v>1</v>
      </c>
      <c r="P238">
        <f>IF($L238=CodeTables!C$2,1,0)</f>
        <v>0</v>
      </c>
      <c r="Q238">
        <f t="shared" si="7"/>
        <v>2</v>
      </c>
    </row>
    <row r="239" spans="1:17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>
        <f t="shared" si="6"/>
        <v>1</v>
      </c>
      <c r="N239">
        <f>IF($L239=CodeTables!A$2,1,0)</f>
        <v>0</v>
      </c>
      <c r="O239">
        <f>IF($L239=CodeTables!B$2,1,0)</f>
        <v>1</v>
      </c>
      <c r="P239">
        <f>IF($L239=CodeTables!C$2,1,0)</f>
        <v>0</v>
      </c>
      <c r="Q239">
        <f t="shared" si="7"/>
        <v>2</v>
      </c>
    </row>
    <row r="240" spans="1:17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>
        <f t="shared" si="6"/>
        <v>0</v>
      </c>
      <c r="N240">
        <f>IF($L240=CodeTables!A$2,1,0)</f>
        <v>0</v>
      </c>
      <c r="O240">
        <f>IF($L240=CodeTables!B$2,1,0)</f>
        <v>1</v>
      </c>
      <c r="P240">
        <f>IF($L240=CodeTables!C$2,1,0)</f>
        <v>0</v>
      </c>
      <c r="Q240">
        <f t="shared" si="7"/>
        <v>1</v>
      </c>
    </row>
    <row r="241" spans="1:17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>
        <f t="shared" si="6"/>
        <v>0</v>
      </c>
      <c r="N241">
        <f>IF($L241=CodeTables!A$2,1,0)</f>
        <v>0</v>
      </c>
      <c r="O241">
        <f>IF($L241=CodeTables!B$2,1,0)</f>
        <v>1</v>
      </c>
      <c r="P241">
        <f>IF($L241=CodeTables!C$2,1,0)</f>
        <v>0</v>
      </c>
      <c r="Q241">
        <f t="shared" si="7"/>
        <v>1</v>
      </c>
    </row>
    <row r="242" spans="1:17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>
        <f t="shared" si="6"/>
        <v>1</v>
      </c>
      <c r="N242">
        <f>IF($L242=CodeTables!A$2,1,0)</f>
        <v>1</v>
      </c>
      <c r="O242">
        <f>IF($L242=CodeTables!B$2,1,0)</f>
        <v>0</v>
      </c>
      <c r="P242">
        <f>IF($L242=CodeTables!C$2,1,0)</f>
        <v>0</v>
      </c>
      <c r="Q242">
        <f t="shared" si="7"/>
        <v>1</v>
      </c>
    </row>
    <row r="243" spans="1:17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>
        <f t="shared" si="6"/>
        <v>1</v>
      </c>
      <c r="N243">
        <f>IF($L243=CodeTables!A$2,1,0)</f>
        <v>0</v>
      </c>
      <c r="O243">
        <f>IF($L243=CodeTables!B$2,1,0)</f>
        <v>0</v>
      </c>
      <c r="P243">
        <f>IF($L243=CodeTables!C$2,1,0)</f>
        <v>1</v>
      </c>
      <c r="Q243">
        <f t="shared" si="7"/>
        <v>2</v>
      </c>
    </row>
    <row r="244" spans="1:17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>
        <f t="shared" si="6"/>
        <v>0</v>
      </c>
      <c r="N244">
        <f>IF($L244=CodeTables!A$2,1,0)</f>
        <v>0</v>
      </c>
      <c r="O244">
        <f>IF($L244=CodeTables!B$2,1,0)</f>
        <v>1</v>
      </c>
      <c r="P244">
        <f>IF($L244=CodeTables!C$2,1,0)</f>
        <v>0</v>
      </c>
      <c r="Q244">
        <f t="shared" si="7"/>
        <v>1</v>
      </c>
    </row>
    <row r="245" spans="1:17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>
        <f t="shared" si="6"/>
        <v>0</v>
      </c>
      <c r="N245">
        <f>IF($L245=CodeTables!A$2,1,0)</f>
        <v>0</v>
      </c>
      <c r="O245">
        <f>IF($L245=CodeTables!B$2,1,0)</f>
        <v>1</v>
      </c>
      <c r="P245">
        <f>IF($L245=CodeTables!C$2,1,0)</f>
        <v>0</v>
      </c>
      <c r="Q245">
        <f t="shared" si="7"/>
        <v>1</v>
      </c>
    </row>
    <row r="246" spans="1:17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>
        <f t="shared" si="6"/>
        <v>0</v>
      </c>
      <c r="N246">
        <f>IF($L246=CodeTables!A$2,1,0)</f>
        <v>1</v>
      </c>
      <c r="O246">
        <f>IF($L246=CodeTables!B$2,1,0)</f>
        <v>0</v>
      </c>
      <c r="P246">
        <f>IF($L246=CodeTables!C$2,1,0)</f>
        <v>0</v>
      </c>
      <c r="Q246">
        <f t="shared" si="7"/>
        <v>1</v>
      </c>
    </row>
    <row r="247" spans="1:17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>
        <f t="shared" si="6"/>
        <v>0</v>
      </c>
      <c r="N247">
        <f>IF($L247=CodeTables!A$2,1,0)</f>
        <v>0</v>
      </c>
      <c r="O247">
        <f>IF($L247=CodeTables!B$2,1,0)</f>
        <v>0</v>
      </c>
      <c r="P247">
        <f>IF($L247=CodeTables!C$2,1,0)</f>
        <v>1</v>
      </c>
      <c r="Q247">
        <f t="shared" si="7"/>
        <v>3</v>
      </c>
    </row>
    <row r="248" spans="1:17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>
        <f t="shared" si="6"/>
        <v>1</v>
      </c>
      <c r="N248">
        <f>IF($L248=CodeTables!A$2,1,0)</f>
        <v>0</v>
      </c>
      <c r="O248">
        <f>IF($L248=CodeTables!B$2,1,0)</f>
        <v>1</v>
      </c>
      <c r="P248">
        <f>IF($L248=CodeTables!C$2,1,0)</f>
        <v>0</v>
      </c>
      <c r="Q248">
        <f t="shared" si="7"/>
        <v>1</v>
      </c>
    </row>
    <row r="249" spans="1:17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>
        <f t="shared" si="6"/>
        <v>1</v>
      </c>
      <c r="N249">
        <f>IF($L249=CodeTables!A$2,1,0)</f>
        <v>0</v>
      </c>
      <c r="O249">
        <f>IF($L249=CodeTables!B$2,1,0)</f>
        <v>1</v>
      </c>
      <c r="P249">
        <f>IF($L249=CodeTables!C$2,1,0)</f>
        <v>0</v>
      </c>
      <c r="Q249">
        <f t="shared" si="7"/>
        <v>1</v>
      </c>
    </row>
    <row r="250" spans="1:17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>
        <f t="shared" si="6"/>
        <v>0</v>
      </c>
      <c r="N250">
        <f>IF($L250=CodeTables!A$2,1,0)</f>
        <v>0</v>
      </c>
      <c r="O250">
        <f>IF($L250=CodeTables!B$2,1,0)</f>
        <v>1</v>
      </c>
      <c r="P250">
        <f>IF($L250=CodeTables!C$2,1,0)</f>
        <v>0</v>
      </c>
      <c r="Q250">
        <f t="shared" si="7"/>
        <v>2</v>
      </c>
    </row>
    <row r="251" spans="1:17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>
        <f t="shared" si="6"/>
        <v>0</v>
      </c>
      <c r="N251">
        <f>IF($L251=CodeTables!A$2,1,0)</f>
        <v>0</v>
      </c>
      <c r="O251">
        <f>IF($L251=CodeTables!B$2,1,0)</f>
        <v>1</v>
      </c>
      <c r="P251">
        <f>IF($L251=CodeTables!C$2,1,0)</f>
        <v>0</v>
      </c>
      <c r="Q251">
        <f t="shared" si="7"/>
        <v>2</v>
      </c>
    </row>
    <row r="252" spans="1:17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>
        <f t="shared" si="6"/>
        <v>0</v>
      </c>
      <c r="N252">
        <f>IF($L252=CodeTables!A$2,1,0)</f>
        <v>0</v>
      </c>
      <c r="O252">
        <f>IF($L252=CodeTables!B$2,1,0)</f>
        <v>1</v>
      </c>
      <c r="P252">
        <f>IF($L252=CodeTables!C$2,1,0)</f>
        <v>0</v>
      </c>
      <c r="Q252">
        <f t="shared" si="7"/>
        <v>1</v>
      </c>
    </row>
    <row r="253" spans="1:17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>
        <f t="shared" si="6"/>
        <v>1</v>
      </c>
      <c r="N253">
        <f>IF($L253=CodeTables!A$2,1,0)</f>
        <v>0</v>
      </c>
      <c r="O253">
        <f>IF($L253=CodeTables!B$2,1,0)</f>
        <v>1</v>
      </c>
      <c r="P253">
        <f>IF($L253=CodeTables!C$2,1,0)</f>
        <v>0</v>
      </c>
      <c r="Q253">
        <f t="shared" si="7"/>
        <v>1</v>
      </c>
    </row>
    <row r="254" spans="1:17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>
        <f t="shared" si="6"/>
        <v>0</v>
      </c>
      <c r="N254">
        <f>IF($L254=CodeTables!A$2,1,0)</f>
        <v>0</v>
      </c>
      <c r="O254">
        <f>IF($L254=CodeTables!B$2,1,0)</f>
        <v>1</v>
      </c>
      <c r="P254">
        <f>IF($L254=CodeTables!C$2,1,0)</f>
        <v>0</v>
      </c>
      <c r="Q254">
        <f t="shared" si="7"/>
        <v>2</v>
      </c>
    </row>
    <row r="255" spans="1:17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>
        <f t="shared" si="6"/>
        <v>0</v>
      </c>
      <c r="N255">
        <f>IF($L255=CodeTables!A$2,1,0)</f>
        <v>0</v>
      </c>
      <c r="O255">
        <f>IF($L255=CodeTables!B$2,1,0)</f>
        <v>1</v>
      </c>
      <c r="P255">
        <f>IF($L255=CodeTables!C$2,1,0)</f>
        <v>0</v>
      </c>
      <c r="Q255">
        <f t="shared" si="7"/>
        <v>2</v>
      </c>
    </row>
    <row r="256" spans="1:17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>
        <f t="shared" si="6"/>
        <v>1</v>
      </c>
      <c r="N256">
        <f>IF($L256=CodeTables!A$2,1,0)</f>
        <v>0</v>
      </c>
      <c r="O256">
        <f>IF($L256=CodeTables!B$2,1,0)</f>
        <v>1</v>
      </c>
      <c r="P256">
        <f>IF($L256=CodeTables!C$2,1,0)</f>
        <v>0</v>
      </c>
      <c r="Q256">
        <f t="shared" si="7"/>
        <v>2</v>
      </c>
    </row>
    <row r="257" spans="1:17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>
        <f t="shared" si="6"/>
        <v>1</v>
      </c>
      <c r="N257">
        <f>IF($L257=CodeTables!A$2,1,0)</f>
        <v>1</v>
      </c>
      <c r="O257">
        <f>IF($L257=CodeTables!B$2,1,0)</f>
        <v>0</v>
      </c>
      <c r="P257">
        <f>IF($L257=CodeTables!C$2,1,0)</f>
        <v>0</v>
      </c>
      <c r="Q257">
        <f t="shared" si="7"/>
        <v>2</v>
      </c>
    </row>
    <row r="258" spans="1:17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>
        <f t="shared" si="6"/>
        <v>1</v>
      </c>
      <c r="N258">
        <f>IF($L258=CodeTables!A$2,1,0)</f>
        <v>1</v>
      </c>
      <c r="O258">
        <f>IF($L258=CodeTables!B$2,1,0)</f>
        <v>0</v>
      </c>
      <c r="P258">
        <f>IF($L258=CodeTables!C$2,1,0)</f>
        <v>0</v>
      </c>
      <c r="Q258">
        <f t="shared" si="7"/>
        <v>2</v>
      </c>
    </row>
    <row r="259" spans="1:17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>
        <f t="shared" ref="M259:M322" si="8">IF(E259="female",1,0)</f>
        <v>1</v>
      </c>
      <c r="N259">
        <f>IF($L259=CodeTables!A$2,1,0)</f>
        <v>0</v>
      </c>
      <c r="O259">
        <f>IF($L259=CodeTables!B$2,1,0)</f>
        <v>1</v>
      </c>
      <c r="P259">
        <f>IF($L259=CodeTables!C$2,1,0)</f>
        <v>0</v>
      </c>
      <c r="Q259">
        <f t="shared" ref="Q259:Q322" si="9">IF(J259&lt;15,1,IF(J259&lt;80,2,3))</f>
        <v>3</v>
      </c>
    </row>
    <row r="260" spans="1:17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>
        <f t="shared" si="8"/>
        <v>1</v>
      </c>
      <c r="N260">
        <f>IF($L260=CodeTables!A$2,1,0)</f>
        <v>1</v>
      </c>
      <c r="O260">
        <f>IF($L260=CodeTables!B$2,1,0)</f>
        <v>0</v>
      </c>
      <c r="P260">
        <f>IF($L260=CodeTables!C$2,1,0)</f>
        <v>0</v>
      </c>
      <c r="Q260">
        <f t="shared" si="9"/>
        <v>3</v>
      </c>
    </row>
    <row r="261" spans="1:17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>
        <f t="shared" si="8"/>
        <v>1</v>
      </c>
      <c r="N261">
        <f>IF($L261=CodeTables!A$2,1,0)</f>
        <v>0</v>
      </c>
      <c r="O261">
        <f>IF($L261=CodeTables!B$2,1,0)</f>
        <v>1</v>
      </c>
      <c r="P261">
        <f>IF($L261=CodeTables!C$2,1,0)</f>
        <v>0</v>
      </c>
      <c r="Q261">
        <f t="shared" si="9"/>
        <v>2</v>
      </c>
    </row>
    <row r="262" spans="1:17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>
        <f t="shared" si="8"/>
        <v>0</v>
      </c>
      <c r="N262">
        <f>IF($L262=CodeTables!A$2,1,0)</f>
        <v>0</v>
      </c>
      <c r="O262">
        <f>IF($L262=CodeTables!B$2,1,0)</f>
        <v>0</v>
      </c>
      <c r="P262">
        <f>IF($L262=CodeTables!C$2,1,0)</f>
        <v>1</v>
      </c>
      <c r="Q262">
        <f t="shared" si="9"/>
        <v>1</v>
      </c>
    </row>
    <row r="263" spans="1:17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>
        <f t="shared" si="8"/>
        <v>0</v>
      </c>
      <c r="N263">
        <f>IF($L263=CodeTables!A$2,1,0)</f>
        <v>0</v>
      </c>
      <c r="O263">
        <f>IF($L263=CodeTables!B$2,1,0)</f>
        <v>1</v>
      </c>
      <c r="P263">
        <f>IF($L263=CodeTables!C$2,1,0)</f>
        <v>0</v>
      </c>
      <c r="Q263">
        <f t="shared" si="9"/>
        <v>2</v>
      </c>
    </row>
    <row r="264" spans="1:17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>
        <f t="shared" si="8"/>
        <v>0</v>
      </c>
      <c r="N264">
        <f>IF($L264=CodeTables!A$2,1,0)</f>
        <v>0</v>
      </c>
      <c r="O264">
        <f>IF($L264=CodeTables!B$2,1,0)</f>
        <v>1</v>
      </c>
      <c r="P264">
        <f>IF($L264=CodeTables!C$2,1,0)</f>
        <v>0</v>
      </c>
      <c r="Q264">
        <f t="shared" si="9"/>
        <v>2</v>
      </c>
    </row>
    <row r="265" spans="1:17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>
        <f t="shared" si="8"/>
        <v>0</v>
      </c>
      <c r="N265">
        <f>IF($L265=CodeTables!A$2,1,0)</f>
        <v>0</v>
      </c>
      <c r="O265">
        <f>IF($L265=CodeTables!B$2,1,0)</f>
        <v>1</v>
      </c>
      <c r="P265">
        <f>IF($L265=CodeTables!C$2,1,0)</f>
        <v>0</v>
      </c>
      <c r="Q265">
        <f t="shared" si="9"/>
        <v>1</v>
      </c>
    </row>
    <row r="266" spans="1:17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>
        <f t="shared" si="8"/>
        <v>1</v>
      </c>
      <c r="N266">
        <f>IF($L266=CodeTables!A$2,1,0)</f>
        <v>0</v>
      </c>
      <c r="O266">
        <f>IF($L266=CodeTables!B$2,1,0)</f>
        <v>0</v>
      </c>
      <c r="P266">
        <f>IF($L266=CodeTables!C$2,1,0)</f>
        <v>1</v>
      </c>
      <c r="Q266">
        <f t="shared" si="9"/>
        <v>1</v>
      </c>
    </row>
    <row r="267" spans="1:17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>
        <f t="shared" si="8"/>
        <v>0</v>
      </c>
      <c r="N267">
        <f>IF($L267=CodeTables!A$2,1,0)</f>
        <v>0</v>
      </c>
      <c r="O267">
        <f>IF($L267=CodeTables!B$2,1,0)</f>
        <v>1</v>
      </c>
      <c r="P267">
        <f>IF($L267=CodeTables!C$2,1,0)</f>
        <v>0</v>
      </c>
      <c r="Q267">
        <f t="shared" si="9"/>
        <v>1</v>
      </c>
    </row>
    <row r="268" spans="1:17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>
        <f t="shared" si="8"/>
        <v>0</v>
      </c>
      <c r="N268">
        <f>IF($L268=CodeTables!A$2,1,0)</f>
        <v>0</v>
      </c>
      <c r="O268">
        <f>IF($L268=CodeTables!B$2,1,0)</f>
        <v>1</v>
      </c>
      <c r="P268">
        <f>IF($L268=CodeTables!C$2,1,0)</f>
        <v>0</v>
      </c>
      <c r="Q268">
        <f t="shared" si="9"/>
        <v>2</v>
      </c>
    </row>
    <row r="269" spans="1:17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>
        <f t="shared" si="8"/>
        <v>0</v>
      </c>
      <c r="N269">
        <f>IF($L269=CodeTables!A$2,1,0)</f>
        <v>0</v>
      </c>
      <c r="O269">
        <f>IF($L269=CodeTables!B$2,1,0)</f>
        <v>1</v>
      </c>
      <c r="P269">
        <f>IF($L269=CodeTables!C$2,1,0)</f>
        <v>0</v>
      </c>
      <c r="Q269">
        <f t="shared" si="9"/>
        <v>1</v>
      </c>
    </row>
    <row r="270" spans="1:17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>
        <f t="shared" si="8"/>
        <v>1</v>
      </c>
      <c r="N270">
        <f>IF($L270=CodeTables!A$2,1,0)</f>
        <v>0</v>
      </c>
      <c r="O270">
        <f>IF($L270=CodeTables!B$2,1,0)</f>
        <v>1</v>
      </c>
      <c r="P270">
        <f>IF($L270=CodeTables!C$2,1,0)</f>
        <v>0</v>
      </c>
      <c r="Q270">
        <f t="shared" si="9"/>
        <v>3</v>
      </c>
    </row>
    <row r="271" spans="1:17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>
        <f t="shared" si="8"/>
        <v>1</v>
      </c>
      <c r="N271">
        <f>IF($L271=CodeTables!A$2,1,0)</f>
        <v>0</v>
      </c>
      <c r="O271">
        <f>IF($L271=CodeTables!B$2,1,0)</f>
        <v>1</v>
      </c>
      <c r="P271">
        <f>IF($L271=CodeTables!C$2,1,0)</f>
        <v>0</v>
      </c>
      <c r="Q271">
        <f t="shared" si="9"/>
        <v>3</v>
      </c>
    </row>
    <row r="272" spans="1:17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>
        <f t="shared" si="8"/>
        <v>0</v>
      </c>
      <c r="N272">
        <f>IF($L272=CodeTables!A$2,1,0)</f>
        <v>0</v>
      </c>
      <c r="O272">
        <f>IF($L272=CodeTables!B$2,1,0)</f>
        <v>1</v>
      </c>
      <c r="P272">
        <f>IF($L272=CodeTables!C$2,1,0)</f>
        <v>0</v>
      </c>
      <c r="Q272">
        <f t="shared" si="9"/>
        <v>2</v>
      </c>
    </row>
    <row r="273" spans="1:17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>
        <f t="shared" si="8"/>
        <v>0</v>
      </c>
      <c r="N273">
        <f>IF($L273=CodeTables!A$2,1,0)</f>
        <v>0</v>
      </c>
      <c r="O273">
        <f>IF($L273=CodeTables!B$2,1,0)</f>
        <v>1</v>
      </c>
      <c r="P273">
        <f>IF($L273=CodeTables!C$2,1,0)</f>
        <v>0</v>
      </c>
      <c r="Q273">
        <f t="shared" si="9"/>
        <v>1</v>
      </c>
    </row>
    <row r="274" spans="1:17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>
        <f t="shared" si="8"/>
        <v>1</v>
      </c>
      <c r="N274">
        <f>IF($L274=CodeTables!A$2,1,0)</f>
        <v>0</v>
      </c>
      <c r="O274">
        <f>IF($L274=CodeTables!B$2,1,0)</f>
        <v>1</v>
      </c>
      <c r="P274">
        <f>IF($L274=CodeTables!C$2,1,0)</f>
        <v>0</v>
      </c>
      <c r="Q274">
        <f t="shared" si="9"/>
        <v>2</v>
      </c>
    </row>
    <row r="275" spans="1:17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>
        <f t="shared" si="8"/>
        <v>0</v>
      </c>
      <c r="N275">
        <f>IF($L275=CodeTables!A$2,1,0)</f>
        <v>1</v>
      </c>
      <c r="O275">
        <f>IF($L275=CodeTables!B$2,1,0)</f>
        <v>0</v>
      </c>
      <c r="P275">
        <f>IF($L275=CodeTables!C$2,1,0)</f>
        <v>0</v>
      </c>
      <c r="Q275">
        <f t="shared" si="9"/>
        <v>2</v>
      </c>
    </row>
    <row r="276" spans="1:17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>
        <f t="shared" si="8"/>
        <v>1</v>
      </c>
      <c r="N276">
        <f>IF($L276=CodeTables!A$2,1,0)</f>
        <v>0</v>
      </c>
      <c r="O276">
        <f>IF($L276=CodeTables!B$2,1,0)</f>
        <v>0</v>
      </c>
      <c r="P276">
        <f>IF($L276=CodeTables!C$2,1,0)</f>
        <v>1</v>
      </c>
      <c r="Q276">
        <f t="shared" si="9"/>
        <v>1</v>
      </c>
    </row>
    <row r="277" spans="1:17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>
        <f t="shared" si="8"/>
        <v>1</v>
      </c>
      <c r="N277">
        <f>IF($L277=CodeTables!A$2,1,0)</f>
        <v>0</v>
      </c>
      <c r="O277">
        <f>IF($L277=CodeTables!B$2,1,0)</f>
        <v>1</v>
      </c>
      <c r="P277">
        <f>IF($L277=CodeTables!C$2,1,0)</f>
        <v>0</v>
      </c>
      <c r="Q277">
        <f t="shared" si="9"/>
        <v>2</v>
      </c>
    </row>
    <row r="278" spans="1:17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>
        <f t="shared" si="8"/>
        <v>1</v>
      </c>
      <c r="N278">
        <f>IF($L278=CodeTables!A$2,1,0)</f>
        <v>0</v>
      </c>
      <c r="O278">
        <f>IF($L278=CodeTables!B$2,1,0)</f>
        <v>1</v>
      </c>
      <c r="P278">
        <f>IF($L278=CodeTables!C$2,1,0)</f>
        <v>0</v>
      </c>
      <c r="Q278">
        <f t="shared" si="9"/>
        <v>1</v>
      </c>
    </row>
    <row r="279" spans="1:17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>
        <f t="shared" si="8"/>
        <v>0</v>
      </c>
      <c r="N279">
        <f>IF($L279=CodeTables!A$2,1,0)</f>
        <v>0</v>
      </c>
      <c r="O279">
        <f>IF($L279=CodeTables!B$2,1,0)</f>
        <v>1</v>
      </c>
      <c r="P279">
        <f>IF($L279=CodeTables!C$2,1,0)</f>
        <v>0</v>
      </c>
      <c r="Q279">
        <f t="shared" si="9"/>
        <v>1</v>
      </c>
    </row>
    <row r="280" spans="1:17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>
        <f t="shared" si="8"/>
        <v>0</v>
      </c>
      <c r="N280">
        <f>IF($L280=CodeTables!A$2,1,0)</f>
        <v>0</v>
      </c>
      <c r="O280">
        <f>IF($L280=CodeTables!B$2,1,0)</f>
        <v>0</v>
      </c>
      <c r="P280">
        <f>IF($L280=CodeTables!C$2,1,0)</f>
        <v>1</v>
      </c>
      <c r="Q280">
        <f t="shared" si="9"/>
        <v>2</v>
      </c>
    </row>
    <row r="281" spans="1:17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>
        <f t="shared" si="8"/>
        <v>1</v>
      </c>
      <c r="N281">
        <f>IF($L281=CodeTables!A$2,1,0)</f>
        <v>0</v>
      </c>
      <c r="O281">
        <f>IF($L281=CodeTables!B$2,1,0)</f>
        <v>1</v>
      </c>
      <c r="P281">
        <f>IF($L281=CodeTables!C$2,1,0)</f>
        <v>0</v>
      </c>
      <c r="Q281">
        <f t="shared" si="9"/>
        <v>2</v>
      </c>
    </row>
    <row r="282" spans="1:17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>
        <f t="shared" si="8"/>
        <v>0</v>
      </c>
      <c r="N282">
        <f>IF($L282=CodeTables!A$2,1,0)</f>
        <v>0</v>
      </c>
      <c r="O282">
        <f>IF($L282=CodeTables!B$2,1,0)</f>
        <v>0</v>
      </c>
      <c r="P282">
        <f>IF($L282=CodeTables!C$2,1,0)</f>
        <v>1</v>
      </c>
      <c r="Q282">
        <f t="shared" si="9"/>
        <v>1</v>
      </c>
    </row>
    <row r="283" spans="1:17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>
        <f t="shared" si="8"/>
        <v>0</v>
      </c>
      <c r="N283">
        <f>IF($L283=CodeTables!A$2,1,0)</f>
        <v>0</v>
      </c>
      <c r="O283">
        <f>IF($L283=CodeTables!B$2,1,0)</f>
        <v>1</v>
      </c>
      <c r="P283">
        <f>IF($L283=CodeTables!C$2,1,0)</f>
        <v>0</v>
      </c>
      <c r="Q283">
        <f t="shared" si="9"/>
        <v>1</v>
      </c>
    </row>
    <row r="284" spans="1:17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>
        <f t="shared" si="8"/>
        <v>0</v>
      </c>
      <c r="N284">
        <f>IF($L284=CodeTables!A$2,1,0)</f>
        <v>0</v>
      </c>
      <c r="O284">
        <f>IF($L284=CodeTables!B$2,1,0)</f>
        <v>1</v>
      </c>
      <c r="P284">
        <f>IF($L284=CodeTables!C$2,1,0)</f>
        <v>0</v>
      </c>
      <c r="Q284">
        <f t="shared" si="9"/>
        <v>1</v>
      </c>
    </row>
    <row r="285" spans="1:17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>
        <f t="shared" si="8"/>
        <v>0</v>
      </c>
      <c r="N285">
        <f>IF($L285=CodeTables!A$2,1,0)</f>
        <v>0</v>
      </c>
      <c r="O285">
        <f>IF($L285=CodeTables!B$2,1,0)</f>
        <v>1</v>
      </c>
      <c r="P285">
        <f>IF($L285=CodeTables!C$2,1,0)</f>
        <v>0</v>
      </c>
      <c r="Q285">
        <f t="shared" si="9"/>
        <v>1</v>
      </c>
    </row>
    <row r="286" spans="1:17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>
        <f t="shared" si="8"/>
        <v>0</v>
      </c>
      <c r="N286">
        <f>IF($L286=CodeTables!A$2,1,0)</f>
        <v>0</v>
      </c>
      <c r="O286">
        <f>IF($L286=CodeTables!B$2,1,0)</f>
        <v>1</v>
      </c>
      <c r="P286">
        <f>IF($L286=CodeTables!C$2,1,0)</f>
        <v>0</v>
      </c>
      <c r="Q286">
        <f t="shared" si="9"/>
        <v>2</v>
      </c>
    </row>
    <row r="287" spans="1:17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>
        <f t="shared" si="8"/>
        <v>0</v>
      </c>
      <c r="N287">
        <f>IF($L287=CodeTables!A$2,1,0)</f>
        <v>1</v>
      </c>
      <c r="O287">
        <f>IF($L287=CodeTables!B$2,1,0)</f>
        <v>0</v>
      </c>
      <c r="P287">
        <f>IF($L287=CodeTables!C$2,1,0)</f>
        <v>0</v>
      </c>
      <c r="Q287">
        <f t="shared" si="9"/>
        <v>1</v>
      </c>
    </row>
    <row r="288" spans="1:17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>
        <f t="shared" si="8"/>
        <v>0</v>
      </c>
      <c r="N288">
        <f>IF($L288=CodeTables!A$2,1,0)</f>
        <v>0</v>
      </c>
      <c r="O288">
        <f>IF($L288=CodeTables!B$2,1,0)</f>
        <v>1</v>
      </c>
      <c r="P288">
        <f>IF($L288=CodeTables!C$2,1,0)</f>
        <v>0</v>
      </c>
      <c r="Q288">
        <f t="shared" si="9"/>
        <v>1</v>
      </c>
    </row>
    <row r="289" spans="1:17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>
        <f t="shared" si="8"/>
        <v>0</v>
      </c>
      <c r="N289">
        <f>IF($L289=CodeTables!A$2,1,0)</f>
        <v>0</v>
      </c>
      <c r="O289">
        <f>IF($L289=CodeTables!B$2,1,0)</f>
        <v>1</v>
      </c>
      <c r="P289">
        <f>IF($L289=CodeTables!C$2,1,0)</f>
        <v>0</v>
      </c>
      <c r="Q289">
        <f t="shared" si="9"/>
        <v>1</v>
      </c>
    </row>
    <row r="290" spans="1:17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>
        <f t="shared" si="8"/>
        <v>0</v>
      </c>
      <c r="N290">
        <f>IF($L290=CodeTables!A$2,1,0)</f>
        <v>0</v>
      </c>
      <c r="O290">
        <f>IF($L290=CodeTables!B$2,1,0)</f>
        <v>1</v>
      </c>
      <c r="P290">
        <f>IF($L290=CodeTables!C$2,1,0)</f>
        <v>0</v>
      </c>
      <c r="Q290">
        <f t="shared" si="9"/>
        <v>1</v>
      </c>
    </row>
    <row r="291" spans="1:17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>
        <f t="shared" si="8"/>
        <v>1</v>
      </c>
      <c r="N291">
        <f>IF($L291=CodeTables!A$2,1,0)</f>
        <v>0</v>
      </c>
      <c r="O291">
        <f>IF($L291=CodeTables!B$2,1,0)</f>
        <v>0</v>
      </c>
      <c r="P291">
        <f>IF($L291=CodeTables!C$2,1,0)</f>
        <v>1</v>
      </c>
      <c r="Q291">
        <f t="shared" si="9"/>
        <v>1</v>
      </c>
    </row>
    <row r="292" spans="1:17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>
        <f t="shared" si="8"/>
        <v>1</v>
      </c>
      <c r="N292">
        <f>IF($L292=CodeTables!A$2,1,0)</f>
        <v>0</v>
      </c>
      <c r="O292">
        <f>IF($L292=CodeTables!B$2,1,0)</f>
        <v>1</v>
      </c>
      <c r="P292">
        <f>IF($L292=CodeTables!C$2,1,0)</f>
        <v>0</v>
      </c>
      <c r="Q292">
        <f t="shared" si="9"/>
        <v>2</v>
      </c>
    </row>
    <row r="293" spans="1:17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>
        <f t="shared" si="8"/>
        <v>1</v>
      </c>
      <c r="N293">
        <f>IF($L293=CodeTables!A$2,1,0)</f>
        <v>1</v>
      </c>
      <c r="O293">
        <f>IF($L293=CodeTables!B$2,1,0)</f>
        <v>0</v>
      </c>
      <c r="P293">
        <f>IF($L293=CodeTables!C$2,1,0)</f>
        <v>0</v>
      </c>
      <c r="Q293">
        <f t="shared" si="9"/>
        <v>3</v>
      </c>
    </row>
    <row r="294" spans="1:17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>
        <f t="shared" si="8"/>
        <v>0</v>
      </c>
      <c r="N294">
        <f>IF($L294=CodeTables!A$2,1,0)</f>
        <v>1</v>
      </c>
      <c r="O294">
        <f>IF($L294=CodeTables!B$2,1,0)</f>
        <v>0</v>
      </c>
      <c r="P294">
        <f>IF($L294=CodeTables!C$2,1,0)</f>
        <v>0</v>
      </c>
      <c r="Q294">
        <f t="shared" si="9"/>
        <v>1</v>
      </c>
    </row>
    <row r="295" spans="1:17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>
        <f t="shared" si="8"/>
        <v>1</v>
      </c>
      <c r="N295">
        <f>IF($L295=CodeTables!A$2,1,0)</f>
        <v>0</v>
      </c>
      <c r="O295">
        <f>IF($L295=CodeTables!B$2,1,0)</f>
        <v>1</v>
      </c>
      <c r="P295">
        <f>IF($L295=CodeTables!C$2,1,0)</f>
        <v>0</v>
      </c>
      <c r="Q295">
        <f t="shared" si="9"/>
        <v>1</v>
      </c>
    </row>
    <row r="296" spans="1:17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>
        <f t="shared" si="8"/>
        <v>0</v>
      </c>
      <c r="N296">
        <f>IF($L296=CodeTables!A$2,1,0)</f>
        <v>0</v>
      </c>
      <c r="O296">
        <f>IF($L296=CodeTables!B$2,1,0)</f>
        <v>1</v>
      </c>
      <c r="P296">
        <f>IF($L296=CodeTables!C$2,1,0)</f>
        <v>0</v>
      </c>
      <c r="Q296">
        <f t="shared" si="9"/>
        <v>1</v>
      </c>
    </row>
    <row r="297" spans="1:17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>
        <f t="shared" si="8"/>
        <v>0</v>
      </c>
      <c r="N297">
        <f>IF($L297=CodeTables!A$2,1,0)</f>
        <v>1</v>
      </c>
      <c r="O297">
        <f>IF($L297=CodeTables!B$2,1,0)</f>
        <v>0</v>
      </c>
      <c r="P297">
        <f>IF($L297=CodeTables!C$2,1,0)</f>
        <v>0</v>
      </c>
      <c r="Q297">
        <f t="shared" si="9"/>
        <v>2</v>
      </c>
    </row>
    <row r="298" spans="1:17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>
        <f t="shared" si="8"/>
        <v>0</v>
      </c>
      <c r="N298">
        <f>IF($L298=CodeTables!A$2,1,0)</f>
        <v>1</v>
      </c>
      <c r="O298">
        <f>IF($L298=CodeTables!B$2,1,0)</f>
        <v>0</v>
      </c>
      <c r="P298">
        <f>IF($L298=CodeTables!C$2,1,0)</f>
        <v>0</v>
      </c>
      <c r="Q298">
        <f t="shared" si="9"/>
        <v>1</v>
      </c>
    </row>
    <row r="299" spans="1:17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>
        <f t="shared" si="8"/>
        <v>1</v>
      </c>
      <c r="N299">
        <f>IF($L299=CodeTables!A$2,1,0)</f>
        <v>0</v>
      </c>
      <c r="O299">
        <f>IF($L299=CodeTables!B$2,1,0)</f>
        <v>1</v>
      </c>
      <c r="P299">
        <f>IF($L299=CodeTables!C$2,1,0)</f>
        <v>0</v>
      </c>
      <c r="Q299">
        <f t="shared" si="9"/>
        <v>3</v>
      </c>
    </row>
    <row r="300" spans="1:17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>
        <f t="shared" si="8"/>
        <v>0</v>
      </c>
      <c r="N300">
        <f>IF($L300=CodeTables!A$2,1,0)</f>
        <v>0</v>
      </c>
      <c r="O300">
        <f>IF($L300=CodeTables!B$2,1,0)</f>
        <v>1</v>
      </c>
      <c r="P300">
        <f>IF($L300=CodeTables!C$2,1,0)</f>
        <v>0</v>
      </c>
      <c r="Q300">
        <f t="shared" si="9"/>
        <v>2</v>
      </c>
    </row>
    <row r="301" spans="1:17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>
        <f t="shared" si="8"/>
        <v>1</v>
      </c>
      <c r="N301">
        <f>IF($L301=CodeTables!A$2,1,0)</f>
        <v>1</v>
      </c>
      <c r="O301">
        <f>IF($L301=CodeTables!B$2,1,0)</f>
        <v>0</v>
      </c>
      <c r="P301">
        <f>IF($L301=CodeTables!C$2,1,0)</f>
        <v>0</v>
      </c>
      <c r="Q301">
        <f t="shared" si="9"/>
        <v>3</v>
      </c>
    </row>
    <row r="302" spans="1:17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>
        <f t="shared" si="8"/>
        <v>1</v>
      </c>
      <c r="N302">
        <f>IF($L302=CodeTables!A$2,1,0)</f>
        <v>0</v>
      </c>
      <c r="O302">
        <f>IF($L302=CodeTables!B$2,1,0)</f>
        <v>0</v>
      </c>
      <c r="P302">
        <f>IF($L302=CodeTables!C$2,1,0)</f>
        <v>1</v>
      </c>
      <c r="Q302">
        <f t="shared" si="9"/>
        <v>1</v>
      </c>
    </row>
    <row r="303" spans="1:17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>
        <f t="shared" si="8"/>
        <v>0</v>
      </c>
      <c r="N303">
        <f>IF($L303=CodeTables!A$2,1,0)</f>
        <v>0</v>
      </c>
      <c r="O303">
        <f>IF($L303=CodeTables!B$2,1,0)</f>
        <v>0</v>
      </c>
      <c r="P303">
        <f>IF($L303=CodeTables!C$2,1,0)</f>
        <v>1</v>
      </c>
      <c r="Q303">
        <f t="shared" si="9"/>
        <v>2</v>
      </c>
    </row>
    <row r="304" spans="1:17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>
        <f t="shared" si="8"/>
        <v>0</v>
      </c>
      <c r="N304">
        <f>IF($L304=CodeTables!A$2,1,0)</f>
        <v>0</v>
      </c>
      <c r="O304">
        <f>IF($L304=CodeTables!B$2,1,0)</f>
        <v>1</v>
      </c>
      <c r="P304">
        <f>IF($L304=CodeTables!C$2,1,0)</f>
        <v>0</v>
      </c>
      <c r="Q304">
        <f t="shared" si="9"/>
        <v>1</v>
      </c>
    </row>
    <row r="305" spans="1:17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>
        <f t="shared" si="8"/>
        <v>1</v>
      </c>
      <c r="N305">
        <f>IF($L305=CodeTables!A$2,1,0)</f>
        <v>0</v>
      </c>
      <c r="O305">
        <f>IF($L305=CodeTables!B$2,1,0)</f>
        <v>0</v>
      </c>
      <c r="P305">
        <f>IF($L305=CodeTables!C$2,1,0)</f>
        <v>1</v>
      </c>
      <c r="Q305">
        <f t="shared" si="9"/>
        <v>1</v>
      </c>
    </row>
    <row r="306" spans="1:17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>
        <f t="shared" si="8"/>
        <v>0</v>
      </c>
      <c r="N306">
        <f>IF($L306=CodeTables!A$2,1,0)</f>
        <v>0</v>
      </c>
      <c r="O306">
        <f>IF($L306=CodeTables!B$2,1,0)</f>
        <v>1</v>
      </c>
      <c r="P306">
        <f>IF($L306=CodeTables!C$2,1,0)</f>
        <v>0</v>
      </c>
      <c r="Q306">
        <f t="shared" si="9"/>
        <v>1</v>
      </c>
    </row>
    <row r="307" spans="1:17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>
        <f t="shared" si="8"/>
        <v>0</v>
      </c>
      <c r="N307">
        <f>IF($L307=CodeTables!A$2,1,0)</f>
        <v>0</v>
      </c>
      <c r="O307">
        <f>IF($L307=CodeTables!B$2,1,0)</f>
        <v>1</v>
      </c>
      <c r="P307">
        <f>IF($L307=CodeTables!C$2,1,0)</f>
        <v>0</v>
      </c>
      <c r="Q307">
        <f t="shared" si="9"/>
        <v>3</v>
      </c>
    </row>
    <row r="308" spans="1:17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>
        <f t="shared" si="8"/>
        <v>1</v>
      </c>
      <c r="N308">
        <f>IF($L308=CodeTables!A$2,1,0)</f>
        <v>1</v>
      </c>
      <c r="O308">
        <f>IF($L308=CodeTables!B$2,1,0)</f>
        <v>0</v>
      </c>
      <c r="P308">
        <f>IF($L308=CodeTables!C$2,1,0)</f>
        <v>0</v>
      </c>
      <c r="Q308">
        <f t="shared" si="9"/>
        <v>3</v>
      </c>
    </row>
    <row r="309" spans="1:17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>
        <f t="shared" si="8"/>
        <v>1</v>
      </c>
      <c r="N309">
        <f>IF($L309=CodeTables!A$2,1,0)</f>
        <v>1</v>
      </c>
      <c r="O309">
        <f>IF($L309=CodeTables!B$2,1,0)</f>
        <v>0</v>
      </c>
      <c r="P309">
        <f>IF($L309=CodeTables!C$2,1,0)</f>
        <v>0</v>
      </c>
      <c r="Q309">
        <f t="shared" si="9"/>
        <v>3</v>
      </c>
    </row>
    <row r="310" spans="1:17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>
        <f t="shared" si="8"/>
        <v>0</v>
      </c>
      <c r="N310">
        <f>IF($L310=CodeTables!A$2,1,0)</f>
        <v>1</v>
      </c>
      <c r="O310">
        <f>IF($L310=CodeTables!B$2,1,0)</f>
        <v>0</v>
      </c>
      <c r="P310">
        <f>IF($L310=CodeTables!C$2,1,0)</f>
        <v>0</v>
      </c>
      <c r="Q310">
        <f t="shared" si="9"/>
        <v>2</v>
      </c>
    </row>
    <row r="311" spans="1:17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>
        <f t="shared" si="8"/>
        <v>1</v>
      </c>
      <c r="N311">
        <f>IF($L311=CodeTables!A$2,1,0)</f>
        <v>1</v>
      </c>
      <c r="O311">
        <f>IF($L311=CodeTables!B$2,1,0)</f>
        <v>0</v>
      </c>
      <c r="P311">
        <f>IF($L311=CodeTables!C$2,1,0)</f>
        <v>0</v>
      </c>
      <c r="Q311">
        <f t="shared" si="9"/>
        <v>2</v>
      </c>
    </row>
    <row r="312" spans="1:17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>
        <f t="shared" si="8"/>
        <v>1</v>
      </c>
      <c r="N312">
        <f>IF($L312=CodeTables!A$2,1,0)</f>
        <v>1</v>
      </c>
      <c r="O312">
        <f>IF($L312=CodeTables!B$2,1,0)</f>
        <v>0</v>
      </c>
      <c r="P312">
        <f>IF($L312=CodeTables!C$2,1,0)</f>
        <v>0</v>
      </c>
      <c r="Q312">
        <f t="shared" si="9"/>
        <v>3</v>
      </c>
    </row>
    <row r="313" spans="1:17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>
        <f t="shared" si="8"/>
        <v>1</v>
      </c>
      <c r="N313">
        <f>IF($L313=CodeTables!A$2,1,0)</f>
        <v>1</v>
      </c>
      <c r="O313">
        <f>IF($L313=CodeTables!B$2,1,0)</f>
        <v>0</v>
      </c>
      <c r="P313">
        <f>IF($L313=CodeTables!C$2,1,0)</f>
        <v>0</v>
      </c>
      <c r="Q313">
        <f t="shared" si="9"/>
        <v>3</v>
      </c>
    </row>
    <row r="314" spans="1:17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>
        <f t="shared" si="8"/>
        <v>1</v>
      </c>
      <c r="N314">
        <f>IF($L314=CodeTables!A$2,1,0)</f>
        <v>0</v>
      </c>
      <c r="O314">
        <f>IF($L314=CodeTables!B$2,1,0)</f>
        <v>1</v>
      </c>
      <c r="P314">
        <f>IF($L314=CodeTables!C$2,1,0)</f>
        <v>0</v>
      </c>
      <c r="Q314">
        <f t="shared" si="9"/>
        <v>2</v>
      </c>
    </row>
    <row r="315" spans="1:17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>
        <f t="shared" si="8"/>
        <v>0</v>
      </c>
      <c r="N315">
        <f>IF($L315=CodeTables!A$2,1,0)</f>
        <v>0</v>
      </c>
      <c r="O315">
        <f>IF($L315=CodeTables!B$2,1,0)</f>
        <v>1</v>
      </c>
      <c r="P315">
        <f>IF($L315=CodeTables!C$2,1,0)</f>
        <v>0</v>
      </c>
      <c r="Q315">
        <f t="shared" si="9"/>
        <v>1</v>
      </c>
    </row>
    <row r="316" spans="1:17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>
        <f t="shared" si="8"/>
        <v>0</v>
      </c>
      <c r="N316">
        <f>IF($L316=CodeTables!A$2,1,0)</f>
        <v>0</v>
      </c>
      <c r="O316">
        <f>IF($L316=CodeTables!B$2,1,0)</f>
        <v>1</v>
      </c>
      <c r="P316">
        <f>IF($L316=CodeTables!C$2,1,0)</f>
        <v>0</v>
      </c>
      <c r="Q316">
        <f t="shared" si="9"/>
        <v>2</v>
      </c>
    </row>
    <row r="317" spans="1:17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>
        <f t="shared" si="8"/>
        <v>1</v>
      </c>
      <c r="N317">
        <f>IF($L317=CodeTables!A$2,1,0)</f>
        <v>0</v>
      </c>
      <c r="O317">
        <f>IF($L317=CodeTables!B$2,1,0)</f>
        <v>1</v>
      </c>
      <c r="P317">
        <f>IF($L317=CodeTables!C$2,1,0)</f>
        <v>0</v>
      </c>
      <c r="Q317">
        <f t="shared" si="9"/>
        <v>1</v>
      </c>
    </row>
    <row r="318" spans="1:17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>
        <f t="shared" si="8"/>
        <v>1</v>
      </c>
      <c r="N318">
        <f>IF($L318=CodeTables!A$2,1,0)</f>
        <v>0</v>
      </c>
      <c r="O318">
        <f>IF($L318=CodeTables!B$2,1,0)</f>
        <v>1</v>
      </c>
      <c r="P318">
        <f>IF($L318=CodeTables!C$2,1,0)</f>
        <v>0</v>
      </c>
      <c r="Q318">
        <f t="shared" si="9"/>
        <v>2</v>
      </c>
    </row>
    <row r="319" spans="1:17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>
        <f t="shared" si="8"/>
        <v>0</v>
      </c>
      <c r="N319">
        <f>IF($L319=CodeTables!A$2,1,0)</f>
        <v>0</v>
      </c>
      <c r="O319">
        <f>IF($L319=CodeTables!B$2,1,0)</f>
        <v>1</v>
      </c>
      <c r="P319">
        <f>IF($L319=CodeTables!C$2,1,0)</f>
        <v>0</v>
      </c>
      <c r="Q319">
        <f t="shared" si="9"/>
        <v>1</v>
      </c>
    </row>
    <row r="320" spans="1:17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>
        <f t="shared" si="8"/>
        <v>1</v>
      </c>
      <c r="N320">
        <f>IF($L320=CodeTables!A$2,1,0)</f>
        <v>0</v>
      </c>
      <c r="O320">
        <f>IF($L320=CodeTables!B$2,1,0)</f>
        <v>1</v>
      </c>
      <c r="P320">
        <f>IF($L320=CodeTables!C$2,1,0)</f>
        <v>0</v>
      </c>
      <c r="Q320">
        <f t="shared" si="9"/>
        <v>3</v>
      </c>
    </row>
    <row r="321" spans="1:17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>
        <f t="shared" si="8"/>
        <v>1</v>
      </c>
      <c r="N321">
        <f>IF($L321=CodeTables!A$2,1,0)</f>
        <v>1</v>
      </c>
      <c r="O321">
        <f>IF($L321=CodeTables!B$2,1,0)</f>
        <v>0</v>
      </c>
      <c r="P321">
        <f>IF($L321=CodeTables!C$2,1,0)</f>
        <v>0</v>
      </c>
      <c r="Q321">
        <f t="shared" si="9"/>
        <v>3</v>
      </c>
    </row>
    <row r="322" spans="1:17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>
        <f t="shared" si="8"/>
        <v>0</v>
      </c>
      <c r="N322">
        <f>IF($L322=CodeTables!A$2,1,0)</f>
        <v>0</v>
      </c>
      <c r="O322">
        <f>IF($L322=CodeTables!B$2,1,0)</f>
        <v>1</v>
      </c>
      <c r="P322">
        <f>IF($L322=CodeTables!C$2,1,0)</f>
        <v>0</v>
      </c>
      <c r="Q322">
        <f t="shared" si="9"/>
        <v>1</v>
      </c>
    </row>
    <row r="323" spans="1:17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>
        <f t="shared" ref="M323:M386" si="10">IF(E323="female",1,0)</f>
        <v>0</v>
      </c>
      <c r="N323">
        <f>IF($L323=CodeTables!A$2,1,0)</f>
        <v>0</v>
      </c>
      <c r="O323">
        <f>IF($L323=CodeTables!B$2,1,0)</f>
        <v>1</v>
      </c>
      <c r="P323">
        <f>IF($L323=CodeTables!C$2,1,0)</f>
        <v>0</v>
      </c>
      <c r="Q323">
        <f t="shared" ref="Q323:Q386" si="11">IF(J323&lt;15,1,IF(J323&lt;80,2,3))</f>
        <v>1</v>
      </c>
    </row>
    <row r="324" spans="1:17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>
        <f t="shared" si="10"/>
        <v>1</v>
      </c>
      <c r="N324">
        <f>IF($L324=CodeTables!A$2,1,0)</f>
        <v>0</v>
      </c>
      <c r="O324">
        <f>IF($L324=CodeTables!B$2,1,0)</f>
        <v>0</v>
      </c>
      <c r="P324">
        <f>IF($L324=CodeTables!C$2,1,0)</f>
        <v>1</v>
      </c>
      <c r="Q324">
        <f t="shared" si="11"/>
        <v>1</v>
      </c>
    </row>
    <row r="325" spans="1:17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>
        <f t="shared" si="10"/>
        <v>1</v>
      </c>
      <c r="N325">
        <f>IF($L325=CodeTables!A$2,1,0)</f>
        <v>0</v>
      </c>
      <c r="O325">
        <f>IF($L325=CodeTables!B$2,1,0)</f>
        <v>1</v>
      </c>
      <c r="P325">
        <f>IF($L325=CodeTables!C$2,1,0)</f>
        <v>0</v>
      </c>
      <c r="Q325">
        <f t="shared" si="11"/>
        <v>2</v>
      </c>
    </row>
    <row r="326" spans="1:17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>
        <f t="shared" si="10"/>
        <v>0</v>
      </c>
      <c r="N326">
        <f>IF($L326=CodeTables!A$2,1,0)</f>
        <v>0</v>
      </c>
      <c r="O326">
        <f>IF($L326=CodeTables!B$2,1,0)</f>
        <v>1</v>
      </c>
      <c r="P326">
        <f>IF($L326=CodeTables!C$2,1,0)</f>
        <v>0</v>
      </c>
      <c r="Q326">
        <f t="shared" si="11"/>
        <v>2</v>
      </c>
    </row>
    <row r="327" spans="1:17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>
        <f t="shared" si="10"/>
        <v>1</v>
      </c>
      <c r="N327">
        <f>IF($L327=CodeTables!A$2,1,0)</f>
        <v>1</v>
      </c>
      <c r="O327">
        <f>IF($L327=CodeTables!B$2,1,0)</f>
        <v>0</v>
      </c>
      <c r="P327">
        <f>IF($L327=CodeTables!C$2,1,0)</f>
        <v>0</v>
      </c>
      <c r="Q327">
        <f t="shared" si="11"/>
        <v>3</v>
      </c>
    </row>
    <row r="328" spans="1:17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>
        <f t="shared" si="10"/>
        <v>0</v>
      </c>
      <c r="N328">
        <f>IF($L328=CodeTables!A$2,1,0)</f>
        <v>0</v>
      </c>
      <c r="O328">
        <f>IF($L328=CodeTables!B$2,1,0)</f>
        <v>1</v>
      </c>
      <c r="P328">
        <f>IF($L328=CodeTables!C$2,1,0)</f>
        <v>0</v>
      </c>
      <c r="Q328">
        <f t="shared" si="11"/>
        <v>1</v>
      </c>
    </row>
    <row r="329" spans="1:17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>
        <f t="shared" si="10"/>
        <v>1</v>
      </c>
      <c r="N329">
        <f>IF($L329=CodeTables!A$2,1,0)</f>
        <v>0</v>
      </c>
      <c r="O329">
        <f>IF($L329=CodeTables!B$2,1,0)</f>
        <v>1</v>
      </c>
      <c r="P329">
        <f>IF($L329=CodeTables!C$2,1,0)</f>
        <v>0</v>
      </c>
      <c r="Q329">
        <f t="shared" si="11"/>
        <v>1</v>
      </c>
    </row>
    <row r="330" spans="1:17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>
        <f t="shared" si="10"/>
        <v>1</v>
      </c>
      <c r="N330">
        <f>IF($L330=CodeTables!A$2,1,0)</f>
        <v>0</v>
      </c>
      <c r="O330">
        <f>IF($L330=CodeTables!B$2,1,0)</f>
        <v>1</v>
      </c>
      <c r="P330">
        <f>IF($L330=CodeTables!C$2,1,0)</f>
        <v>0</v>
      </c>
      <c r="Q330">
        <f t="shared" si="11"/>
        <v>2</v>
      </c>
    </row>
    <row r="331" spans="1:17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>
        <f t="shared" si="10"/>
        <v>1</v>
      </c>
      <c r="N331">
        <f>IF($L331=CodeTables!A$2,1,0)</f>
        <v>1</v>
      </c>
      <c r="O331">
        <f>IF($L331=CodeTables!B$2,1,0)</f>
        <v>0</v>
      </c>
      <c r="P331">
        <f>IF($L331=CodeTables!C$2,1,0)</f>
        <v>0</v>
      </c>
      <c r="Q331">
        <f t="shared" si="11"/>
        <v>2</v>
      </c>
    </row>
    <row r="332" spans="1:17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>
        <f t="shared" si="10"/>
        <v>1</v>
      </c>
      <c r="N332">
        <f>IF($L332=CodeTables!A$2,1,0)</f>
        <v>0</v>
      </c>
      <c r="O332">
        <f>IF($L332=CodeTables!B$2,1,0)</f>
        <v>0</v>
      </c>
      <c r="P332">
        <f>IF($L332=CodeTables!C$2,1,0)</f>
        <v>1</v>
      </c>
      <c r="Q332">
        <f t="shared" si="11"/>
        <v>2</v>
      </c>
    </row>
    <row r="333" spans="1:17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>
        <f t="shared" si="10"/>
        <v>0</v>
      </c>
      <c r="N333">
        <f>IF($L333=CodeTables!A$2,1,0)</f>
        <v>0</v>
      </c>
      <c r="O333">
        <f>IF($L333=CodeTables!B$2,1,0)</f>
        <v>1</v>
      </c>
      <c r="P333">
        <f>IF($L333=CodeTables!C$2,1,0)</f>
        <v>0</v>
      </c>
      <c r="Q333">
        <f t="shared" si="11"/>
        <v>2</v>
      </c>
    </row>
    <row r="334" spans="1:17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>
        <f t="shared" si="10"/>
        <v>0</v>
      </c>
      <c r="N334">
        <f>IF($L334=CodeTables!A$2,1,0)</f>
        <v>0</v>
      </c>
      <c r="O334">
        <f>IF($L334=CodeTables!B$2,1,0)</f>
        <v>1</v>
      </c>
      <c r="P334">
        <f>IF($L334=CodeTables!C$2,1,0)</f>
        <v>0</v>
      </c>
      <c r="Q334">
        <f t="shared" si="11"/>
        <v>3</v>
      </c>
    </row>
    <row r="335" spans="1:17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>
        <f t="shared" si="10"/>
        <v>0</v>
      </c>
      <c r="N335">
        <f>IF($L335=CodeTables!A$2,1,0)</f>
        <v>0</v>
      </c>
      <c r="O335">
        <f>IF($L335=CodeTables!B$2,1,0)</f>
        <v>1</v>
      </c>
      <c r="P335">
        <f>IF($L335=CodeTables!C$2,1,0)</f>
        <v>0</v>
      </c>
      <c r="Q335">
        <f t="shared" si="11"/>
        <v>2</v>
      </c>
    </row>
    <row r="336" spans="1:17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>
        <f t="shared" si="10"/>
        <v>1</v>
      </c>
      <c r="N336">
        <f>IF($L336=CodeTables!A$2,1,0)</f>
        <v>0</v>
      </c>
      <c r="O336">
        <f>IF($L336=CodeTables!B$2,1,0)</f>
        <v>1</v>
      </c>
      <c r="P336">
        <f>IF($L336=CodeTables!C$2,1,0)</f>
        <v>0</v>
      </c>
      <c r="Q336">
        <f t="shared" si="11"/>
        <v>3</v>
      </c>
    </row>
    <row r="337" spans="1:17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>
        <f t="shared" si="10"/>
        <v>0</v>
      </c>
      <c r="N337">
        <f>IF($L337=CodeTables!A$2,1,0)</f>
        <v>0</v>
      </c>
      <c r="O337">
        <f>IF($L337=CodeTables!B$2,1,0)</f>
        <v>1</v>
      </c>
      <c r="P337">
        <f>IF($L337=CodeTables!C$2,1,0)</f>
        <v>0</v>
      </c>
      <c r="Q337">
        <f t="shared" si="11"/>
        <v>1</v>
      </c>
    </row>
    <row r="338" spans="1:17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>
        <f t="shared" si="10"/>
        <v>0</v>
      </c>
      <c r="N338">
        <f>IF($L338=CodeTables!A$2,1,0)</f>
        <v>0</v>
      </c>
      <c r="O338">
        <f>IF($L338=CodeTables!B$2,1,0)</f>
        <v>1</v>
      </c>
      <c r="P338">
        <f>IF($L338=CodeTables!C$2,1,0)</f>
        <v>0</v>
      </c>
      <c r="Q338">
        <f t="shared" si="11"/>
        <v>2</v>
      </c>
    </row>
    <row r="339" spans="1:17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>
        <f t="shared" si="10"/>
        <v>1</v>
      </c>
      <c r="N339">
        <f>IF($L339=CodeTables!A$2,1,0)</f>
        <v>1</v>
      </c>
      <c r="O339">
        <f>IF($L339=CodeTables!B$2,1,0)</f>
        <v>0</v>
      </c>
      <c r="P339">
        <f>IF($L339=CodeTables!C$2,1,0)</f>
        <v>0</v>
      </c>
      <c r="Q339">
        <f t="shared" si="11"/>
        <v>3</v>
      </c>
    </row>
    <row r="340" spans="1:17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>
        <f t="shared" si="10"/>
        <v>0</v>
      </c>
      <c r="N340">
        <f>IF($L340=CodeTables!A$2,1,0)</f>
        <v>0</v>
      </c>
      <c r="O340">
        <f>IF($L340=CodeTables!B$2,1,0)</f>
        <v>1</v>
      </c>
      <c r="P340">
        <f>IF($L340=CodeTables!C$2,1,0)</f>
        <v>0</v>
      </c>
      <c r="Q340">
        <f t="shared" si="11"/>
        <v>1</v>
      </c>
    </row>
    <row r="341" spans="1:17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>
        <f t="shared" si="10"/>
        <v>0</v>
      </c>
      <c r="N341">
        <f>IF($L341=CodeTables!A$2,1,0)</f>
        <v>0</v>
      </c>
      <c r="O341">
        <f>IF($L341=CodeTables!B$2,1,0)</f>
        <v>1</v>
      </c>
      <c r="P341">
        <f>IF($L341=CodeTables!C$2,1,0)</f>
        <v>0</v>
      </c>
      <c r="Q341">
        <f t="shared" si="11"/>
        <v>2</v>
      </c>
    </row>
    <row r="342" spans="1:17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>
        <f t="shared" si="10"/>
        <v>0</v>
      </c>
      <c r="N342">
        <f>IF($L342=CodeTables!A$2,1,0)</f>
        <v>0</v>
      </c>
      <c r="O342">
        <f>IF($L342=CodeTables!B$2,1,0)</f>
        <v>1</v>
      </c>
      <c r="P342">
        <f>IF($L342=CodeTables!C$2,1,0)</f>
        <v>0</v>
      </c>
      <c r="Q342">
        <f t="shared" si="11"/>
        <v>2</v>
      </c>
    </row>
    <row r="343" spans="1:17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>
        <f t="shared" si="10"/>
        <v>1</v>
      </c>
      <c r="N343">
        <f>IF($L343=CodeTables!A$2,1,0)</f>
        <v>0</v>
      </c>
      <c r="O343">
        <f>IF($L343=CodeTables!B$2,1,0)</f>
        <v>1</v>
      </c>
      <c r="P343">
        <f>IF($L343=CodeTables!C$2,1,0)</f>
        <v>0</v>
      </c>
      <c r="Q343">
        <f t="shared" si="11"/>
        <v>3</v>
      </c>
    </row>
    <row r="344" spans="1:17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>
        <f t="shared" si="10"/>
        <v>0</v>
      </c>
      <c r="N344">
        <f>IF($L344=CodeTables!A$2,1,0)</f>
        <v>0</v>
      </c>
      <c r="O344">
        <f>IF($L344=CodeTables!B$2,1,0)</f>
        <v>1</v>
      </c>
      <c r="P344">
        <f>IF($L344=CodeTables!C$2,1,0)</f>
        <v>0</v>
      </c>
      <c r="Q344">
        <f t="shared" si="11"/>
        <v>1</v>
      </c>
    </row>
    <row r="345" spans="1:17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>
        <f t="shared" si="10"/>
        <v>0</v>
      </c>
      <c r="N345">
        <f>IF($L345=CodeTables!A$2,1,0)</f>
        <v>0</v>
      </c>
      <c r="O345">
        <f>IF($L345=CodeTables!B$2,1,0)</f>
        <v>1</v>
      </c>
      <c r="P345">
        <f>IF($L345=CodeTables!C$2,1,0)</f>
        <v>0</v>
      </c>
      <c r="Q345">
        <f t="shared" si="11"/>
        <v>1</v>
      </c>
    </row>
    <row r="346" spans="1:17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>
        <f t="shared" si="10"/>
        <v>0</v>
      </c>
      <c r="N346">
        <f>IF($L346=CodeTables!A$2,1,0)</f>
        <v>0</v>
      </c>
      <c r="O346">
        <f>IF($L346=CodeTables!B$2,1,0)</f>
        <v>1</v>
      </c>
      <c r="P346">
        <f>IF($L346=CodeTables!C$2,1,0)</f>
        <v>0</v>
      </c>
      <c r="Q346">
        <f t="shared" si="11"/>
        <v>1</v>
      </c>
    </row>
    <row r="347" spans="1:17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>
        <f t="shared" si="10"/>
        <v>1</v>
      </c>
      <c r="N347">
        <f>IF($L347=CodeTables!A$2,1,0)</f>
        <v>0</v>
      </c>
      <c r="O347">
        <f>IF($L347=CodeTables!B$2,1,0)</f>
        <v>1</v>
      </c>
      <c r="P347">
        <f>IF($L347=CodeTables!C$2,1,0)</f>
        <v>0</v>
      </c>
      <c r="Q347">
        <f t="shared" si="11"/>
        <v>1</v>
      </c>
    </row>
    <row r="348" spans="1:17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>
        <f t="shared" si="10"/>
        <v>1</v>
      </c>
      <c r="N348">
        <f>IF($L348=CodeTables!A$2,1,0)</f>
        <v>0</v>
      </c>
      <c r="O348">
        <f>IF($L348=CodeTables!B$2,1,0)</f>
        <v>1</v>
      </c>
      <c r="P348">
        <f>IF($L348=CodeTables!C$2,1,0)</f>
        <v>0</v>
      </c>
      <c r="Q348">
        <f t="shared" si="11"/>
        <v>1</v>
      </c>
    </row>
    <row r="349" spans="1:17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>
        <f t="shared" si="10"/>
        <v>1</v>
      </c>
      <c r="N349">
        <f>IF($L349=CodeTables!A$2,1,0)</f>
        <v>0</v>
      </c>
      <c r="O349">
        <f>IF($L349=CodeTables!B$2,1,0)</f>
        <v>1</v>
      </c>
      <c r="P349">
        <f>IF($L349=CodeTables!C$2,1,0)</f>
        <v>0</v>
      </c>
      <c r="Q349">
        <f t="shared" si="11"/>
        <v>2</v>
      </c>
    </row>
    <row r="350" spans="1:17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>
        <f t="shared" si="10"/>
        <v>0</v>
      </c>
      <c r="N350">
        <f>IF($L350=CodeTables!A$2,1,0)</f>
        <v>0</v>
      </c>
      <c r="O350">
        <f>IF($L350=CodeTables!B$2,1,0)</f>
        <v>1</v>
      </c>
      <c r="P350">
        <f>IF($L350=CodeTables!C$2,1,0)</f>
        <v>0</v>
      </c>
      <c r="Q350">
        <f t="shared" si="11"/>
        <v>2</v>
      </c>
    </row>
    <row r="351" spans="1:17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>
        <f t="shared" si="10"/>
        <v>0</v>
      </c>
      <c r="N351">
        <f>IF($L351=CodeTables!A$2,1,0)</f>
        <v>0</v>
      </c>
      <c r="O351">
        <f>IF($L351=CodeTables!B$2,1,0)</f>
        <v>1</v>
      </c>
      <c r="P351">
        <f>IF($L351=CodeTables!C$2,1,0)</f>
        <v>0</v>
      </c>
      <c r="Q351">
        <f t="shared" si="11"/>
        <v>1</v>
      </c>
    </row>
    <row r="352" spans="1:17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>
        <f t="shared" si="10"/>
        <v>0</v>
      </c>
      <c r="N352">
        <f>IF($L352=CodeTables!A$2,1,0)</f>
        <v>0</v>
      </c>
      <c r="O352">
        <f>IF($L352=CodeTables!B$2,1,0)</f>
        <v>1</v>
      </c>
      <c r="P352">
        <f>IF($L352=CodeTables!C$2,1,0)</f>
        <v>0</v>
      </c>
      <c r="Q352">
        <f t="shared" si="11"/>
        <v>1</v>
      </c>
    </row>
    <row r="353" spans="1:17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>
        <f t="shared" si="10"/>
        <v>0</v>
      </c>
      <c r="N353">
        <f>IF($L353=CodeTables!A$2,1,0)</f>
        <v>0</v>
      </c>
      <c r="O353">
        <f>IF($L353=CodeTables!B$2,1,0)</f>
        <v>1</v>
      </c>
      <c r="P353">
        <f>IF($L353=CodeTables!C$2,1,0)</f>
        <v>0</v>
      </c>
      <c r="Q353">
        <f t="shared" si="11"/>
        <v>2</v>
      </c>
    </row>
    <row r="354" spans="1:17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>
        <f t="shared" si="10"/>
        <v>0</v>
      </c>
      <c r="N354">
        <f>IF($L354=CodeTables!A$2,1,0)</f>
        <v>1</v>
      </c>
      <c r="O354">
        <f>IF($L354=CodeTables!B$2,1,0)</f>
        <v>0</v>
      </c>
      <c r="P354">
        <f>IF($L354=CodeTables!C$2,1,0)</f>
        <v>0</v>
      </c>
      <c r="Q354">
        <f t="shared" si="11"/>
        <v>1</v>
      </c>
    </row>
    <row r="355" spans="1:17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>
        <f t="shared" si="10"/>
        <v>0</v>
      </c>
      <c r="N355">
        <f>IF($L355=CodeTables!A$2,1,0)</f>
        <v>0</v>
      </c>
      <c r="O355">
        <f>IF($L355=CodeTables!B$2,1,0)</f>
        <v>1</v>
      </c>
      <c r="P355">
        <f>IF($L355=CodeTables!C$2,1,0)</f>
        <v>0</v>
      </c>
      <c r="Q355">
        <f t="shared" si="11"/>
        <v>2</v>
      </c>
    </row>
    <row r="356" spans="1:17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>
        <f t="shared" si="10"/>
        <v>0</v>
      </c>
      <c r="N356">
        <f>IF($L356=CodeTables!A$2,1,0)</f>
        <v>1</v>
      </c>
      <c r="O356">
        <f>IF($L356=CodeTables!B$2,1,0)</f>
        <v>0</v>
      </c>
      <c r="P356">
        <f>IF($L356=CodeTables!C$2,1,0)</f>
        <v>0</v>
      </c>
      <c r="Q356">
        <f t="shared" si="11"/>
        <v>1</v>
      </c>
    </row>
    <row r="357" spans="1:17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>
        <f t="shared" si="10"/>
        <v>0</v>
      </c>
      <c r="N357">
        <f>IF($L357=CodeTables!A$2,1,0)</f>
        <v>0</v>
      </c>
      <c r="O357">
        <f>IF($L357=CodeTables!B$2,1,0)</f>
        <v>1</v>
      </c>
      <c r="P357">
        <f>IF($L357=CodeTables!C$2,1,0)</f>
        <v>0</v>
      </c>
      <c r="Q357">
        <f t="shared" si="11"/>
        <v>1</v>
      </c>
    </row>
    <row r="358" spans="1:17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>
        <f t="shared" si="10"/>
        <v>1</v>
      </c>
      <c r="N358">
        <f>IF($L358=CodeTables!A$2,1,0)</f>
        <v>0</v>
      </c>
      <c r="O358">
        <f>IF($L358=CodeTables!B$2,1,0)</f>
        <v>1</v>
      </c>
      <c r="P358">
        <f>IF($L358=CodeTables!C$2,1,0)</f>
        <v>0</v>
      </c>
      <c r="Q358">
        <f t="shared" si="11"/>
        <v>2</v>
      </c>
    </row>
    <row r="359" spans="1:17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>
        <f t="shared" si="10"/>
        <v>1</v>
      </c>
      <c r="N359">
        <f>IF($L359=CodeTables!A$2,1,0)</f>
        <v>0</v>
      </c>
      <c r="O359">
        <f>IF($L359=CodeTables!B$2,1,0)</f>
        <v>1</v>
      </c>
      <c r="P359">
        <f>IF($L359=CodeTables!C$2,1,0)</f>
        <v>0</v>
      </c>
      <c r="Q359">
        <f t="shared" si="11"/>
        <v>1</v>
      </c>
    </row>
    <row r="360" spans="1:17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>
        <f t="shared" si="10"/>
        <v>1</v>
      </c>
      <c r="N360">
        <f>IF($L360=CodeTables!A$2,1,0)</f>
        <v>0</v>
      </c>
      <c r="O360">
        <f>IF($L360=CodeTables!B$2,1,0)</f>
        <v>0</v>
      </c>
      <c r="P360">
        <f>IF($L360=CodeTables!C$2,1,0)</f>
        <v>1</v>
      </c>
      <c r="Q360">
        <f t="shared" si="11"/>
        <v>1</v>
      </c>
    </row>
    <row r="361" spans="1:17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>
        <f t="shared" si="10"/>
        <v>1</v>
      </c>
      <c r="N361">
        <f>IF($L361=CodeTables!A$2,1,0)</f>
        <v>0</v>
      </c>
      <c r="O361">
        <f>IF($L361=CodeTables!B$2,1,0)</f>
        <v>0</v>
      </c>
      <c r="P361">
        <f>IF($L361=CodeTables!C$2,1,0)</f>
        <v>1</v>
      </c>
      <c r="Q361">
        <f t="shared" si="11"/>
        <v>1</v>
      </c>
    </row>
    <row r="362" spans="1:17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>
        <f t="shared" si="10"/>
        <v>0</v>
      </c>
      <c r="N362">
        <f>IF($L362=CodeTables!A$2,1,0)</f>
        <v>0</v>
      </c>
      <c r="O362">
        <f>IF($L362=CodeTables!B$2,1,0)</f>
        <v>1</v>
      </c>
      <c r="P362">
        <f>IF($L362=CodeTables!C$2,1,0)</f>
        <v>0</v>
      </c>
      <c r="Q362">
        <f t="shared" si="11"/>
        <v>2</v>
      </c>
    </row>
    <row r="363" spans="1:17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>
        <f t="shared" si="10"/>
        <v>0</v>
      </c>
      <c r="N363">
        <f>IF($L363=CodeTables!A$2,1,0)</f>
        <v>1</v>
      </c>
      <c r="O363">
        <f>IF($L363=CodeTables!B$2,1,0)</f>
        <v>0</v>
      </c>
      <c r="P363">
        <f>IF($L363=CodeTables!C$2,1,0)</f>
        <v>0</v>
      </c>
      <c r="Q363">
        <f t="shared" si="11"/>
        <v>2</v>
      </c>
    </row>
    <row r="364" spans="1:17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>
        <f t="shared" si="10"/>
        <v>1</v>
      </c>
      <c r="N364">
        <f>IF($L364=CodeTables!A$2,1,0)</f>
        <v>1</v>
      </c>
      <c r="O364">
        <f>IF($L364=CodeTables!B$2,1,0)</f>
        <v>0</v>
      </c>
      <c r="P364">
        <f>IF($L364=CodeTables!C$2,1,0)</f>
        <v>0</v>
      </c>
      <c r="Q364">
        <f t="shared" si="11"/>
        <v>1</v>
      </c>
    </row>
    <row r="365" spans="1:17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>
        <f t="shared" si="10"/>
        <v>0</v>
      </c>
      <c r="N365">
        <f>IF($L365=CodeTables!A$2,1,0)</f>
        <v>0</v>
      </c>
      <c r="O365">
        <f>IF($L365=CodeTables!B$2,1,0)</f>
        <v>1</v>
      </c>
      <c r="P365">
        <f>IF($L365=CodeTables!C$2,1,0)</f>
        <v>0</v>
      </c>
      <c r="Q365">
        <f t="shared" si="11"/>
        <v>1</v>
      </c>
    </row>
    <row r="366" spans="1:17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>
        <f t="shared" si="10"/>
        <v>0</v>
      </c>
      <c r="N366">
        <f>IF($L366=CodeTables!A$2,1,0)</f>
        <v>0</v>
      </c>
      <c r="O366">
        <f>IF($L366=CodeTables!B$2,1,0)</f>
        <v>0</v>
      </c>
      <c r="P366">
        <f>IF($L366=CodeTables!C$2,1,0)</f>
        <v>1</v>
      </c>
      <c r="Q366">
        <f t="shared" si="11"/>
        <v>2</v>
      </c>
    </row>
    <row r="367" spans="1:17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>
        <f t="shared" si="10"/>
        <v>0</v>
      </c>
      <c r="N367">
        <f>IF($L367=CodeTables!A$2,1,0)</f>
        <v>0</v>
      </c>
      <c r="O367">
        <f>IF($L367=CodeTables!B$2,1,0)</f>
        <v>1</v>
      </c>
      <c r="P367">
        <f>IF($L367=CodeTables!C$2,1,0)</f>
        <v>0</v>
      </c>
      <c r="Q367">
        <f t="shared" si="11"/>
        <v>1</v>
      </c>
    </row>
    <row r="368" spans="1:17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>
        <f t="shared" si="10"/>
        <v>1</v>
      </c>
      <c r="N368">
        <f>IF($L368=CodeTables!A$2,1,0)</f>
        <v>1</v>
      </c>
      <c r="O368">
        <f>IF($L368=CodeTables!B$2,1,0)</f>
        <v>0</v>
      </c>
      <c r="P368">
        <f>IF($L368=CodeTables!C$2,1,0)</f>
        <v>0</v>
      </c>
      <c r="Q368">
        <f t="shared" si="11"/>
        <v>2</v>
      </c>
    </row>
    <row r="369" spans="1:17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>
        <f t="shared" si="10"/>
        <v>1</v>
      </c>
      <c r="N369">
        <f>IF($L369=CodeTables!A$2,1,0)</f>
        <v>1</v>
      </c>
      <c r="O369">
        <f>IF($L369=CodeTables!B$2,1,0)</f>
        <v>0</v>
      </c>
      <c r="P369">
        <f>IF($L369=CodeTables!C$2,1,0)</f>
        <v>0</v>
      </c>
      <c r="Q369">
        <f t="shared" si="11"/>
        <v>1</v>
      </c>
    </row>
    <row r="370" spans="1:17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>
        <f t="shared" si="10"/>
        <v>1</v>
      </c>
      <c r="N370">
        <f>IF($L370=CodeTables!A$2,1,0)</f>
        <v>0</v>
      </c>
      <c r="O370">
        <f>IF($L370=CodeTables!B$2,1,0)</f>
        <v>0</v>
      </c>
      <c r="P370">
        <f>IF($L370=CodeTables!C$2,1,0)</f>
        <v>1</v>
      </c>
      <c r="Q370">
        <f t="shared" si="11"/>
        <v>1</v>
      </c>
    </row>
    <row r="371" spans="1:17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>
        <f t="shared" si="10"/>
        <v>1</v>
      </c>
      <c r="N371">
        <f>IF($L371=CodeTables!A$2,1,0)</f>
        <v>1</v>
      </c>
      <c r="O371">
        <f>IF($L371=CodeTables!B$2,1,0)</f>
        <v>0</v>
      </c>
      <c r="P371">
        <f>IF($L371=CodeTables!C$2,1,0)</f>
        <v>0</v>
      </c>
      <c r="Q371">
        <f t="shared" si="11"/>
        <v>2</v>
      </c>
    </row>
    <row r="372" spans="1:17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>
        <f t="shared" si="10"/>
        <v>0</v>
      </c>
      <c r="N372">
        <f>IF($L372=CodeTables!A$2,1,0)</f>
        <v>1</v>
      </c>
      <c r="O372">
        <f>IF($L372=CodeTables!B$2,1,0)</f>
        <v>0</v>
      </c>
      <c r="P372">
        <f>IF($L372=CodeTables!C$2,1,0)</f>
        <v>0</v>
      </c>
      <c r="Q372">
        <f t="shared" si="11"/>
        <v>2</v>
      </c>
    </row>
    <row r="373" spans="1:17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>
        <f t="shared" si="10"/>
        <v>0</v>
      </c>
      <c r="N373">
        <f>IF($L373=CodeTables!A$2,1,0)</f>
        <v>0</v>
      </c>
      <c r="O373">
        <f>IF($L373=CodeTables!B$2,1,0)</f>
        <v>1</v>
      </c>
      <c r="P373">
        <f>IF($L373=CodeTables!C$2,1,0)</f>
        <v>0</v>
      </c>
      <c r="Q373">
        <f t="shared" si="11"/>
        <v>1</v>
      </c>
    </row>
    <row r="374" spans="1:17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>
        <f t="shared" si="10"/>
        <v>0</v>
      </c>
      <c r="N374">
        <f>IF($L374=CodeTables!A$2,1,0)</f>
        <v>0</v>
      </c>
      <c r="O374">
        <f>IF($L374=CodeTables!B$2,1,0)</f>
        <v>1</v>
      </c>
      <c r="P374">
        <f>IF($L374=CodeTables!C$2,1,0)</f>
        <v>0</v>
      </c>
      <c r="Q374">
        <f t="shared" si="11"/>
        <v>1</v>
      </c>
    </row>
    <row r="375" spans="1:17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>
        <f t="shared" si="10"/>
        <v>0</v>
      </c>
      <c r="N375">
        <f>IF($L375=CodeTables!A$2,1,0)</f>
        <v>1</v>
      </c>
      <c r="O375">
        <f>IF($L375=CodeTables!B$2,1,0)</f>
        <v>0</v>
      </c>
      <c r="P375">
        <f>IF($L375=CodeTables!C$2,1,0)</f>
        <v>0</v>
      </c>
      <c r="Q375">
        <f t="shared" si="11"/>
        <v>3</v>
      </c>
    </row>
    <row r="376" spans="1:17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>
        <f t="shared" si="10"/>
        <v>1</v>
      </c>
      <c r="N376">
        <f>IF($L376=CodeTables!A$2,1,0)</f>
        <v>0</v>
      </c>
      <c r="O376">
        <f>IF($L376=CodeTables!B$2,1,0)</f>
        <v>1</v>
      </c>
      <c r="P376">
        <f>IF($L376=CodeTables!C$2,1,0)</f>
        <v>0</v>
      </c>
      <c r="Q376">
        <f t="shared" si="11"/>
        <v>2</v>
      </c>
    </row>
    <row r="377" spans="1:17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>
        <f t="shared" si="10"/>
        <v>1</v>
      </c>
      <c r="N377">
        <f>IF($L377=CodeTables!A$2,1,0)</f>
        <v>1</v>
      </c>
      <c r="O377">
        <f>IF($L377=CodeTables!B$2,1,0)</f>
        <v>0</v>
      </c>
      <c r="P377">
        <f>IF($L377=CodeTables!C$2,1,0)</f>
        <v>0</v>
      </c>
      <c r="Q377">
        <f t="shared" si="11"/>
        <v>3</v>
      </c>
    </row>
    <row r="378" spans="1:17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>
        <f t="shared" si="10"/>
        <v>1</v>
      </c>
      <c r="N378">
        <f>IF($L378=CodeTables!A$2,1,0)</f>
        <v>0</v>
      </c>
      <c r="O378">
        <f>IF($L378=CodeTables!B$2,1,0)</f>
        <v>1</v>
      </c>
      <c r="P378">
        <f>IF($L378=CodeTables!C$2,1,0)</f>
        <v>0</v>
      </c>
      <c r="Q378">
        <f t="shared" si="11"/>
        <v>1</v>
      </c>
    </row>
    <row r="379" spans="1:17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>
        <f t="shared" si="10"/>
        <v>0</v>
      </c>
      <c r="N379">
        <f>IF($L379=CodeTables!A$2,1,0)</f>
        <v>1</v>
      </c>
      <c r="O379">
        <f>IF($L379=CodeTables!B$2,1,0)</f>
        <v>0</v>
      </c>
      <c r="P379">
        <f>IF($L379=CodeTables!C$2,1,0)</f>
        <v>0</v>
      </c>
      <c r="Q379">
        <f t="shared" si="11"/>
        <v>3</v>
      </c>
    </row>
    <row r="380" spans="1:17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>
        <f t="shared" si="10"/>
        <v>0</v>
      </c>
      <c r="N380">
        <f>IF($L380=CodeTables!A$2,1,0)</f>
        <v>1</v>
      </c>
      <c r="O380">
        <f>IF($L380=CodeTables!B$2,1,0)</f>
        <v>0</v>
      </c>
      <c r="P380">
        <f>IF($L380=CodeTables!C$2,1,0)</f>
        <v>0</v>
      </c>
      <c r="Q380">
        <f t="shared" si="11"/>
        <v>1</v>
      </c>
    </row>
    <row r="381" spans="1:17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>
        <f t="shared" si="10"/>
        <v>0</v>
      </c>
      <c r="N381">
        <f>IF($L381=CodeTables!A$2,1,0)</f>
        <v>0</v>
      </c>
      <c r="O381">
        <f>IF($L381=CodeTables!B$2,1,0)</f>
        <v>1</v>
      </c>
      <c r="P381">
        <f>IF($L381=CodeTables!C$2,1,0)</f>
        <v>0</v>
      </c>
      <c r="Q381">
        <f t="shared" si="11"/>
        <v>1</v>
      </c>
    </row>
    <row r="382" spans="1:17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>
        <f t="shared" si="10"/>
        <v>1</v>
      </c>
      <c r="N382">
        <f>IF($L382=CodeTables!A$2,1,0)</f>
        <v>1</v>
      </c>
      <c r="O382">
        <f>IF($L382=CodeTables!B$2,1,0)</f>
        <v>0</v>
      </c>
      <c r="P382">
        <f>IF($L382=CodeTables!C$2,1,0)</f>
        <v>0</v>
      </c>
      <c r="Q382">
        <f t="shared" si="11"/>
        <v>3</v>
      </c>
    </row>
    <row r="383" spans="1:17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>
        <f t="shared" si="10"/>
        <v>1</v>
      </c>
      <c r="N383">
        <f>IF($L383=CodeTables!A$2,1,0)</f>
        <v>1</v>
      </c>
      <c r="O383">
        <f>IF($L383=CodeTables!B$2,1,0)</f>
        <v>0</v>
      </c>
      <c r="P383">
        <f>IF($L383=CodeTables!C$2,1,0)</f>
        <v>0</v>
      </c>
      <c r="Q383">
        <f t="shared" si="11"/>
        <v>2</v>
      </c>
    </row>
    <row r="384" spans="1:17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>
        <f t="shared" si="10"/>
        <v>0</v>
      </c>
      <c r="N384">
        <f>IF($L384=CodeTables!A$2,1,0)</f>
        <v>0</v>
      </c>
      <c r="O384">
        <f>IF($L384=CodeTables!B$2,1,0)</f>
        <v>1</v>
      </c>
      <c r="P384">
        <f>IF($L384=CodeTables!C$2,1,0)</f>
        <v>0</v>
      </c>
      <c r="Q384">
        <f t="shared" si="11"/>
        <v>1</v>
      </c>
    </row>
    <row r="385" spans="1:17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>
        <f t="shared" si="10"/>
        <v>1</v>
      </c>
      <c r="N385">
        <f>IF($L385=CodeTables!A$2,1,0)</f>
        <v>0</v>
      </c>
      <c r="O385">
        <f>IF($L385=CodeTables!B$2,1,0)</f>
        <v>1</v>
      </c>
      <c r="P385">
        <f>IF($L385=CodeTables!C$2,1,0)</f>
        <v>0</v>
      </c>
      <c r="Q385">
        <f t="shared" si="11"/>
        <v>2</v>
      </c>
    </row>
    <row r="386" spans="1:17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>
        <f t="shared" si="10"/>
        <v>0</v>
      </c>
      <c r="N386">
        <f>IF($L386=CodeTables!A$2,1,0)</f>
        <v>0</v>
      </c>
      <c r="O386">
        <f>IF($L386=CodeTables!B$2,1,0)</f>
        <v>1</v>
      </c>
      <c r="P386">
        <f>IF($L386=CodeTables!C$2,1,0)</f>
        <v>0</v>
      </c>
      <c r="Q386">
        <f t="shared" si="11"/>
        <v>1</v>
      </c>
    </row>
    <row r="387" spans="1:17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>
        <f t="shared" ref="M387:M450" si="12">IF(E387="female",1,0)</f>
        <v>0</v>
      </c>
      <c r="N387">
        <f>IF($L387=CodeTables!A$2,1,0)</f>
        <v>0</v>
      </c>
      <c r="O387">
        <f>IF($L387=CodeTables!B$2,1,0)</f>
        <v>1</v>
      </c>
      <c r="P387">
        <f>IF($L387=CodeTables!C$2,1,0)</f>
        <v>0</v>
      </c>
      <c r="Q387">
        <f t="shared" ref="Q387:Q450" si="13">IF(J387&lt;15,1,IF(J387&lt;80,2,3))</f>
        <v>2</v>
      </c>
    </row>
    <row r="388" spans="1:17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>
        <f t="shared" si="12"/>
        <v>0</v>
      </c>
      <c r="N388">
        <f>IF($L388=CodeTables!A$2,1,0)</f>
        <v>0</v>
      </c>
      <c r="O388">
        <f>IF($L388=CodeTables!B$2,1,0)</f>
        <v>1</v>
      </c>
      <c r="P388">
        <f>IF($L388=CodeTables!C$2,1,0)</f>
        <v>0</v>
      </c>
      <c r="Q388">
        <f t="shared" si="13"/>
        <v>2</v>
      </c>
    </row>
    <row r="389" spans="1:17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>
        <f t="shared" si="12"/>
        <v>1</v>
      </c>
      <c r="N389">
        <f>IF($L389=CodeTables!A$2,1,0)</f>
        <v>0</v>
      </c>
      <c r="O389">
        <f>IF($L389=CodeTables!B$2,1,0)</f>
        <v>1</v>
      </c>
      <c r="P389">
        <f>IF($L389=CodeTables!C$2,1,0)</f>
        <v>0</v>
      </c>
      <c r="Q389">
        <f t="shared" si="13"/>
        <v>1</v>
      </c>
    </row>
    <row r="390" spans="1:17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>
        <f t="shared" si="12"/>
        <v>0</v>
      </c>
      <c r="N390">
        <f>IF($L390=CodeTables!A$2,1,0)</f>
        <v>0</v>
      </c>
      <c r="O390">
        <f>IF($L390=CodeTables!B$2,1,0)</f>
        <v>0</v>
      </c>
      <c r="P390">
        <f>IF($L390=CodeTables!C$2,1,0)</f>
        <v>1</v>
      </c>
      <c r="Q390">
        <f t="shared" si="13"/>
        <v>1</v>
      </c>
    </row>
    <row r="391" spans="1:17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>
        <f t="shared" si="12"/>
        <v>1</v>
      </c>
      <c r="N391">
        <f>IF($L391=CodeTables!A$2,1,0)</f>
        <v>1</v>
      </c>
      <c r="O391">
        <f>IF($L391=CodeTables!B$2,1,0)</f>
        <v>0</v>
      </c>
      <c r="P391">
        <f>IF($L391=CodeTables!C$2,1,0)</f>
        <v>0</v>
      </c>
      <c r="Q391">
        <f t="shared" si="13"/>
        <v>1</v>
      </c>
    </row>
    <row r="392" spans="1:17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>
        <f t="shared" si="12"/>
        <v>0</v>
      </c>
      <c r="N392">
        <f>IF($L392=CodeTables!A$2,1,0)</f>
        <v>0</v>
      </c>
      <c r="O392">
        <f>IF($L392=CodeTables!B$2,1,0)</f>
        <v>1</v>
      </c>
      <c r="P392">
        <f>IF($L392=CodeTables!C$2,1,0)</f>
        <v>0</v>
      </c>
      <c r="Q392">
        <f t="shared" si="13"/>
        <v>3</v>
      </c>
    </row>
    <row r="393" spans="1:17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>
        <f t="shared" si="12"/>
        <v>0</v>
      </c>
      <c r="N393">
        <f>IF($L393=CodeTables!A$2,1,0)</f>
        <v>0</v>
      </c>
      <c r="O393">
        <f>IF($L393=CodeTables!B$2,1,0)</f>
        <v>1</v>
      </c>
      <c r="P393">
        <f>IF($L393=CodeTables!C$2,1,0)</f>
        <v>0</v>
      </c>
      <c r="Q393">
        <f t="shared" si="13"/>
        <v>1</v>
      </c>
    </row>
    <row r="394" spans="1:17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>
        <f t="shared" si="12"/>
        <v>0</v>
      </c>
      <c r="N394">
        <f>IF($L394=CodeTables!A$2,1,0)</f>
        <v>0</v>
      </c>
      <c r="O394">
        <f>IF($L394=CodeTables!B$2,1,0)</f>
        <v>1</v>
      </c>
      <c r="P394">
        <f>IF($L394=CodeTables!C$2,1,0)</f>
        <v>0</v>
      </c>
      <c r="Q394">
        <f t="shared" si="13"/>
        <v>1</v>
      </c>
    </row>
    <row r="395" spans="1:17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>
        <f t="shared" si="12"/>
        <v>1</v>
      </c>
      <c r="N395">
        <f>IF($L395=CodeTables!A$2,1,0)</f>
        <v>1</v>
      </c>
      <c r="O395">
        <f>IF($L395=CodeTables!B$2,1,0)</f>
        <v>0</v>
      </c>
      <c r="P395">
        <f>IF($L395=CodeTables!C$2,1,0)</f>
        <v>0</v>
      </c>
      <c r="Q395">
        <f t="shared" si="13"/>
        <v>3</v>
      </c>
    </row>
    <row r="396" spans="1:17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>
        <f t="shared" si="12"/>
        <v>1</v>
      </c>
      <c r="N396">
        <f>IF($L396=CodeTables!A$2,1,0)</f>
        <v>0</v>
      </c>
      <c r="O396">
        <f>IF($L396=CodeTables!B$2,1,0)</f>
        <v>1</v>
      </c>
      <c r="P396">
        <f>IF($L396=CodeTables!C$2,1,0)</f>
        <v>0</v>
      </c>
      <c r="Q396">
        <f t="shared" si="13"/>
        <v>2</v>
      </c>
    </row>
    <row r="397" spans="1:17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>
        <f t="shared" si="12"/>
        <v>0</v>
      </c>
      <c r="N397">
        <f>IF($L397=CodeTables!A$2,1,0)</f>
        <v>0</v>
      </c>
      <c r="O397">
        <f>IF($L397=CodeTables!B$2,1,0)</f>
        <v>1</v>
      </c>
      <c r="P397">
        <f>IF($L397=CodeTables!C$2,1,0)</f>
        <v>0</v>
      </c>
      <c r="Q397">
        <f t="shared" si="13"/>
        <v>1</v>
      </c>
    </row>
    <row r="398" spans="1:17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>
        <f t="shared" si="12"/>
        <v>1</v>
      </c>
      <c r="N398">
        <f>IF($L398=CodeTables!A$2,1,0)</f>
        <v>0</v>
      </c>
      <c r="O398">
        <f>IF($L398=CodeTables!B$2,1,0)</f>
        <v>1</v>
      </c>
      <c r="P398">
        <f>IF($L398=CodeTables!C$2,1,0)</f>
        <v>0</v>
      </c>
      <c r="Q398">
        <f t="shared" si="13"/>
        <v>1</v>
      </c>
    </row>
    <row r="399" spans="1:17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>
        <f t="shared" si="12"/>
        <v>0</v>
      </c>
      <c r="N399">
        <f>IF($L399=CodeTables!A$2,1,0)</f>
        <v>0</v>
      </c>
      <c r="O399">
        <f>IF($L399=CodeTables!B$2,1,0)</f>
        <v>1</v>
      </c>
      <c r="P399">
        <f>IF($L399=CodeTables!C$2,1,0)</f>
        <v>0</v>
      </c>
      <c r="Q399">
        <f t="shared" si="13"/>
        <v>2</v>
      </c>
    </row>
    <row r="400" spans="1:17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>
        <f t="shared" si="12"/>
        <v>0</v>
      </c>
      <c r="N400">
        <f>IF($L400=CodeTables!A$2,1,0)</f>
        <v>0</v>
      </c>
      <c r="O400">
        <f>IF($L400=CodeTables!B$2,1,0)</f>
        <v>1</v>
      </c>
      <c r="P400">
        <f>IF($L400=CodeTables!C$2,1,0)</f>
        <v>0</v>
      </c>
      <c r="Q400">
        <f t="shared" si="13"/>
        <v>1</v>
      </c>
    </row>
    <row r="401" spans="1:17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>
        <f t="shared" si="12"/>
        <v>1</v>
      </c>
      <c r="N401">
        <f>IF($L401=CodeTables!A$2,1,0)</f>
        <v>0</v>
      </c>
      <c r="O401">
        <f>IF($L401=CodeTables!B$2,1,0)</f>
        <v>1</v>
      </c>
      <c r="P401">
        <f>IF($L401=CodeTables!C$2,1,0)</f>
        <v>0</v>
      </c>
      <c r="Q401">
        <f t="shared" si="13"/>
        <v>1</v>
      </c>
    </row>
    <row r="402" spans="1:17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>
        <f t="shared" si="12"/>
        <v>0</v>
      </c>
      <c r="N402">
        <f>IF($L402=CodeTables!A$2,1,0)</f>
        <v>0</v>
      </c>
      <c r="O402">
        <f>IF($L402=CodeTables!B$2,1,0)</f>
        <v>1</v>
      </c>
      <c r="P402">
        <f>IF($L402=CodeTables!C$2,1,0)</f>
        <v>0</v>
      </c>
      <c r="Q402">
        <f t="shared" si="13"/>
        <v>1</v>
      </c>
    </row>
    <row r="403" spans="1:17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>
        <f t="shared" si="12"/>
        <v>0</v>
      </c>
      <c r="N403">
        <f>IF($L403=CodeTables!A$2,1,0)</f>
        <v>0</v>
      </c>
      <c r="O403">
        <f>IF($L403=CodeTables!B$2,1,0)</f>
        <v>1</v>
      </c>
      <c r="P403">
        <f>IF($L403=CodeTables!C$2,1,0)</f>
        <v>0</v>
      </c>
      <c r="Q403">
        <f t="shared" si="13"/>
        <v>1</v>
      </c>
    </row>
    <row r="404" spans="1:17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>
        <f t="shared" si="12"/>
        <v>1</v>
      </c>
      <c r="N404">
        <f>IF($L404=CodeTables!A$2,1,0)</f>
        <v>0</v>
      </c>
      <c r="O404">
        <f>IF($L404=CodeTables!B$2,1,0)</f>
        <v>1</v>
      </c>
      <c r="P404">
        <f>IF($L404=CodeTables!C$2,1,0)</f>
        <v>0</v>
      </c>
      <c r="Q404">
        <f t="shared" si="13"/>
        <v>1</v>
      </c>
    </row>
    <row r="405" spans="1:17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>
        <f t="shared" si="12"/>
        <v>0</v>
      </c>
      <c r="N405">
        <f>IF($L405=CodeTables!A$2,1,0)</f>
        <v>0</v>
      </c>
      <c r="O405">
        <f>IF($L405=CodeTables!B$2,1,0)</f>
        <v>1</v>
      </c>
      <c r="P405">
        <f>IF($L405=CodeTables!C$2,1,0)</f>
        <v>0</v>
      </c>
      <c r="Q405">
        <f t="shared" si="13"/>
        <v>2</v>
      </c>
    </row>
    <row r="406" spans="1:17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>
        <f t="shared" si="12"/>
        <v>1</v>
      </c>
      <c r="N406">
        <f>IF($L406=CodeTables!A$2,1,0)</f>
        <v>0</v>
      </c>
      <c r="O406">
        <f>IF($L406=CodeTables!B$2,1,0)</f>
        <v>1</v>
      </c>
      <c r="P406">
        <f>IF($L406=CodeTables!C$2,1,0)</f>
        <v>0</v>
      </c>
      <c r="Q406">
        <f t="shared" si="13"/>
        <v>1</v>
      </c>
    </row>
    <row r="407" spans="1:17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>
        <f t="shared" si="12"/>
        <v>0</v>
      </c>
      <c r="N407">
        <f>IF($L407=CodeTables!A$2,1,0)</f>
        <v>0</v>
      </c>
      <c r="O407">
        <f>IF($L407=CodeTables!B$2,1,0)</f>
        <v>1</v>
      </c>
      <c r="P407">
        <f>IF($L407=CodeTables!C$2,1,0)</f>
        <v>0</v>
      </c>
      <c r="Q407">
        <f t="shared" si="13"/>
        <v>2</v>
      </c>
    </row>
    <row r="408" spans="1:17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>
        <f t="shared" si="12"/>
        <v>0</v>
      </c>
      <c r="N408">
        <f>IF($L408=CodeTables!A$2,1,0)</f>
        <v>0</v>
      </c>
      <c r="O408">
        <f>IF($L408=CodeTables!B$2,1,0)</f>
        <v>1</v>
      </c>
      <c r="P408">
        <f>IF($L408=CodeTables!C$2,1,0)</f>
        <v>0</v>
      </c>
      <c r="Q408">
        <f t="shared" si="13"/>
        <v>1</v>
      </c>
    </row>
    <row r="409" spans="1:17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>
        <f t="shared" si="12"/>
        <v>0</v>
      </c>
      <c r="N409">
        <f>IF($L409=CodeTables!A$2,1,0)</f>
        <v>0</v>
      </c>
      <c r="O409">
        <f>IF($L409=CodeTables!B$2,1,0)</f>
        <v>1</v>
      </c>
      <c r="P409">
        <f>IF($L409=CodeTables!C$2,1,0)</f>
        <v>0</v>
      </c>
      <c r="Q409">
        <f t="shared" si="13"/>
        <v>2</v>
      </c>
    </row>
    <row r="410" spans="1:17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>
        <f t="shared" si="12"/>
        <v>0</v>
      </c>
      <c r="N410">
        <f>IF($L410=CodeTables!A$2,1,0)</f>
        <v>0</v>
      </c>
      <c r="O410">
        <f>IF($L410=CodeTables!B$2,1,0)</f>
        <v>1</v>
      </c>
      <c r="P410">
        <f>IF($L410=CodeTables!C$2,1,0)</f>
        <v>0</v>
      </c>
      <c r="Q410">
        <f t="shared" si="13"/>
        <v>1</v>
      </c>
    </row>
    <row r="411" spans="1:17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>
        <f t="shared" si="12"/>
        <v>1</v>
      </c>
      <c r="N411">
        <f>IF($L411=CodeTables!A$2,1,0)</f>
        <v>0</v>
      </c>
      <c r="O411">
        <f>IF($L411=CodeTables!B$2,1,0)</f>
        <v>1</v>
      </c>
      <c r="P411">
        <f>IF($L411=CodeTables!C$2,1,0)</f>
        <v>0</v>
      </c>
      <c r="Q411">
        <f t="shared" si="13"/>
        <v>2</v>
      </c>
    </row>
    <row r="412" spans="1:17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>
        <f t="shared" si="12"/>
        <v>0</v>
      </c>
      <c r="N412">
        <f>IF($L412=CodeTables!A$2,1,0)</f>
        <v>0</v>
      </c>
      <c r="O412">
        <f>IF($L412=CodeTables!B$2,1,0)</f>
        <v>1</v>
      </c>
      <c r="P412">
        <f>IF($L412=CodeTables!C$2,1,0)</f>
        <v>0</v>
      </c>
      <c r="Q412">
        <f t="shared" si="13"/>
        <v>1</v>
      </c>
    </row>
    <row r="413" spans="1:17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>
        <f t="shared" si="12"/>
        <v>0</v>
      </c>
      <c r="N413">
        <f>IF($L413=CodeTables!A$2,1,0)</f>
        <v>0</v>
      </c>
      <c r="O413">
        <f>IF($L413=CodeTables!B$2,1,0)</f>
        <v>0</v>
      </c>
      <c r="P413">
        <f>IF($L413=CodeTables!C$2,1,0)</f>
        <v>1</v>
      </c>
      <c r="Q413">
        <f t="shared" si="13"/>
        <v>1</v>
      </c>
    </row>
    <row r="414" spans="1:17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>
        <f t="shared" si="12"/>
        <v>1</v>
      </c>
      <c r="N414">
        <f>IF($L414=CodeTables!A$2,1,0)</f>
        <v>0</v>
      </c>
      <c r="O414">
        <f>IF($L414=CodeTables!B$2,1,0)</f>
        <v>0</v>
      </c>
      <c r="P414">
        <f>IF($L414=CodeTables!C$2,1,0)</f>
        <v>1</v>
      </c>
      <c r="Q414">
        <f t="shared" si="13"/>
        <v>3</v>
      </c>
    </row>
    <row r="415" spans="1:17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>
        <f t="shared" si="12"/>
        <v>0</v>
      </c>
      <c r="N415">
        <f>IF($L415=CodeTables!A$2,1,0)</f>
        <v>0</v>
      </c>
      <c r="O415">
        <f>IF($L415=CodeTables!B$2,1,0)</f>
        <v>1</v>
      </c>
      <c r="P415">
        <f>IF($L415=CodeTables!C$2,1,0)</f>
        <v>0</v>
      </c>
      <c r="Q415">
        <f t="shared" si="13"/>
        <v>1</v>
      </c>
    </row>
    <row r="416" spans="1:17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>
        <f t="shared" si="12"/>
        <v>0</v>
      </c>
      <c r="N416">
        <f>IF($L416=CodeTables!A$2,1,0)</f>
        <v>0</v>
      </c>
      <c r="O416">
        <f>IF($L416=CodeTables!B$2,1,0)</f>
        <v>1</v>
      </c>
      <c r="P416">
        <f>IF($L416=CodeTables!C$2,1,0)</f>
        <v>0</v>
      </c>
      <c r="Q416">
        <f t="shared" si="13"/>
        <v>1</v>
      </c>
    </row>
    <row r="417" spans="1:17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>
        <f t="shared" si="12"/>
        <v>1</v>
      </c>
      <c r="N417">
        <f>IF($L417=CodeTables!A$2,1,0)</f>
        <v>0</v>
      </c>
      <c r="O417">
        <f>IF($L417=CodeTables!B$2,1,0)</f>
        <v>1</v>
      </c>
      <c r="P417">
        <f>IF($L417=CodeTables!C$2,1,0)</f>
        <v>0</v>
      </c>
      <c r="Q417">
        <f t="shared" si="13"/>
        <v>1</v>
      </c>
    </row>
    <row r="418" spans="1:17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>
        <f t="shared" si="12"/>
        <v>1</v>
      </c>
      <c r="N418">
        <f>IF($L418=CodeTables!A$2,1,0)</f>
        <v>0</v>
      </c>
      <c r="O418">
        <f>IF($L418=CodeTables!B$2,1,0)</f>
        <v>1</v>
      </c>
      <c r="P418">
        <f>IF($L418=CodeTables!C$2,1,0)</f>
        <v>0</v>
      </c>
      <c r="Q418">
        <f t="shared" si="13"/>
        <v>2</v>
      </c>
    </row>
    <row r="419" spans="1:17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>
        <f t="shared" si="12"/>
        <v>1</v>
      </c>
      <c r="N419">
        <f>IF($L419=CodeTables!A$2,1,0)</f>
        <v>0</v>
      </c>
      <c r="O419">
        <f>IF($L419=CodeTables!B$2,1,0)</f>
        <v>1</v>
      </c>
      <c r="P419">
        <f>IF($L419=CodeTables!C$2,1,0)</f>
        <v>0</v>
      </c>
      <c r="Q419">
        <f t="shared" si="13"/>
        <v>1</v>
      </c>
    </row>
    <row r="420" spans="1:17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>
        <f t="shared" si="12"/>
        <v>0</v>
      </c>
      <c r="N420">
        <f>IF($L420=CodeTables!A$2,1,0)</f>
        <v>0</v>
      </c>
      <c r="O420">
        <f>IF($L420=CodeTables!B$2,1,0)</f>
        <v>1</v>
      </c>
      <c r="P420">
        <f>IF($L420=CodeTables!C$2,1,0)</f>
        <v>0</v>
      </c>
      <c r="Q420">
        <f t="shared" si="13"/>
        <v>1</v>
      </c>
    </row>
    <row r="421" spans="1:17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>
        <f t="shared" si="12"/>
        <v>1</v>
      </c>
      <c r="N421">
        <f>IF($L421=CodeTables!A$2,1,0)</f>
        <v>0</v>
      </c>
      <c r="O421">
        <f>IF($L421=CodeTables!B$2,1,0)</f>
        <v>1</v>
      </c>
      <c r="P421">
        <f>IF($L421=CodeTables!C$2,1,0)</f>
        <v>0</v>
      </c>
      <c r="Q421">
        <f t="shared" si="13"/>
        <v>2</v>
      </c>
    </row>
    <row r="422" spans="1:17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>
        <f t="shared" si="12"/>
        <v>0</v>
      </c>
      <c r="N422">
        <f>IF($L422=CodeTables!A$2,1,0)</f>
        <v>1</v>
      </c>
      <c r="O422">
        <f>IF($L422=CodeTables!B$2,1,0)</f>
        <v>0</v>
      </c>
      <c r="P422">
        <f>IF($L422=CodeTables!C$2,1,0)</f>
        <v>0</v>
      </c>
      <c r="Q422">
        <f t="shared" si="13"/>
        <v>1</v>
      </c>
    </row>
    <row r="423" spans="1:17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>
        <f t="shared" si="12"/>
        <v>0</v>
      </c>
      <c r="N423">
        <f>IF($L423=CodeTables!A$2,1,0)</f>
        <v>0</v>
      </c>
      <c r="O423">
        <f>IF($L423=CodeTables!B$2,1,0)</f>
        <v>0</v>
      </c>
      <c r="P423">
        <f>IF($L423=CodeTables!C$2,1,0)</f>
        <v>1</v>
      </c>
      <c r="Q423">
        <f t="shared" si="13"/>
        <v>1</v>
      </c>
    </row>
    <row r="424" spans="1:17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>
        <f t="shared" si="12"/>
        <v>0</v>
      </c>
      <c r="N424">
        <f>IF($L424=CodeTables!A$2,1,0)</f>
        <v>0</v>
      </c>
      <c r="O424">
        <f>IF($L424=CodeTables!B$2,1,0)</f>
        <v>1</v>
      </c>
      <c r="P424">
        <f>IF($L424=CodeTables!C$2,1,0)</f>
        <v>0</v>
      </c>
      <c r="Q424">
        <f t="shared" si="13"/>
        <v>1</v>
      </c>
    </row>
    <row r="425" spans="1:17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>
        <f t="shared" si="12"/>
        <v>1</v>
      </c>
      <c r="N425">
        <f>IF($L425=CodeTables!A$2,1,0)</f>
        <v>0</v>
      </c>
      <c r="O425">
        <f>IF($L425=CodeTables!B$2,1,0)</f>
        <v>1</v>
      </c>
      <c r="P425">
        <f>IF($L425=CodeTables!C$2,1,0)</f>
        <v>0</v>
      </c>
      <c r="Q425">
        <f t="shared" si="13"/>
        <v>1</v>
      </c>
    </row>
    <row r="426" spans="1:17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>
        <f t="shared" si="12"/>
        <v>0</v>
      </c>
      <c r="N426">
        <f>IF($L426=CodeTables!A$2,1,0)</f>
        <v>0</v>
      </c>
      <c r="O426">
        <f>IF($L426=CodeTables!B$2,1,0)</f>
        <v>1</v>
      </c>
      <c r="P426">
        <f>IF($L426=CodeTables!C$2,1,0)</f>
        <v>0</v>
      </c>
      <c r="Q426">
        <f t="shared" si="13"/>
        <v>2</v>
      </c>
    </row>
    <row r="427" spans="1:17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>
        <f t="shared" si="12"/>
        <v>0</v>
      </c>
      <c r="N427">
        <f>IF($L427=CodeTables!A$2,1,0)</f>
        <v>0</v>
      </c>
      <c r="O427">
        <f>IF($L427=CodeTables!B$2,1,0)</f>
        <v>1</v>
      </c>
      <c r="P427">
        <f>IF($L427=CodeTables!C$2,1,0)</f>
        <v>0</v>
      </c>
      <c r="Q427">
        <f t="shared" si="13"/>
        <v>1</v>
      </c>
    </row>
    <row r="428" spans="1:17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>
        <f t="shared" si="12"/>
        <v>1</v>
      </c>
      <c r="N428">
        <f>IF($L428=CodeTables!A$2,1,0)</f>
        <v>0</v>
      </c>
      <c r="O428">
        <f>IF($L428=CodeTables!B$2,1,0)</f>
        <v>1</v>
      </c>
      <c r="P428">
        <f>IF($L428=CodeTables!C$2,1,0)</f>
        <v>0</v>
      </c>
      <c r="Q428">
        <f t="shared" si="13"/>
        <v>2</v>
      </c>
    </row>
    <row r="429" spans="1:17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>
        <f t="shared" si="12"/>
        <v>1</v>
      </c>
      <c r="N429">
        <f>IF($L429=CodeTables!A$2,1,0)</f>
        <v>0</v>
      </c>
      <c r="O429">
        <f>IF($L429=CodeTables!B$2,1,0)</f>
        <v>1</v>
      </c>
      <c r="P429">
        <f>IF($L429=CodeTables!C$2,1,0)</f>
        <v>0</v>
      </c>
      <c r="Q429">
        <f t="shared" si="13"/>
        <v>2</v>
      </c>
    </row>
    <row r="430" spans="1:17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>
        <f t="shared" si="12"/>
        <v>0</v>
      </c>
      <c r="N430">
        <f>IF($L430=CodeTables!A$2,1,0)</f>
        <v>0</v>
      </c>
      <c r="O430">
        <f>IF($L430=CodeTables!B$2,1,0)</f>
        <v>0</v>
      </c>
      <c r="P430">
        <f>IF($L430=CodeTables!C$2,1,0)</f>
        <v>1</v>
      </c>
      <c r="Q430">
        <f t="shared" si="13"/>
        <v>1</v>
      </c>
    </row>
    <row r="431" spans="1:17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>
        <f t="shared" si="12"/>
        <v>0</v>
      </c>
      <c r="N431">
        <f>IF($L431=CodeTables!A$2,1,0)</f>
        <v>0</v>
      </c>
      <c r="O431">
        <f>IF($L431=CodeTables!B$2,1,0)</f>
        <v>1</v>
      </c>
      <c r="P431">
        <f>IF($L431=CodeTables!C$2,1,0)</f>
        <v>0</v>
      </c>
      <c r="Q431">
        <f t="shared" si="13"/>
        <v>1</v>
      </c>
    </row>
    <row r="432" spans="1:17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>
        <f t="shared" si="12"/>
        <v>0</v>
      </c>
      <c r="N432">
        <f>IF($L432=CodeTables!A$2,1,0)</f>
        <v>0</v>
      </c>
      <c r="O432">
        <f>IF($L432=CodeTables!B$2,1,0)</f>
        <v>1</v>
      </c>
      <c r="P432">
        <f>IF($L432=CodeTables!C$2,1,0)</f>
        <v>0</v>
      </c>
      <c r="Q432">
        <f t="shared" si="13"/>
        <v>2</v>
      </c>
    </row>
    <row r="433" spans="1:17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>
        <f t="shared" si="12"/>
        <v>1</v>
      </c>
      <c r="N433">
        <f>IF($L433=CodeTables!A$2,1,0)</f>
        <v>0</v>
      </c>
      <c r="O433">
        <f>IF($L433=CodeTables!B$2,1,0)</f>
        <v>1</v>
      </c>
      <c r="P433">
        <f>IF($L433=CodeTables!C$2,1,0)</f>
        <v>0</v>
      </c>
      <c r="Q433">
        <f t="shared" si="13"/>
        <v>2</v>
      </c>
    </row>
    <row r="434" spans="1:17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>
        <f t="shared" si="12"/>
        <v>1</v>
      </c>
      <c r="N434">
        <f>IF($L434=CodeTables!A$2,1,0)</f>
        <v>0</v>
      </c>
      <c r="O434">
        <f>IF($L434=CodeTables!B$2,1,0)</f>
        <v>1</v>
      </c>
      <c r="P434">
        <f>IF($L434=CodeTables!C$2,1,0)</f>
        <v>0</v>
      </c>
      <c r="Q434">
        <f t="shared" si="13"/>
        <v>2</v>
      </c>
    </row>
    <row r="435" spans="1:17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>
        <f t="shared" si="12"/>
        <v>0</v>
      </c>
      <c r="N435">
        <f>IF($L435=CodeTables!A$2,1,0)</f>
        <v>0</v>
      </c>
      <c r="O435">
        <f>IF($L435=CodeTables!B$2,1,0)</f>
        <v>1</v>
      </c>
      <c r="P435">
        <f>IF($L435=CodeTables!C$2,1,0)</f>
        <v>0</v>
      </c>
      <c r="Q435">
        <f t="shared" si="13"/>
        <v>1</v>
      </c>
    </row>
    <row r="436" spans="1:17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>
        <f t="shared" si="12"/>
        <v>0</v>
      </c>
      <c r="N436">
        <f>IF($L436=CodeTables!A$2,1,0)</f>
        <v>0</v>
      </c>
      <c r="O436">
        <f>IF($L436=CodeTables!B$2,1,0)</f>
        <v>1</v>
      </c>
      <c r="P436">
        <f>IF($L436=CodeTables!C$2,1,0)</f>
        <v>0</v>
      </c>
      <c r="Q436">
        <f t="shared" si="13"/>
        <v>2</v>
      </c>
    </row>
    <row r="437" spans="1:17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>
        <f t="shared" si="12"/>
        <v>1</v>
      </c>
      <c r="N437">
        <f>IF($L437=CodeTables!A$2,1,0)</f>
        <v>0</v>
      </c>
      <c r="O437">
        <f>IF($L437=CodeTables!B$2,1,0)</f>
        <v>1</v>
      </c>
      <c r="P437">
        <f>IF($L437=CodeTables!C$2,1,0)</f>
        <v>0</v>
      </c>
      <c r="Q437">
        <f t="shared" si="13"/>
        <v>3</v>
      </c>
    </row>
    <row r="438" spans="1:17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>
        <f t="shared" si="12"/>
        <v>1</v>
      </c>
      <c r="N438">
        <f>IF($L438=CodeTables!A$2,1,0)</f>
        <v>0</v>
      </c>
      <c r="O438">
        <f>IF($L438=CodeTables!B$2,1,0)</f>
        <v>1</v>
      </c>
      <c r="P438">
        <f>IF($L438=CodeTables!C$2,1,0)</f>
        <v>0</v>
      </c>
      <c r="Q438">
        <f t="shared" si="13"/>
        <v>2</v>
      </c>
    </row>
    <row r="439" spans="1:17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>
        <f t="shared" si="12"/>
        <v>1</v>
      </c>
      <c r="N439">
        <f>IF($L439=CodeTables!A$2,1,0)</f>
        <v>0</v>
      </c>
      <c r="O439">
        <f>IF($L439=CodeTables!B$2,1,0)</f>
        <v>1</v>
      </c>
      <c r="P439">
        <f>IF($L439=CodeTables!C$2,1,0)</f>
        <v>0</v>
      </c>
      <c r="Q439">
        <f t="shared" si="13"/>
        <v>2</v>
      </c>
    </row>
    <row r="440" spans="1:17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>
        <f t="shared" si="12"/>
        <v>0</v>
      </c>
      <c r="N440">
        <f>IF($L440=CodeTables!A$2,1,0)</f>
        <v>0</v>
      </c>
      <c r="O440">
        <f>IF($L440=CodeTables!B$2,1,0)</f>
        <v>1</v>
      </c>
      <c r="P440">
        <f>IF($L440=CodeTables!C$2,1,0)</f>
        <v>0</v>
      </c>
      <c r="Q440">
        <f t="shared" si="13"/>
        <v>3</v>
      </c>
    </row>
    <row r="441" spans="1:17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>
        <f t="shared" si="12"/>
        <v>0</v>
      </c>
      <c r="N441">
        <f>IF($L441=CodeTables!A$2,1,0)</f>
        <v>0</v>
      </c>
      <c r="O441">
        <f>IF($L441=CodeTables!B$2,1,0)</f>
        <v>1</v>
      </c>
      <c r="P441">
        <f>IF($L441=CodeTables!C$2,1,0)</f>
        <v>0</v>
      </c>
      <c r="Q441">
        <f t="shared" si="13"/>
        <v>1</v>
      </c>
    </row>
    <row r="442" spans="1:17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>
        <f t="shared" si="12"/>
        <v>1</v>
      </c>
      <c r="N442">
        <f>IF($L442=CodeTables!A$2,1,0)</f>
        <v>0</v>
      </c>
      <c r="O442">
        <f>IF($L442=CodeTables!B$2,1,0)</f>
        <v>1</v>
      </c>
      <c r="P442">
        <f>IF($L442=CodeTables!C$2,1,0)</f>
        <v>0</v>
      </c>
      <c r="Q442">
        <f t="shared" si="13"/>
        <v>2</v>
      </c>
    </row>
    <row r="443" spans="1:17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>
        <f t="shared" si="12"/>
        <v>0</v>
      </c>
      <c r="N443">
        <f>IF($L443=CodeTables!A$2,1,0)</f>
        <v>0</v>
      </c>
      <c r="O443">
        <f>IF($L443=CodeTables!B$2,1,0)</f>
        <v>1</v>
      </c>
      <c r="P443">
        <f>IF($L443=CodeTables!C$2,1,0)</f>
        <v>0</v>
      </c>
      <c r="Q443">
        <f t="shared" si="13"/>
        <v>1</v>
      </c>
    </row>
    <row r="444" spans="1:17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>
        <f t="shared" si="12"/>
        <v>0</v>
      </c>
      <c r="N444">
        <f>IF($L444=CodeTables!A$2,1,0)</f>
        <v>0</v>
      </c>
      <c r="O444">
        <f>IF($L444=CodeTables!B$2,1,0)</f>
        <v>1</v>
      </c>
      <c r="P444">
        <f>IF($L444=CodeTables!C$2,1,0)</f>
        <v>0</v>
      </c>
      <c r="Q444">
        <f t="shared" si="13"/>
        <v>1</v>
      </c>
    </row>
    <row r="445" spans="1:17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>
        <f t="shared" si="12"/>
        <v>1</v>
      </c>
      <c r="N445">
        <f>IF($L445=CodeTables!A$2,1,0)</f>
        <v>0</v>
      </c>
      <c r="O445">
        <f>IF($L445=CodeTables!B$2,1,0)</f>
        <v>1</v>
      </c>
      <c r="P445">
        <f>IF($L445=CodeTables!C$2,1,0)</f>
        <v>0</v>
      </c>
      <c r="Q445">
        <f t="shared" si="13"/>
        <v>1</v>
      </c>
    </row>
    <row r="446" spans="1:17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>
        <f t="shared" si="12"/>
        <v>0</v>
      </c>
      <c r="N446">
        <f>IF($L446=CodeTables!A$2,1,0)</f>
        <v>0</v>
      </c>
      <c r="O446">
        <f>IF($L446=CodeTables!B$2,1,0)</f>
        <v>1</v>
      </c>
      <c r="P446">
        <f>IF($L446=CodeTables!C$2,1,0)</f>
        <v>0</v>
      </c>
      <c r="Q446">
        <f t="shared" si="13"/>
        <v>1</v>
      </c>
    </row>
    <row r="447" spans="1:17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>
        <f t="shared" si="12"/>
        <v>0</v>
      </c>
      <c r="N447">
        <f>IF($L447=CodeTables!A$2,1,0)</f>
        <v>0</v>
      </c>
      <c r="O447">
        <f>IF($L447=CodeTables!B$2,1,0)</f>
        <v>1</v>
      </c>
      <c r="P447">
        <f>IF($L447=CodeTables!C$2,1,0)</f>
        <v>0</v>
      </c>
      <c r="Q447">
        <f t="shared" si="13"/>
        <v>3</v>
      </c>
    </row>
    <row r="448" spans="1:17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>
        <f t="shared" si="12"/>
        <v>1</v>
      </c>
      <c r="N448">
        <f>IF($L448=CodeTables!A$2,1,0)</f>
        <v>0</v>
      </c>
      <c r="O448">
        <f>IF($L448=CodeTables!B$2,1,0)</f>
        <v>1</v>
      </c>
      <c r="P448">
        <f>IF($L448=CodeTables!C$2,1,0)</f>
        <v>0</v>
      </c>
      <c r="Q448">
        <f t="shared" si="13"/>
        <v>2</v>
      </c>
    </row>
    <row r="449" spans="1:17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>
        <f t="shared" si="12"/>
        <v>0</v>
      </c>
      <c r="N449">
        <f>IF($L449=CodeTables!A$2,1,0)</f>
        <v>0</v>
      </c>
      <c r="O449">
        <f>IF($L449=CodeTables!B$2,1,0)</f>
        <v>1</v>
      </c>
      <c r="P449">
        <f>IF($L449=CodeTables!C$2,1,0)</f>
        <v>0</v>
      </c>
      <c r="Q449">
        <f t="shared" si="13"/>
        <v>2</v>
      </c>
    </row>
    <row r="450" spans="1:17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>
        <f t="shared" si="12"/>
        <v>1</v>
      </c>
      <c r="N450">
        <f>IF($L450=CodeTables!A$2,1,0)</f>
        <v>1</v>
      </c>
      <c r="O450">
        <f>IF($L450=CodeTables!B$2,1,0)</f>
        <v>0</v>
      </c>
      <c r="P450">
        <f>IF($L450=CodeTables!C$2,1,0)</f>
        <v>0</v>
      </c>
      <c r="Q450">
        <f t="shared" si="13"/>
        <v>2</v>
      </c>
    </row>
    <row r="451" spans="1:17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>
        <f t="shared" ref="M451:M514" si="14">IF(E451="female",1,0)</f>
        <v>0</v>
      </c>
      <c r="N451">
        <f>IF($L451=CodeTables!A$2,1,0)</f>
        <v>0</v>
      </c>
      <c r="O451">
        <f>IF($L451=CodeTables!B$2,1,0)</f>
        <v>1</v>
      </c>
      <c r="P451">
        <f>IF($L451=CodeTables!C$2,1,0)</f>
        <v>0</v>
      </c>
      <c r="Q451">
        <f t="shared" ref="Q451:Q514" si="15">IF(J451&lt;15,1,IF(J451&lt;80,2,3))</f>
        <v>2</v>
      </c>
    </row>
    <row r="452" spans="1:17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>
        <f t="shared" si="14"/>
        <v>0</v>
      </c>
      <c r="N452">
        <f>IF($L452=CodeTables!A$2,1,0)</f>
        <v>0</v>
      </c>
      <c r="O452">
        <f>IF($L452=CodeTables!B$2,1,0)</f>
        <v>1</v>
      </c>
      <c r="P452">
        <f>IF($L452=CodeTables!C$2,1,0)</f>
        <v>0</v>
      </c>
      <c r="Q452">
        <f t="shared" si="15"/>
        <v>2</v>
      </c>
    </row>
    <row r="453" spans="1:17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>
        <f t="shared" si="14"/>
        <v>0</v>
      </c>
      <c r="N453">
        <f>IF($L453=CodeTables!A$2,1,0)</f>
        <v>0</v>
      </c>
      <c r="O453">
        <f>IF($L453=CodeTables!B$2,1,0)</f>
        <v>1</v>
      </c>
      <c r="P453">
        <f>IF($L453=CodeTables!C$2,1,0)</f>
        <v>0</v>
      </c>
      <c r="Q453">
        <f t="shared" si="15"/>
        <v>2</v>
      </c>
    </row>
    <row r="454" spans="1:17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>
        <f t="shared" si="14"/>
        <v>0</v>
      </c>
      <c r="N454">
        <f>IF($L454=CodeTables!A$2,1,0)</f>
        <v>1</v>
      </c>
      <c r="O454">
        <f>IF($L454=CodeTables!B$2,1,0)</f>
        <v>0</v>
      </c>
      <c r="P454">
        <f>IF($L454=CodeTables!C$2,1,0)</f>
        <v>0</v>
      </c>
      <c r="Q454">
        <f t="shared" si="15"/>
        <v>2</v>
      </c>
    </row>
    <row r="455" spans="1:17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>
        <f t="shared" si="14"/>
        <v>0</v>
      </c>
      <c r="N455">
        <f>IF($L455=CodeTables!A$2,1,0)</f>
        <v>1</v>
      </c>
      <c r="O455">
        <f>IF($L455=CodeTables!B$2,1,0)</f>
        <v>0</v>
      </c>
      <c r="P455">
        <f>IF($L455=CodeTables!C$2,1,0)</f>
        <v>0</v>
      </c>
      <c r="Q455">
        <f t="shared" si="15"/>
        <v>3</v>
      </c>
    </row>
    <row r="456" spans="1:17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>
        <f t="shared" si="14"/>
        <v>0</v>
      </c>
      <c r="N456">
        <f>IF($L456=CodeTables!A$2,1,0)</f>
        <v>0</v>
      </c>
      <c r="O456">
        <f>IF($L456=CodeTables!B$2,1,0)</f>
        <v>1</v>
      </c>
      <c r="P456">
        <f>IF($L456=CodeTables!C$2,1,0)</f>
        <v>0</v>
      </c>
      <c r="Q456">
        <f t="shared" si="15"/>
        <v>1</v>
      </c>
    </row>
    <row r="457" spans="1:17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>
        <f t="shared" si="14"/>
        <v>0</v>
      </c>
      <c r="N457">
        <f>IF($L457=CodeTables!A$2,1,0)</f>
        <v>1</v>
      </c>
      <c r="O457">
        <f>IF($L457=CodeTables!B$2,1,0)</f>
        <v>0</v>
      </c>
      <c r="P457">
        <f>IF($L457=CodeTables!C$2,1,0)</f>
        <v>0</v>
      </c>
      <c r="Q457">
        <f t="shared" si="15"/>
        <v>1</v>
      </c>
    </row>
    <row r="458" spans="1:17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>
        <f t="shared" si="14"/>
        <v>0</v>
      </c>
      <c r="N458">
        <f>IF($L458=CodeTables!A$2,1,0)</f>
        <v>0</v>
      </c>
      <c r="O458">
        <f>IF($L458=CodeTables!B$2,1,0)</f>
        <v>1</v>
      </c>
      <c r="P458">
        <f>IF($L458=CodeTables!C$2,1,0)</f>
        <v>0</v>
      </c>
      <c r="Q458">
        <f t="shared" si="15"/>
        <v>2</v>
      </c>
    </row>
    <row r="459" spans="1:17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>
        <f t="shared" si="14"/>
        <v>1</v>
      </c>
      <c r="N459">
        <f>IF($L459=CodeTables!A$2,1,0)</f>
        <v>0</v>
      </c>
      <c r="O459">
        <f>IF($L459=CodeTables!B$2,1,0)</f>
        <v>1</v>
      </c>
      <c r="P459">
        <f>IF($L459=CodeTables!C$2,1,0)</f>
        <v>0</v>
      </c>
      <c r="Q459">
        <f t="shared" si="15"/>
        <v>2</v>
      </c>
    </row>
    <row r="460" spans="1:17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>
        <f t="shared" si="14"/>
        <v>1</v>
      </c>
      <c r="N460">
        <f>IF($L460=CodeTables!A$2,1,0)</f>
        <v>0</v>
      </c>
      <c r="O460">
        <f>IF($L460=CodeTables!B$2,1,0)</f>
        <v>1</v>
      </c>
      <c r="P460">
        <f>IF($L460=CodeTables!C$2,1,0)</f>
        <v>0</v>
      </c>
      <c r="Q460">
        <f t="shared" si="15"/>
        <v>1</v>
      </c>
    </row>
    <row r="461" spans="1:17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>
        <f t="shared" si="14"/>
        <v>0</v>
      </c>
      <c r="N461">
        <f>IF($L461=CodeTables!A$2,1,0)</f>
        <v>0</v>
      </c>
      <c r="O461">
        <f>IF($L461=CodeTables!B$2,1,0)</f>
        <v>0</v>
      </c>
      <c r="P461">
        <f>IF($L461=CodeTables!C$2,1,0)</f>
        <v>1</v>
      </c>
      <c r="Q461">
        <f t="shared" si="15"/>
        <v>1</v>
      </c>
    </row>
    <row r="462" spans="1:17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>
        <f t="shared" si="14"/>
        <v>0</v>
      </c>
      <c r="N462">
        <f>IF($L462=CodeTables!A$2,1,0)</f>
        <v>0</v>
      </c>
      <c r="O462">
        <f>IF($L462=CodeTables!B$2,1,0)</f>
        <v>1</v>
      </c>
      <c r="P462">
        <f>IF($L462=CodeTables!C$2,1,0)</f>
        <v>0</v>
      </c>
      <c r="Q462">
        <f t="shared" si="15"/>
        <v>2</v>
      </c>
    </row>
    <row r="463" spans="1:17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>
        <f t="shared" si="14"/>
        <v>0</v>
      </c>
      <c r="N463">
        <f>IF($L463=CodeTables!A$2,1,0)</f>
        <v>0</v>
      </c>
      <c r="O463">
        <f>IF($L463=CodeTables!B$2,1,0)</f>
        <v>1</v>
      </c>
      <c r="P463">
        <f>IF($L463=CodeTables!C$2,1,0)</f>
        <v>0</v>
      </c>
      <c r="Q463">
        <f t="shared" si="15"/>
        <v>1</v>
      </c>
    </row>
    <row r="464" spans="1:17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>
        <f t="shared" si="14"/>
        <v>0</v>
      </c>
      <c r="N464">
        <f>IF($L464=CodeTables!A$2,1,0)</f>
        <v>0</v>
      </c>
      <c r="O464">
        <f>IF($L464=CodeTables!B$2,1,0)</f>
        <v>1</v>
      </c>
      <c r="P464">
        <f>IF($L464=CodeTables!C$2,1,0)</f>
        <v>0</v>
      </c>
      <c r="Q464">
        <f t="shared" si="15"/>
        <v>2</v>
      </c>
    </row>
    <row r="465" spans="1:17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>
        <f t="shared" si="14"/>
        <v>0</v>
      </c>
      <c r="N465">
        <f>IF($L465=CodeTables!A$2,1,0)</f>
        <v>0</v>
      </c>
      <c r="O465">
        <f>IF($L465=CodeTables!B$2,1,0)</f>
        <v>1</v>
      </c>
      <c r="P465">
        <f>IF($L465=CodeTables!C$2,1,0)</f>
        <v>0</v>
      </c>
      <c r="Q465">
        <f t="shared" si="15"/>
        <v>1</v>
      </c>
    </row>
    <row r="466" spans="1:17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>
        <f t="shared" si="14"/>
        <v>0</v>
      </c>
      <c r="N466">
        <f>IF($L466=CodeTables!A$2,1,0)</f>
        <v>0</v>
      </c>
      <c r="O466">
        <f>IF($L466=CodeTables!B$2,1,0)</f>
        <v>1</v>
      </c>
      <c r="P466">
        <f>IF($L466=CodeTables!C$2,1,0)</f>
        <v>0</v>
      </c>
      <c r="Q466">
        <f t="shared" si="15"/>
        <v>1</v>
      </c>
    </row>
    <row r="467" spans="1:17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>
        <f t="shared" si="14"/>
        <v>0</v>
      </c>
      <c r="N467">
        <f>IF($L467=CodeTables!A$2,1,0)</f>
        <v>0</v>
      </c>
      <c r="O467">
        <f>IF($L467=CodeTables!B$2,1,0)</f>
        <v>1</v>
      </c>
      <c r="P467">
        <f>IF($L467=CodeTables!C$2,1,0)</f>
        <v>0</v>
      </c>
      <c r="Q467">
        <f t="shared" si="15"/>
        <v>1</v>
      </c>
    </row>
    <row r="468" spans="1:17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>
        <f t="shared" si="14"/>
        <v>0</v>
      </c>
      <c r="N468">
        <f>IF($L468=CodeTables!A$2,1,0)</f>
        <v>0</v>
      </c>
      <c r="O468">
        <f>IF($L468=CodeTables!B$2,1,0)</f>
        <v>1</v>
      </c>
      <c r="P468">
        <f>IF($L468=CodeTables!C$2,1,0)</f>
        <v>0</v>
      </c>
      <c r="Q468">
        <f t="shared" si="15"/>
        <v>1</v>
      </c>
    </row>
    <row r="469" spans="1:17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>
        <f t="shared" si="14"/>
        <v>0</v>
      </c>
      <c r="N469">
        <f>IF($L469=CodeTables!A$2,1,0)</f>
        <v>0</v>
      </c>
      <c r="O469">
        <f>IF($L469=CodeTables!B$2,1,0)</f>
        <v>1</v>
      </c>
      <c r="P469">
        <f>IF($L469=CodeTables!C$2,1,0)</f>
        <v>0</v>
      </c>
      <c r="Q469">
        <f t="shared" si="15"/>
        <v>2</v>
      </c>
    </row>
    <row r="470" spans="1:17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>
        <f t="shared" si="14"/>
        <v>0</v>
      </c>
      <c r="N470">
        <f>IF($L470=CodeTables!A$2,1,0)</f>
        <v>0</v>
      </c>
      <c r="O470">
        <f>IF($L470=CodeTables!B$2,1,0)</f>
        <v>0</v>
      </c>
      <c r="P470">
        <f>IF($L470=CodeTables!C$2,1,0)</f>
        <v>1</v>
      </c>
      <c r="Q470">
        <f t="shared" si="15"/>
        <v>1</v>
      </c>
    </row>
    <row r="471" spans="1:17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>
        <f t="shared" si="14"/>
        <v>1</v>
      </c>
      <c r="N471">
        <f>IF($L471=CodeTables!A$2,1,0)</f>
        <v>1</v>
      </c>
      <c r="O471">
        <f>IF($L471=CodeTables!B$2,1,0)</f>
        <v>0</v>
      </c>
      <c r="P471">
        <f>IF($L471=CodeTables!C$2,1,0)</f>
        <v>0</v>
      </c>
      <c r="Q471">
        <f t="shared" si="15"/>
        <v>2</v>
      </c>
    </row>
    <row r="472" spans="1:17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>
        <f t="shared" si="14"/>
        <v>0</v>
      </c>
      <c r="N472">
        <f>IF($L472=CodeTables!A$2,1,0)</f>
        <v>0</v>
      </c>
      <c r="O472">
        <f>IF($L472=CodeTables!B$2,1,0)</f>
        <v>1</v>
      </c>
      <c r="P472">
        <f>IF($L472=CodeTables!C$2,1,0)</f>
        <v>0</v>
      </c>
      <c r="Q472">
        <f t="shared" si="15"/>
        <v>1</v>
      </c>
    </row>
    <row r="473" spans="1:17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>
        <f t="shared" si="14"/>
        <v>0</v>
      </c>
      <c r="N473">
        <f>IF($L473=CodeTables!A$2,1,0)</f>
        <v>0</v>
      </c>
      <c r="O473">
        <f>IF($L473=CodeTables!B$2,1,0)</f>
        <v>1</v>
      </c>
      <c r="P473">
        <f>IF($L473=CodeTables!C$2,1,0)</f>
        <v>0</v>
      </c>
      <c r="Q473">
        <f t="shared" si="15"/>
        <v>1</v>
      </c>
    </row>
    <row r="474" spans="1:17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>
        <f t="shared" si="14"/>
        <v>1</v>
      </c>
      <c r="N474">
        <f>IF($L474=CodeTables!A$2,1,0)</f>
        <v>0</v>
      </c>
      <c r="O474">
        <f>IF($L474=CodeTables!B$2,1,0)</f>
        <v>1</v>
      </c>
      <c r="P474">
        <f>IF($L474=CodeTables!C$2,1,0)</f>
        <v>0</v>
      </c>
      <c r="Q474">
        <f t="shared" si="15"/>
        <v>2</v>
      </c>
    </row>
    <row r="475" spans="1:17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>
        <f t="shared" si="14"/>
        <v>1</v>
      </c>
      <c r="N475">
        <f>IF($L475=CodeTables!A$2,1,0)</f>
        <v>1</v>
      </c>
      <c r="O475">
        <f>IF($L475=CodeTables!B$2,1,0)</f>
        <v>0</v>
      </c>
      <c r="P475">
        <f>IF($L475=CodeTables!C$2,1,0)</f>
        <v>0</v>
      </c>
      <c r="Q475">
        <f t="shared" si="15"/>
        <v>1</v>
      </c>
    </row>
    <row r="476" spans="1:17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>
        <f t="shared" si="14"/>
        <v>1</v>
      </c>
      <c r="N476">
        <f>IF($L476=CodeTables!A$2,1,0)</f>
        <v>0</v>
      </c>
      <c r="O476">
        <f>IF($L476=CodeTables!B$2,1,0)</f>
        <v>1</v>
      </c>
      <c r="P476">
        <f>IF($L476=CodeTables!C$2,1,0)</f>
        <v>0</v>
      </c>
      <c r="Q476">
        <f t="shared" si="15"/>
        <v>1</v>
      </c>
    </row>
    <row r="477" spans="1:17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>
        <f t="shared" si="14"/>
        <v>0</v>
      </c>
      <c r="N477">
        <f>IF($L477=CodeTables!A$2,1,0)</f>
        <v>0</v>
      </c>
      <c r="O477">
        <f>IF($L477=CodeTables!B$2,1,0)</f>
        <v>1</v>
      </c>
      <c r="P477">
        <f>IF($L477=CodeTables!C$2,1,0)</f>
        <v>0</v>
      </c>
      <c r="Q477">
        <f t="shared" si="15"/>
        <v>2</v>
      </c>
    </row>
    <row r="478" spans="1:17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>
        <f t="shared" si="14"/>
        <v>0</v>
      </c>
      <c r="N478">
        <f>IF($L478=CodeTables!A$2,1,0)</f>
        <v>0</v>
      </c>
      <c r="O478">
        <f>IF($L478=CodeTables!B$2,1,0)</f>
        <v>1</v>
      </c>
      <c r="P478">
        <f>IF($L478=CodeTables!C$2,1,0)</f>
        <v>0</v>
      </c>
      <c r="Q478">
        <f t="shared" si="15"/>
        <v>2</v>
      </c>
    </row>
    <row r="479" spans="1:17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>
        <f t="shared" si="14"/>
        <v>0</v>
      </c>
      <c r="N479">
        <f>IF($L479=CodeTables!A$2,1,0)</f>
        <v>0</v>
      </c>
      <c r="O479">
        <f>IF($L479=CodeTables!B$2,1,0)</f>
        <v>1</v>
      </c>
      <c r="P479">
        <f>IF($L479=CodeTables!C$2,1,0)</f>
        <v>0</v>
      </c>
      <c r="Q479">
        <f t="shared" si="15"/>
        <v>1</v>
      </c>
    </row>
    <row r="480" spans="1:17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>
        <f t="shared" si="14"/>
        <v>0</v>
      </c>
      <c r="N480">
        <f>IF($L480=CodeTables!A$2,1,0)</f>
        <v>0</v>
      </c>
      <c r="O480">
        <f>IF($L480=CodeTables!B$2,1,0)</f>
        <v>1</v>
      </c>
      <c r="P480">
        <f>IF($L480=CodeTables!C$2,1,0)</f>
        <v>0</v>
      </c>
      <c r="Q480">
        <f t="shared" si="15"/>
        <v>1</v>
      </c>
    </row>
    <row r="481" spans="1:17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>
        <f t="shared" si="14"/>
        <v>1</v>
      </c>
      <c r="N481">
        <f>IF($L481=CodeTables!A$2,1,0)</f>
        <v>0</v>
      </c>
      <c r="O481">
        <f>IF($L481=CodeTables!B$2,1,0)</f>
        <v>1</v>
      </c>
      <c r="P481">
        <f>IF($L481=CodeTables!C$2,1,0)</f>
        <v>0</v>
      </c>
      <c r="Q481">
        <f t="shared" si="15"/>
        <v>1</v>
      </c>
    </row>
    <row r="482" spans="1:17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>
        <f t="shared" si="14"/>
        <v>0</v>
      </c>
      <c r="N482">
        <f>IF($L482=CodeTables!A$2,1,0)</f>
        <v>0</v>
      </c>
      <c r="O482">
        <f>IF($L482=CodeTables!B$2,1,0)</f>
        <v>1</v>
      </c>
      <c r="P482">
        <f>IF($L482=CodeTables!C$2,1,0)</f>
        <v>0</v>
      </c>
      <c r="Q482">
        <f t="shared" si="15"/>
        <v>2</v>
      </c>
    </row>
    <row r="483" spans="1:17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>
        <f t="shared" si="14"/>
        <v>0</v>
      </c>
      <c r="N483">
        <f>IF($L483=CodeTables!A$2,1,0)</f>
        <v>0</v>
      </c>
      <c r="O483">
        <f>IF($L483=CodeTables!B$2,1,0)</f>
        <v>1</v>
      </c>
      <c r="P483">
        <f>IF($L483=CodeTables!C$2,1,0)</f>
        <v>0</v>
      </c>
      <c r="Q483">
        <f t="shared" si="15"/>
        <v>1</v>
      </c>
    </row>
    <row r="484" spans="1:17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>
        <f t="shared" si="14"/>
        <v>0</v>
      </c>
      <c r="N484">
        <f>IF($L484=CodeTables!A$2,1,0)</f>
        <v>0</v>
      </c>
      <c r="O484">
        <f>IF($L484=CodeTables!B$2,1,0)</f>
        <v>1</v>
      </c>
      <c r="P484">
        <f>IF($L484=CodeTables!C$2,1,0)</f>
        <v>0</v>
      </c>
      <c r="Q484">
        <f t="shared" si="15"/>
        <v>1</v>
      </c>
    </row>
    <row r="485" spans="1:17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>
        <f t="shared" si="14"/>
        <v>1</v>
      </c>
      <c r="N485">
        <f>IF($L485=CodeTables!A$2,1,0)</f>
        <v>0</v>
      </c>
      <c r="O485">
        <f>IF($L485=CodeTables!B$2,1,0)</f>
        <v>1</v>
      </c>
      <c r="P485">
        <f>IF($L485=CodeTables!C$2,1,0)</f>
        <v>0</v>
      </c>
      <c r="Q485">
        <f t="shared" si="15"/>
        <v>1</v>
      </c>
    </row>
    <row r="486" spans="1:17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>
        <f t="shared" si="14"/>
        <v>0</v>
      </c>
      <c r="N486">
        <f>IF($L486=CodeTables!A$2,1,0)</f>
        <v>1</v>
      </c>
      <c r="O486">
        <f>IF($L486=CodeTables!B$2,1,0)</f>
        <v>0</v>
      </c>
      <c r="P486">
        <f>IF($L486=CodeTables!C$2,1,0)</f>
        <v>0</v>
      </c>
      <c r="Q486">
        <f t="shared" si="15"/>
        <v>3</v>
      </c>
    </row>
    <row r="487" spans="1:17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>
        <f t="shared" si="14"/>
        <v>1</v>
      </c>
      <c r="N487">
        <f>IF($L487=CodeTables!A$2,1,0)</f>
        <v>0</v>
      </c>
      <c r="O487">
        <f>IF($L487=CodeTables!B$2,1,0)</f>
        <v>1</v>
      </c>
      <c r="P487">
        <f>IF($L487=CodeTables!C$2,1,0)</f>
        <v>0</v>
      </c>
      <c r="Q487">
        <f t="shared" si="15"/>
        <v>2</v>
      </c>
    </row>
    <row r="488" spans="1:17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>
        <f t="shared" si="14"/>
        <v>1</v>
      </c>
      <c r="N488">
        <f>IF($L488=CodeTables!A$2,1,0)</f>
        <v>0</v>
      </c>
      <c r="O488">
        <f>IF($L488=CodeTables!B$2,1,0)</f>
        <v>1</v>
      </c>
      <c r="P488">
        <f>IF($L488=CodeTables!C$2,1,0)</f>
        <v>0</v>
      </c>
      <c r="Q488">
        <f t="shared" si="15"/>
        <v>3</v>
      </c>
    </row>
    <row r="489" spans="1:17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>
        <f t="shared" si="14"/>
        <v>0</v>
      </c>
      <c r="N489">
        <f>IF($L489=CodeTables!A$2,1,0)</f>
        <v>1</v>
      </c>
      <c r="O489">
        <f>IF($L489=CodeTables!B$2,1,0)</f>
        <v>0</v>
      </c>
      <c r="P489">
        <f>IF($L489=CodeTables!C$2,1,0)</f>
        <v>0</v>
      </c>
      <c r="Q489">
        <f t="shared" si="15"/>
        <v>2</v>
      </c>
    </row>
    <row r="490" spans="1:17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>
        <f t="shared" si="14"/>
        <v>0</v>
      </c>
      <c r="N490">
        <f>IF($L490=CodeTables!A$2,1,0)</f>
        <v>0</v>
      </c>
      <c r="O490">
        <f>IF($L490=CodeTables!B$2,1,0)</f>
        <v>1</v>
      </c>
      <c r="P490">
        <f>IF($L490=CodeTables!C$2,1,0)</f>
        <v>0</v>
      </c>
      <c r="Q490">
        <f t="shared" si="15"/>
        <v>1</v>
      </c>
    </row>
    <row r="491" spans="1:17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>
        <f t="shared" si="14"/>
        <v>0</v>
      </c>
      <c r="N491">
        <f>IF($L491=CodeTables!A$2,1,0)</f>
        <v>0</v>
      </c>
      <c r="O491">
        <f>IF($L491=CodeTables!B$2,1,0)</f>
        <v>1</v>
      </c>
      <c r="P491">
        <f>IF($L491=CodeTables!C$2,1,0)</f>
        <v>0</v>
      </c>
      <c r="Q491">
        <f t="shared" si="15"/>
        <v>2</v>
      </c>
    </row>
    <row r="492" spans="1:17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>
        <f t="shared" si="14"/>
        <v>0</v>
      </c>
      <c r="N492">
        <f>IF($L492=CodeTables!A$2,1,0)</f>
        <v>0</v>
      </c>
      <c r="O492">
        <f>IF($L492=CodeTables!B$2,1,0)</f>
        <v>1</v>
      </c>
      <c r="P492">
        <f>IF($L492=CodeTables!C$2,1,0)</f>
        <v>0</v>
      </c>
      <c r="Q492">
        <f t="shared" si="15"/>
        <v>2</v>
      </c>
    </row>
    <row r="493" spans="1:17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>
        <f t="shared" si="14"/>
        <v>0</v>
      </c>
      <c r="N493">
        <f>IF($L493=CodeTables!A$2,1,0)</f>
        <v>0</v>
      </c>
      <c r="O493">
        <f>IF($L493=CodeTables!B$2,1,0)</f>
        <v>1</v>
      </c>
      <c r="P493">
        <f>IF($L493=CodeTables!C$2,1,0)</f>
        <v>0</v>
      </c>
      <c r="Q493">
        <f t="shared" si="15"/>
        <v>1</v>
      </c>
    </row>
    <row r="494" spans="1:17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>
        <f t="shared" si="14"/>
        <v>0</v>
      </c>
      <c r="N494">
        <f>IF($L494=CodeTables!A$2,1,0)</f>
        <v>0</v>
      </c>
      <c r="O494">
        <f>IF($L494=CodeTables!B$2,1,0)</f>
        <v>1</v>
      </c>
      <c r="P494">
        <f>IF($L494=CodeTables!C$2,1,0)</f>
        <v>0</v>
      </c>
      <c r="Q494">
        <f t="shared" si="15"/>
        <v>2</v>
      </c>
    </row>
    <row r="495" spans="1:17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>
        <f t="shared" si="14"/>
        <v>0</v>
      </c>
      <c r="N495">
        <f>IF($L495=CodeTables!A$2,1,0)</f>
        <v>1</v>
      </c>
      <c r="O495">
        <f>IF($L495=CodeTables!B$2,1,0)</f>
        <v>0</v>
      </c>
      <c r="P495">
        <f>IF($L495=CodeTables!C$2,1,0)</f>
        <v>0</v>
      </c>
      <c r="Q495">
        <f t="shared" si="15"/>
        <v>2</v>
      </c>
    </row>
    <row r="496" spans="1:17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>
        <f t="shared" si="14"/>
        <v>0</v>
      </c>
      <c r="N496">
        <f>IF($L496=CodeTables!A$2,1,0)</f>
        <v>0</v>
      </c>
      <c r="O496">
        <f>IF($L496=CodeTables!B$2,1,0)</f>
        <v>1</v>
      </c>
      <c r="P496">
        <f>IF($L496=CodeTables!C$2,1,0)</f>
        <v>0</v>
      </c>
      <c r="Q496">
        <f t="shared" si="15"/>
        <v>1</v>
      </c>
    </row>
    <row r="497" spans="1:17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>
        <f t="shared" si="14"/>
        <v>0</v>
      </c>
      <c r="N497">
        <f>IF($L497=CodeTables!A$2,1,0)</f>
        <v>1</v>
      </c>
      <c r="O497">
        <f>IF($L497=CodeTables!B$2,1,0)</f>
        <v>0</v>
      </c>
      <c r="P497">
        <f>IF($L497=CodeTables!C$2,1,0)</f>
        <v>0</v>
      </c>
      <c r="Q497">
        <f t="shared" si="15"/>
        <v>1</v>
      </c>
    </row>
    <row r="498" spans="1:17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>
        <f t="shared" si="14"/>
        <v>1</v>
      </c>
      <c r="N498">
        <f>IF($L498=CodeTables!A$2,1,0)</f>
        <v>1</v>
      </c>
      <c r="O498">
        <f>IF($L498=CodeTables!B$2,1,0)</f>
        <v>0</v>
      </c>
      <c r="P498">
        <f>IF($L498=CodeTables!C$2,1,0)</f>
        <v>0</v>
      </c>
      <c r="Q498">
        <f t="shared" si="15"/>
        <v>2</v>
      </c>
    </row>
    <row r="499" spans="1:17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>
        <f t="shared" si="14"/>
        <v>0</v>
      </c>
      <c r="N499">
        <f>IF($L499=CodeTables!A$2,1,0)</f>
        <v>0</v>
      </c>
      <c r="O499">
        <f>IF($L499=CodeTables!B$2,1,0)</f>
        <v>1</v>
      </c>
      <c r="P499">
        <f>IF($L499=CodeTables!C$2,1,0)</f>
        <v>0</v>
      </c>
      <c r="Q499">
        <f t="shared" si="15"/>
        <v>2</v>
      </c>
    </row>
    <row r="500" spans="1:17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>
        <f t="shared" si="14"/>
        <v>1</v>
      </c>
      <c r="N500">
        <f>IF($L500=CodeTables!A$2,1,0)</f>
        <v>0</v>
      </c>
      <c r="O500">
        <f>IF($L500=CodeTables!B$2,1,0)</f>
        <v>1</v>
      </c>
      <c r="P500">
        <f>IF($L500=CodeTables!C$2,1,0)</f>
        <v>0</v>
      </c>
      <c r="Q500">
        <f t="shared" si="15"/>
        <v>3</v>
      </c>
    </row>
    <row r="501" spans="1:17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>
        <f t="shared" si="14"/>
        <v>0</v>
      </c>
      <c r="N501">
        <f>IF($L501=CodeTables!A$2,1,0)</f>
        <v>0</v>
      </c>
      <c r="O501">
        <f>IF($L501=CodeTables!B$2,1,0)</f>
        <v>1</v>
      </c>
      <c r="P501">
        <f>IF($L501=CodeTables!C$2,1,0)</f>
        <v>0</v>
      </c>
      <c r="Q501">
        <f t="shared" si="15"/>
        <v>1</v>
      </c>
    </row>
    <row r="502" spans="1:17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>
        <f t="shared" si="14"/>
        <v>0</v>
      </c>
      <c r="N502">
        <f>IF($L502=CodeTables!A$2,1,0)</f>
        <v>0</v>
      </c>
      <c r="O502">
        <f>IF($L502=CodeTables!B$2,1,0)</f>
        <v>1</v>
      </c>
      <c r="P502">
        <f>IF($L502=CodeTables!C$2,1,0)</f>
        <v>0</v>
      </c>
      <c r="Q502">
        <f t="shared" si="15"/>
        <v>1</v>
      </c>
    </row>
    <row r="503" spans="1:17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>
        <f t="shared" si="14"/>
        <v>1</v>
      </c>
      <c r="N503">
        <f>IF($L503=CodeTables!A$2,1,0)</f>
        <v>0</v>
      </c>
      <c r="O503">
        <f>IF($L503=CodeTables!B$2,1,0)</f>
        <v>0</v>
      </c>
      <c r="P503">
        <f>IF($L503=CodeTables!C$2,1,0)</f>
        <v>1</v>
      </c>
      <c r="Q503">
        <f t="shared" si="15"/>
        <v>1</v>
      </c>
    </row>
    <row r="504" spans="1:17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>
        <f t="shared" si="14"/>
        <v>1</v>
      </c>
      <c r="N504">
        <f>IF($L504=CodeTables!A$2,1,0)</f>
        <v>0</v>
      </c>
      <c r="O504">
        <f>IF($L504=CodeTables!B$2,1,0)</f>
        <v>0</v>
      </c>
      <c r="P504">
        <f>IF($L504=CodeTables!C$2,1,0)</f>
        <v>1</v>
      </c>
      <c r="Q504">
        <f t="shared" si="15"/>
        <v>1</v>
      </c>
    </row>
    <row r="505" spans="1:17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>
        <f t="shared" si="14"/>
        <v>1</v>
      </c>
      <c r="N505">
        <f>IF($L505=CodeTables!A$2,1,0)</f>
        <v>0</v>
      </c>
      <c r="O505">
        <f>IF($L505=CodeTables!B$2,1,0)</f>
        <v>1</v>
      </c>
      <c r="P505">
        <f>IF($L505=CodeTables!C$2,1,0)</f>
        <v>0</v>
      </c>
      <c r="Q505">
        <f t="shared" si="15"/>
        <v>1</v>
      </c>
    </row>
    <row r="506" spans="1:17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>
        <f t="shared" si="14"/>
        <v>1</v>
      </c>
      <c r="N506">
        <f>IF($L506=CodeTables!A$2,1,0)</f>
        <v>0</v>
      </c>
      <c r="O506">
        <f>IF($L506=CodeTables!B$2,1,0)</f>
        <v>1</v>
      </c>
      <c r="P506">
        <f>IF($L506=CodeTables!C$2,1,0)</f>
        <v>0</v>
      </c>
      <c r="Q506">
        <f t="shared" si="15"/>
        <v>3</v>
      </c>
    </row>
    <row r="507" spans="1:17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>
        <f t="shared" si="14"/>
        <v>0</v>
      </c>
      <c r="N507">
        <f>IF($L507=CodeTables!A$2,1,0)</f>
        <v>1</v>
      </c>
      <c r="O507">
        <f>IF($L507=CodeTables!B$2,1,0)</f>
        <v>0</v>
      </c>
      <c r="P507">
        <f>IF($L507=CodeTables!C$2,1,0)</f>
        <v>0</v>
      </c>
      <c r="Q507">
        <f t="shared" si="15"/>
        <v>3</v>
      </c>
    </row>
    <row r="508" spans="1:17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>
        <f t="shared" si="14"/>
        <v>1</v>
      </c>
      <c r="N508">
        <f>IF($L508=CodeTables!A$2,1,0)</f>
        <v>0</v>
      </c>
      <c r="O508">
        <f>IF($L508=CodeTables!B$2,1,0)</f>
        <v>1</v>
      </c>
      <c r="P508">
        <f>IF($L508=CodeTables!C$2,1,0)</f>
        <v>0</v>
      </c>
      <c r="Q508">
        <f t="shared" si="15"/>
        <v>2</v>
      </c>
    </row>
    <row r="509" spans="1:17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>
        <f t="shared" si="14"/>
        <v>0</v>
      </c>
      <c r="N509">
        <f>IF($L509=CodeTables!A$2,1,0)</f>
        <v>0</v>
      </c>
      <c r="O509">
        <f>IF($L509=CodeTables!B$2,1,0)</f>
        <v>1</v>
      </c>
      <c r="P509">
        <f>IF($L509=CodeTables!C$2,1,0)</f>
        <v>0</v>
      </c>
      <c r="Q509">
        <f t="shared" si="15"/>
        <v>2</v>
      </c>
    </row>
    <row r="510" spans="1:17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>
        <f t="shared" si="14"/>
        <v>0</v>
      </c>
      <c r="N510">
        <f>IF($L510=CodeTables!A$2,1,0)</f>
        <v>0</v>
      </c>
      <c r="O510">
        <f>IF($L510=CodeTables!B$2,1,0)</f>
        <v>1</v>
      </c>
      <c r="P510">
        <f>IF($L510=CodeTables!C$2,1,0)</f>
        <v>0</v>
      </c>
      <c r="Q510">
        <f t="shared" si="15"/>
        <v>2</v>
      </c>
    </row>
    <row r="511" spans="1:17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>
        <f t="shared" si="14"/>
        <v>0</v>
      </c>
      <c r="N511">
        <f>IF($L511=CodeTables!A$2,1,0)</f>
        <v>0</v>
      </c>
      <c r="O511">
        <f>IF($L511=CodeTables!B$2,1,0)</f>
        <v>1</v>
      </c>
      <c r="P511">
        <f>IF($L511=CodeTables!C$2,1,0)</f>
        <v>0</v>
      </c>
      <c r="Q511">
        <f t="shared" si="15"/>
        <v>2</v>
      </c>
    </row>
    <row r="512" spans="1:17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>
        <f t="shared" si="14"/>
        <v>0</v>
      </c>
      <c r="N512">
        <f>IF($L512=CodeTables!A$2,1,0)</f>
        <v>0</v>
      </c>
      <c r="O512">
        <f>IF($L512=CodeTables!B$2,1,0)</f>
        <v>0</v>
      </c>
      <c r="P512">
        <f>IF($L512=CodeTables!C$2,1,0)</f>
        <v>1</v>
      </c>
      <c r="Q512">
        <f t="shared" si="15"/>
        <v>1</v>
      </c>
    </row>
    <row r="513" spans="1:17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>
        <f t="shared" si="14"/>
        <v>0</v>
      </c>
      <c r="N513">
        <f>IF($L513=CodeTables!A$2,1,0)</f>
        <v>0</v>
      </c>
      <c r="O513">
        <f>IF($L513=CodeTables!B$2,1,0)</f>
        <v>1</v>
      </c>
      <c r="P513">
        <f>IF($L513=CodeTables!C$2,1,0)</f>
        <v>0</v>
      </c>
      <c r="Q513">
        <f t="shared" si="15"/>
        <v>1</v>
      </c>
    </row>
    <row r="514" spans="1:17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>
        <f t="shared" si="14"/>
        <v>0</v>
      </c>
      <c r="N514">
        <f>IF($L514=CodeTables!A$2,1,0)</f>
        <v>0</v>
      </c>
      <c r="O514">
        <f>IF($L514=CodeTables!B$2,1,0)</f>
        <v>1</v>
      </c>
      <c r="P514">
        <f>IF($L514=CodeTables!C$2,1,0)</f>
        <v>0</v>
      </c>
      <c r="Q514">
        <f t="shared" si="15"/>
        <v>2</v>
      </c>
    </row>
    <row r="515" spans="1:17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>
        <f t="shared" ref="M515:M578" si="16">IF(E515="female",1,0)</f>
        <v>1</v>
      </c>
      <c r="N515">
        <f>IF($L515=CodeTables!A$2,1,0)</f>
        <v>1</v>
      </c>
      <c r="O515">
        <f>IF($L515=CodeTables!B$2,1,0)</f>
        <v>0</v>
      </c>
      <c r="P515">
        <f>IF($L515=CodeTables!C$2,1,0)</f>
        <v>0</v>
      </c>
      <c r="Q515">
        <f t="shared" ref="Q515:Q578" si="17">IF(J515&lt;15,1,IF(J515&lt;80,2,3))</f>
        <v>2</v>
      </c>
    </row>
    <row r="516" spans="1:17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>
        <f t="shared" si="16"/>
        <v>0</v>
      </c>
      <c r="N516">
        <f>IF($L516=CodeTables!A$2,1,0)</f>
        <v>0</v>
      </c>
      <c r="O516">
        <f>IF($L516=CodeTables!B$2,1,0)</f>
        <v>1</v>
      </c>
      <c r="P516">
        <f>IF($L516=CodeTables!C$2,1,0)</f>
        <v>0</v>
      </c>
      <c r="Q516">
        <f t="shared" si="17"/>
        <v>1</v>
      </c>
    </row>
    <row r="517" spans="1:17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>
        <f t="shared" si="16"/>
        <v>0</v>
      </c>
      <c r="N517">
        <f>IF($L517=CodeTables!A$2,1,0)</f>
        <v>0</v>
      </c>
      <c r="O517">
        <f>IF($L517=CodeTables!B$2,1,0)</f>
        <v>1</v>
      </c>
      <c r="P517">
        <f>IF($L517=CodeTables!C$2,1,0)</f>
        <v>0</v>
      </c>
      <c r="Q517">
        <f t="shared" si="17"/>
        <v>2</v>
      </c>
    </row>
    <row r="518" spans="1:17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>
        <f t="shared" si="16"/>
        <v>1</v>
      </c>
      <c r="N518">
        <f>IF($L518=CodeTables!A$2,1,0)</f>
        <v>0</v>
      </c>
      <c r="O518">
        <f>IF($L518=CodeTables!B$2,1,0)</f>
        <v>1</v>
      </c>
      <c r="P518">
        <f>IF($L518=CodeTables!C$2,1,0)</f>
        <v>0</v>
      </c>
      <c r="Q518">
        <f t="shared" si="17"/>
        <v>1</v>
      </c>
    </row>
    <row r="519" spans="1:17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>
        <f t="shared" si="16"/>
        <v>0</v>
      </c>
      <c r="N519">
        <f>IF($L519=CodeTables!A$2,1,0)</f>
        <v>0</v>
      </c>
      <c r="O519">
        <f>IF($L519=CodeTables!B$2,1,0)</f>
        <v>0</v>
      </c>
      <c r="P519">
        <f>IF($L519=CodeTables!C$2,1,0)</f>
        <v>1</v>
      </c>
      <c r="Q519">
        <f t="shared" si="17"/>
        <v>2</v>
      </c>
    </row>
    <row r="520" spans="1:17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>
        <f t="shared" si="16"/>
        <v>1</v>
      </c>
      <c r="N520">
        <f>IF($L520=CodeTables!A$2,1,0)</f>
        <v>0</v>
      </c>
      <c r="O520">
        <f>IF($L520=CodeTables!B$2,1,0)</f>
        <v>1</v>
      </c>
      <c r="P520">
        <f>IF($L520=CodeTables!C$2,1,0)</f>
        <v>0</v>
      </c>
      <c r="Q520">
        <f t="shared" si="17"/>
        <v>2</v>
      </c>
    </row>
    <row r="521" spans="1:17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>
        <f t="shared" si="16"/>
        <v>0</v>
      </c>
      <c r="N521">
        <f>IF($L521=CodeTables!A$2,1,0)</f>
        <v>0</v>
      </c>
      <c r="O521">
        <f>IF($L521=CodeTables!B$2,1,0)</f>
        <v>1</v>
      </c>
      <c r="P521">
        <f>IF($L521=CodeTables!C$2,1,0)</f>
        <v>0</v>
      </c>
      <c r="Q521">
        <f t="shared" si="17"/>
        <v>1</v>
      </c>
    </row>
    <row r="522" spans="1:17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>
        <f t="shared" si="16"/>
        <v>1</v>
      </c>
      <c r="N522">
        <f>IF($L522=CodeTables!A$2,1,0)</f>
        <v>0</v>
      </c>
      <c r="O522">
        <f>IF($L522=CodeTables!B$2,1,0)</f>
        <v>1</v>
      </c>
      <c r="P522">
        <f>IF($L522=CodeTables!C$2,1,0)</f>
        <v>0</v>
      </c>
      <c r="Q522">
        <f t="shared" si="17"/>
        <v>3</v>
      </c>
    </row>
    <row r="523" spans="1:17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>
        <f t="shared" si="16"/>
        <v>0</v>
      </c>
      <c r="N523">
        <f>IF($L523=CodeTables!A$2,1,0)</f>
        <v>0</v>
      </c>
      <c r="O523">
        <f>IF($L523=CodeTables!B$2,1,0)</f>
        <v>1</v>
      </c>
      <c r="P523">
        <f>IF($L523=CodeTables!C$2,1,0)</f>
        <v>0</v>
      </c>
      <c r="Q523">
        <f t="shared" si="17"/>
        <v>1</v>
      </c>
    </row>
    <row r="524" spans="1:17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>
        <f t="shared" si="16"/>
        <v>0</v>
      </c>
      <c r="N524">
        <f>IF($L524=CodeTables!A$2,1,0)</f>
        <v>1</v>
      </c>
      <c r="O524">
        <f>IF($L524=CodeTables!B$2,1,0)</f>
        <v>0</v>
      </c>
      <c r="P524">
        <f>IF($L524=CodeTables!C$2,1,0)</f>
        <v>0</v>
      </c>
      <c r="Q524">
        <f t="shared" si="17"/>
        <v>1</v>
      </c>
    </row>
    <row r="525" spans="1:17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>
        <f t="shared" si="16"/>
        <v>1</v>
      </c>
      <c r="N525">
        <f>IF($L525=CodeTables!A$2,1,0)</f>
        <v>1</v>
      </c>
      <c r="O525">
        <f>IF($L525=CodeTables!B$2,1,0)</f>
        <v>0</v>
      </c>
      <c r="P525">
        <f>IF($L525=CodeTables!C$2,1,0)</f>
        <v>0</v>
      </c>
      <c r="Q525">
        <f t="shared" si="17"/>
        <v>2</v>
      </c>
    </row>
    <row r="526" spans="1:17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>
        <f t="shared" si="16"/>
        <v>0</v>
      </c>
      <c r="N526">
        <f>IF($L526=CodeTables!A$2,1,0)</f>
        <v>1</v>
      </c>
      <c r="O526">
        <f>IF($L526=CodeTables!B$2,1,0)</f>
        <v>0</v>
      </c>
      <c r="P526">
        <f>IF($L526=CodeTables!C$2,1,0)</f>
        <v>0</v>
      </c>
      <c r="Q526">
        <f t="shared" si="17"/>
        <v>1</v>
      </c>
    </row>
    <row r="527" spans="1:17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>
        <f t="shared" si="16"/>
        <v>0</v>
      </c>
      <c r="N527">
        <f>IF($L527=CodeTables!A$2,1,0)</f>
        <v>0</v>
      </c>
      <c r="O527">
        <f>IF($L527=CodeTables!B$2,1,0)</f>
        <v>0</v>
      </c>
      <c r="P527">
        <f>IF($L527=CodeTables!C$2,1,0)</f>
        <v>1</v>
      </c>
      <c r="Q527">
        <f t="shared" si="17"/>
        <v>1</v>
      </c>
    </row>
    <row r="528" spans="1:17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>
        <f t="shared" si="16"/>
        <v>1</v>
      </c>
      <c r="N528">
        <f>IF($L528=CodeTables!A$2,1,0)</f>
        <v>0</v>
      </c>
      <c r="O528">
        <f>IF($L528=CodeTables!B$2,1,0)</f>
        <v>1</v>
      </c>
      <c r="P528">
        <f>IF($L528=CodeTables!C$2,1,0)</f>
        <v>0</v>
      </c>
      <c r="Q528">
        <f t="shared" si="17"/>
        <v>1</v>
      </c>
    </row>
    <row r="529" spans="1:17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>
        <f t="shared" si="16"/>
        <v>0</v>
      </c>
      <c r="N529">
        <f>IF($L529=CodeTables!A$2,1,0)</f>
        <v>0</v>
      </c>
      <c r="O529">
        <f>IF($L529=CodeTables!B$2,1,0)</f>
        <v>1</v>
      </c>
      <c r="P529">
        <f>IF($L529=CodeTables!C$2,1,0)</f>
        <v>0</v>
      </c>
      <c r="Q529">
        <f t="shared" si="17"/>
        <v>3</v>
      </c>
    </row>
    <row r="530" spans="1:17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>
        <f t="shared" si="16"/>
        <v>0</v>
      </c>
      <c r="N530">
        <f>IF($L530=CodeTables!A$2,1,0)</f>
        <v>0</v>
      </c>
      <c r="O530">
        <f>IF($L530=CodeTables!B$2,1,0)</f>
        <v>1</v>
      </c>
      <c r="P530">
        <f>IF($L530=CodeTables!C$2,1,0)</f>
        <v>0</v>
      </c>
      <c r="Q530">
        <f t="shared" si="17"/>
        <v>1</v>
      </c>
    </row>
    <row r="531" spans="1:17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>
        <f t="shared" si="16"/>
        <v>0</v>
      </c>
      <c r="N531">
        <f>IF($L531=CodeTables!A$2,1,0)</f>
        <v>0</v>
      </c>
      <c r="O531">
        <f>IF($L531=CodeTables!B$2,1,0)</f>
        <v>1</v>
      </c>
      <c r="P531">
        <f>IF($L531=CodeTables!C$2,1,0)</f>
        <v>0</v>
      </c>
      <c r="Q531">
        <f t="shared" si="17"/>
        <v>1</v>
      </c>
    </row>
    <row r="532" spans="1:17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>
        <f t="shared" si="16"/>
        <v>1</v>
      </c>
      <c r="N532">
        <f>IF($L532=CodeTables!A$2,1,0)</f>
        <v>0</v>
      </c>
      <c r="O532">
        <f>IF($L532=CodeTables!B$2,1,0)</f>
        <v>1</v>
      </c>
      <c r="P532">
        <f>IF($L532=CodeTables!C$2,1,0)</f>
        <v>0</v>
      </c>
      <c r="Q532">
        <f t="shared" si="17"/>
        <v>2</v>
      </c>
    </row>
    <row r="533" spans="1:17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>
        <f t="shared" si="16"/>
        <v>0</v>
      </c>
      <c r="N533">
        <f>IF($L533=CodeTables!A$2,1,0)</f>
        <v>1</v>
      </c>
      <c r="O533">
        <f>IF($L533=CodeTables!B$2,1,0)</f>
        <v>0</v>
      </c>
      <c r="P533">
        <f>IF($L533=CodeTables!C$2,1,0)</f>
        <v>0</v>
      </c>
      <c r="Q533">
        <f t="shared" si="17"/>
        <v>1</v>
      </c>
    </row>
    <row r="534" spans="1:17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>
        <f t="shared" si="16"/>
        <v>0</v>
      </c>
      <c r="N534">
        <f>IF($L534=CodeTables!A$2,1,0)</f>
        <v>1</v>
      </c>
      <c r="O534">
        <f>IF($L534=CodeTables!B$2,1,0)</f>
        <v>0</v>
      </c>
      <c r="P534">
        <f>IF($L534=CodeTables!C$2,1,0)</f>
        <v>0</v>
      </c>
      <c r="Q534">
        <f t="shared" si="17"/>
        <v>1</v>
      </c>
    </row>
    <row r="535" spans="1:17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>
        <f t="shared" si="16"/>
        <v>1</v>
      </c>
      <c r="N535">
        <f>IF($L535=CodeTables!A$2,1,0)</f>
        <v>1</v>
      </c>
      <c r="O535">
        <f>IF($L535=CodeTables!B$2,1,0)</f>
        <v>0</v>
      </c>
      <c r="P535">
        <f>IF($L535=CodeTables!C$2,1,0)</f>
        <v>0</v>
      </c>
      <c r="Q535">
        <f t="shared" si="17"/>
        <v>2</v>
      </c>
    </row>
    <row r="536" spans="1:17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>
        <f t="shared" si="16"/>
        <v>1</v>
      </c>
      <c r="N536">
        <f>IF($L536=CodeTables!A$2,1,0)</f>
        <v>0</v>
      </c>
      <c r="O536">
        <f>IF($L536=CodeTables!B$2,1,0)</f>
        <v>1</v>
      </c>
      <c r="P536">
        <f>IF($L536=CodeTables!C$2,1,0)</f>
        <v>0</v>
      </c>
      <c r="Q536">
        <f t="shared" si="17"/>
        <v>1</v>
      </c>
    </row>
    <row r="537" spans="1:17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>
        <f t="shared" si="16"/>
        <v>1</v>
      </c>
      <c r="N537">
        <f>IF($L537=CodeTables!A$2,1,0)</f>
        <v>0</v>
      </c>
      <c r="O537">
        <f>IF($L537=CodeTables!B$2,1,0)</f>
        <v>1</v>
      </c>
      <c r="P537">
        <f>IF($L537=CodeTables!C$2,1,0)</f>
        <v>0</v>
      </c>
      <c r="Q537">
        <f t="shared" si="17"/>
        <v>2</v>
      </c>
    </row>
    <row r="538" spans="1:17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>
        <f t="shared" si="16"/>
        <v>0</v>
      </c>
      <c r="N538">
        <f>IF($L538=CodeTables!A$2,1,0)</f>
        <v>0</v>
      </c>
      <c r="O538">
        <f>IF($L538=CodeTables!B$2,1,0)</f>
        <v>1</v>
      </c>
      <c r="P538">
        <f>IF($L538=CodeTables!C$2,1,0)</f>
        <v>0</v>
      </c>
      <c r="Q538">
        <f t="shared" si="17"/>
        <v>2</v>
      </c>
    </row>
    <row r="539" spans="1:17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>
        <f t="shared" si="16"/>
        <v>1</v>
      </c>
      <c r="N539">
        <f>IF($L539=CodeTables!A$2,1,0)</f>
        <v>1</v>
      </c>
      <c r="O539">
        <f>IF($L539=CodeTables!B$2,1,0)</f>
        <v>0</v>
      </c>
      <c r="P539">
        <f>IF($L539=CodeTables!C$2,1,0)</f>
        <v>0</v>
      </c>
      <c r="Q539">
        <f t="shared" si="17"/>
        <v>3</v>
      </c>
    </row>
    <row r="540" spans="1:17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>
        <f t="shared" si="16"/>
        <v>0</v>
      </c>
      <c r="N540">
        <f>IF($L540=CodeTables!A$2,1,0)</f>
        <v>0</v>
      </c>
      <c r="O540">
        <f>IF($L540=CodeTables!B$2,1,0)</f>
        <v>1</v>
      </c>
      <c r="P540">
        <f>IF($L540=CodeTables!C$2,1,0)</f>
        <v>0</v>
      </c>
      <c r="Q540">
        <f t="shared" si="17"/>
        <v>1</v>
      </c>
    </row>
    <row r="541" spans="1:17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>
        <f t="shared" si="16"/>
        <v>1</v>
      </c>
      <c r="N541">
        <f>IF($L541=CodeTables!A$2,1,0)</f>
        <v>1</v>
      </c>
      <c r="O541">
        <f>IF($L541=CodeTables!B$2,1,0)</f>
        <v>0</v>
      </c>
      <c r="P541">
        <f>IF($L541=CodeTables!C$2,1,0)</f>
        <v>0</v>
      </c>
      <c r="Q541">
        <f t="shared" si="17"/>
        <v>2</v>
      </c>
    </row>
    <row r="542" spans="1:17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>
        <f t="shared" si="16"/>
        <v>1</v>
      </c>
      <c r="N542">
        <f>IF($L542=CodeTables!A$2,1,0)</f>
        <v>0</v>
      </c>
      <c r="O542">
        <f>IF($L542=CodeTables!B$2,1,0)</f>
        <v>1</v>
      </c>
      <c r="P542">
        <f>IF($L542=CodeTables!C$2,1,0)</f>
        <v>0</v>
      </c>
      <c r="Q542">
        <f t="shared" si="17"/>
        <v>2</v>
      </c>
    </row>
    <row r="543" spans="1:17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>
        <f t="shared" si="16"/>
        <v>1</v>
      </c>
      <c r="N543">
        <f>IF($L543=CodeTables!A$2,1,0)</f>
        <v>0</v>
      </c>
      <c r="O543">
        <f>IF($L543=CodeTables!B$2,1,0)</f>
        <v>1</v>
      </c>
      <c r="P543">
        <f>IF($L543=CodeTables!C$2,1,0)</f>
        <v>0</v>
      </c>
      <c r="Q543">
        <f t="shared" si="17"/>
        <v>2</v>
      </c>
    </row>
    <row r="544" spans="1:17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>
        <f t="shared" si="16"/>
        <v>1</v>
      </c>
      <c r="N544">
        <f>IF($L544=CodeTables!A$2,1,0)</f>
        <v>0</v>
      </c>
      <c r="O544">
        <f>IF($L544=CodeTables!B$2,1,0)</f>
        <v>1</v>
      </c>
      <c r="P544">
        <f>IF($L544=CodeTables!C$2,1,0)</f>
        <v>0</v>
      </c>
      <c r="Q544">
        <f t="shared" si="17"/>
        <v>2</v>
      </c>
    </row>
    <row r="545" spans="1:17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>
        <f t="shared" si="16"/>
        <v>0</v>
      </c>
      <c r="N545">
        <f>IF($L545=CodeTables!A$2,1,0)</f>
        <v>0</v>
      </c>
      <c r="O545">
        <f>IF($L545=CodeTables!B$2,1,0)</f>
        <v>1</v>
      </c>
      <c r="P545">
        <f>IF($L545=CodeTables!C$2,1,0)</f>
        <v>0</v>
      </c>
      <c r="Q545">
        <f t="shared" si="17"/>
        <v>2</v>
      </c>
    </row>
    <row r="546" spans="1:17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>
        <f t="shared" si="16"/>
        <v>0</v>
      </c>
      <c r="N546">
        <f>IF($L546=CodeTables!A$2,1,0)</f>
        <v>1</v>
      </c>
      <c r="O546">
        <f>IF($L546=CodeTables!B$2,1,0)</f>
        <v>0</v>
      </c>
      <c r="P546">
        <f>IF($L546=CodeTables!C$2,1,0)</f>
        <v>0</v>
      </c>
      <c r="Q546">
        <f t="shared" si="17"/>
        <v>3</v>
      </c>
    </row>
    <row r="547" spans="1:17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>
        <f t="shared" si="16"/>
        <v>0</v>
      </c>
      <c r="N547">
        <f>IF($L547=CodeTables!A$2,1,0)</f>
        <v>0</v>
      </c>
      <c r="O547">
        <f>IF($L547=CodeTables!B$2,1,0)</f>
        <v>1</v>
      </c>
      <c r="P547">
        <f>IF($L547=CodeTables!C$2,1,0)</f>
        <v>0</v>
      </c>
      <c r="Q547">
        <f t="shared" si="17"/>
        <v>2</v>
      </c>
    </row>
    <row r="548" spans="1:17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>
        <f t="shared" si="16"/>
        <v>1</v>
      </c>
      <c r="N548">
        <f>IF($L548=CodeTables!A$2,1,0)</f>
        <v>0</v>
      </c>
      <c r="O548">
        <f>IF($L548=CodeTables!B$2,1,0)</f>
        <v>1</v>
      </c>
      <c r="P548">
        <f>IF($L548=CodeTables!C$2,1,0)</f>
        <v>0</v>
      </c>
      <c r="Q548">
        <f t="shared" si="17"/>
        <v>2</v>
      </c>
    </row>
    <row r="549" spans="1:17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>
        <f t="shared" si="16"/>
        <v>0</v>
      </c>
      <c r="N549">
        <f>IF($L549=CodeTables!A$2,1,0)</f>
        <v>1</v>
      </c>
      <c r="O549">
        <f>IF($L549=CodeTables!B$2,1,0)</f>
        <v>0</v>
      </c>
      <c r="P549">
        <f>IF($L549=CodeTables!C$2,1,0)</f>
        <v>0</v>
      </c>
      <c r="Q549">
        <f t="shared" si="17"/>
        <v>1</v>
      </c>
    </row>
    <row r="550" spans="1:17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>
        <f t="shared" si="16"/>
        <v>0</v>
      </c>
      <c r="N550">
        <f>IF($L550=CodeTables!A$2,1,0)</f>
        <v>0</v>
      </c>
      <c r="O550">
        <f>IF($L550=CodeTables!B$2,1,0)</f>
        <v>1</v>
      </c>
      <c r="P550">
        <f>IF($L550=CodeTables!C$2,1,0)</f>
        <v>0</v>
      </c>
      <c r="Q550">
        <f t="shared" si="17"/>
        <v>2</v>
      </c>
    </row>
    <row r="551" spans="1:17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>
        <f t="shared" si="16"/>
        <v>0</v>
      </c>
      <c r="N551">
        <f>IF($L551=CodeTables!A$2,1,0)</f>
        <v>0</v>
      </c>
      <c r="O551">
        <f>IF($L551=CodeTables!B$2,1,0)</f>
        <v>1</v>
      </c>
      <c r="P551">
        <f>IF($L551=CodeTables!C$2,1,0)</f>
        <v>0</v>
      </c>
      <c r="Q551">
        <f t="shared" si="17"/>
        <v>2</v>
      </c>
    </row>
    <row r="552" spans="1:17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>
        <f t="shared" si="16"/>
        <v>0</v>
      </c>
      <c r="N552">
        <f>IF($L552=CodeTables!A$2,1,0)</f>
        <v>1</v>
      </c>
      <c r="O552">
        <f>IF($L552=CodeTables!B$2,1,0)</f>
        <v>0</v>
      </c>
      <c r="P552">
        <f>IF($L552=CodeTables!C$2,1,0)</f>
        <v>0</v>
      </c>
      <c r="Q552">
        <f t="shared" si="17"/>
        <v>3</v>
      </c>
    </row>
    <row r="553" spans="1:17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>
        <f t="shared" si="16"/>
        <v>0</v>
      </c>
      <c r="N553">
        <f>IF($L553=CodeTables!A$2,1,0)</f>
        <v>0</v>
      </c>
      <c r="O553">
        <f>IF($L553=CodeTables!B$2,1,0)</f>
        <v>1</v>
      </c>
      <c r="P553">
        <f>IF($L553=CodeTables!C$2,1,0)</f>
        <v>0</v>
      </c>
      <c r="Q553">
        <f t="shared" si="17"/>
        <v>2</v>
      </c>
    </row>
    <row r="554" spans="1:17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>
        <f t="shared" si="16"/>
        <v>0</v>
      </c>
      <c r="N554">
        <f>IF($L554=CodeTables!A$2,1,0)</f>
        <v>0</v>
      </c>
      <c r="O554">
        <f>IF($L554=CodeTables!B$2,1,0)</f>
        <v>0</v>
      </c>
      <c r="P554">
        <f>IF($L554=CodeTables!C$2,1,0)</f>
        <v>1</v>
      </c>
      <c r="Q554">
        <f t="shared" si="17"/>
        <v>1</v>
      </c>
    </row>
    <row r="555" spans="1:17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>
        <f t="shared" si="16"/>
        <v>0</v>
      </c>
      <c r="N555">
        <f>IF($L555=CodeTables!A$2,1,0)</f>
        <v>1</v>
      </c>
      <c r="O555">
        <f>IF($L555=CodeTables!B$2,1,0)</f>
        <v>0</v>
      </c>
      <c r="P555">
        <f>IF($L555=CodeTables!C$2,1,0)</f>
        <v>0</v>
      </c>
      <c r="Q555">
        <f t="shared" si="17"/>
        <v>1</v>
      </c>
    </row>
    <row r="556" spans="1:17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>
        <f t="shared" si="16"/>
        <v>1</v>
      </c>
      <c r="N556">
        <f>IF($L556=CodeTables!A$2,1,0)</f>
        <v>0</v>
      </c>
      <c r="O556">
        <f>IF($L556=CodeTables!B$2,1,0)</f>
        <v>1</v>
      </c>
      <c r="P556">
        <f>IF($L556=CodeTables!C$2,1,0)</f>
        <v>0</v>
      </c>
      <c r="Q556">
        <f t="shared" si="17"/>
        <v>1</v>
      </c>
    </row>
    <row r="557" spans="1:17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>
        <f t="shared" si="16"/>
        <v>0</v>
      </c>
      <c r="N557">
        <f>IF($L557=CodeTables!A$2,1,0)</f>
        <v>0</v>
      </c>
      <c r="O557">
        <f>IF($L557=CodeTables!B$2,1,0)</f>
        <v>1</v>
      </c>
      <c r="P557">
        <f>IF($L557=CodeTables!C$2,1,0)</f>
        <v>0</v>
      </c>
      <c r="Q557">
        <f t="shared" si="17"/>
        <v>2</v>
      </c>
    </row>
    <row r="558" spans="1:17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>
        <f t="shared" si="16"/>
        <v>1</v>
      </c>
      <c r="N558">
        <f>IF($L558=CodeTables!A$2,1,0)</f>
        <v>1</v>
      </c>
      <c r="O558">
        <f>IF($L558=CodeTables!B$2,1,0)</f>
        <v>0</v>
      </c>
      <c r="P558">
        <f>IF($L558=CodeTables!C$2,1,0)</f>
        <v>0</v>
      </c>
      <c r="Q558">
        <f t="shared" si="17"/>
        <v>2</v>
      </c>
    </row>
    <row r="559" spans="1:17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>
        <f t="shared" si="16"/>
        <v>0</v>
      </c>
      <c r="N559">
        <f>IF($L559=CodeTables!A$2,1,0)</f>
        <v>1</v>
      </c>
      <c r="O559">
        <f>IF($L559=CodeTables!B$2,1,0)</f>
        <v>0</v>
      </c>
      <c r="P559">
        <f>IF($L559=CodeTables!C$2,1,0)</f>
        <v>0</v>
      </c>
      <c r="Q559">
        <f t="shared" si="17"/>
        <v>3</v>
      </c>
    </row>
    <row r="560" spans="1:17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>
        <f t="shared" si="16"/>
        <v>1</v>
      </c>
      <c r="N560">
        <f>IF($L560=CodeTables!A$2,1,0)</f>
        <v>0</v>
      </c>
      <c r="O560">
        <f>IF($L560=CodeTables!B$2,1,0)</f>
        <v>1</v>
      </c>
      <c r="P560">
        <f>IF($L560=CodeTables!C$2,1,0)</f>
        <v>0</v>
      </c>
      <c r="Q560">
        <f t="shared" si="17"/>
        <v>2</v>
      </c>
    </row>
    <row r="561" spans="1:17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>
        <f t="shared" si="16"/>
        <v>1</v>
      </c>
      <c r="N561">
        <f>IF($L561=CodeTables!A$2,1,0)</f>
        <v>0</v>
      </c>
      <c r="O561">
        <f>IF($L561=CodeTables!B$2,1,0)</f>
        <v>1</v>
      </c>
      <c r="P561">
        <f>IF($L561=CodeTables!C$2,1,0)</f>
        <v>0</v>
      </c>
      <c r="Q561">
        <f t="shared" si="17"/>
        <v>2</v>
      </c>
    </row>
    <row r="562" spans="1:17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>
        <f t="shared" si="16"/>
        <v>0</v>
      </c>
      <c r="N562">
        <f>IF($L562=CodeTables!A$2,1,0)</f>
        <v>0</v>
      </c>
      <c r="O562">
        <f>IF($L562=CodeTables!B$2,1,0)</f>
        <v>0</v>
      </c>
      <c r="P562">
        <f>IF($L562=CodeTables!C$2,1,0)</f>
        <v>1</v>
      </c>
      <c r="Q562">
        <f t="shared" si="17"/>
        <v>1</v>
      </c>
    </row>
    <row r="563" spans="1:17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>
        <f t="shared" si="16"/>
        <v>0</v>
      </c>
      <c r="N563">
        <f>IF($L563=CodeTables!A$2,1,0)</f>
        <v>0</v>
      </c>
      <c r="O563">
        <f>IF($L563=CodeTables!B$2,1,0)</f>
        <v>1</v>
      </c>
      <c r="P563">
        <f>IF($L563=CodeTables!C$2,1,0)</f>
        <v>0</v>
      </c>
      <c r="Q563">
        <f t="shared" si="17"/>
        <v>1</v>
      </c>
    </row>
    <row r="564" spans="1:17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>
        <f t="shared" si="16"/>
        <v>0</v>
      </c>
      <c r="N564">
        <f>IF($L564=CodeTables!A$2,1,0)</f>
        <v>0</v>
      </c>
      <c r="O564">
        <f>IF($L564=CodeTables!B$2,1,0)</f>
        <v>1</v>
      </c>
      <c r="P564">
        <f>IF($L564=CodeTables!C$2,1,0)</f>
        <v>0</v>
      </c>
      <c r="Q564">
        <f t="shared" si="17"/>
        <v>1</v>
      </c>
    </row>
    <row r="565" spans="1:17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>
        <f t="shared" si="16"/>
        <v>0</v>
      </c>
      <c r="N565">
        <f>IF($L565=CodeTables!A$2,1,0)</f>
        <v>0</v>
      </c>
      <c r="O565">
        <f>IF($L565=CodeTables!B$2,1,0)</f>
        <v>1</v>
      </c>
      <c r="P565">
        <f>IF($L565=CodeTables!C$2,1,0)</f>
        <v>0</v>
      </c>
      <c r="Q565">
        <f t="shared" si="17"/>
        <v>1</v>
      </c>
    </row>
    <row r="566" spans="1:17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>
        <f t="shared" si="16"/>
        <v>1</v>
      </c>
      <c r="N566">
        <f>IF($L566=CodeTables!A$2,1,0)</f>
        <v>0</v>
      </c>
      <c r="O566">
        <f>IF($L566=CodeTables!B$2,1,0)</f>
        <v>1</v>
      </c>
      <c r="P566">
        <f>IF($L566=CodeTables!C$2,1,0)</f>
        <v>0</v>
      </c>
      <c r="Q566">
        <f t="shared" si="17"/>
        <v>1</v>
      </c>
    </row>
    <row r="567" spans="1:17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>
        <f t="shared" si="16"/>
        <v>0</v>
      </c>
      <c r="N567">
        <f>IF($L567=CodeTables!A$2,1,0)</f>
        <v>0</v>
      </c>
      <c r="O567">
        <f>IF($L567=CodeTables!B$2,1,0)</f>
        <v>1</v>
      </c>
      <c r="P567">
        <f>IF($L567=CodeTables!C$2,1,0)</f>
        <v>0</v>
      </c>
      <c r="Q567">
        <f t="shared" si="17"/>
        <v>2</v>
      </c>
    </row>
    <row r="568" spans="1:17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>
        <f t="shared" si="16"/>
        <v>0</v>
      </c>
      <c r="N568">
        <f>IF($L568=CodeTables!A$2,1,0)</f>
        <v>0</v>
      </c>
      <c r="O568">
        <f>IF($L568=CodeTables!B$2,1,0)</f>
        <v>1</v>
      </c>
      <c r="P568">
        <f>IF($L568=CodeTables!C$2,1,0)</f>
        <v>0</v>
      </c>
      <c r="Q568">
        <f t="shared" si="17"/>
        <v>1</v>
      </c>
    </row>
    <row r="569" spans="1:17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>
        <f t="shared" si="16"/>
        <v>1</v>
      </c>
      <c r="N569">
        <f>IF($L569=CodeTables!A$2,1,0)</f>
        <v>0</v>
      </c>
      <c r="O569">
        <f>IF($L569=CodeTables!B$2,1,0)</f>
        <v>1</v>
      </c>
      <c r="P569">
        <f>IF($L569=CodeTables!C$2,1,0)</f>
        <v>0</v>
      </c>
      <c r="Q569">
        <f t="shared" si="17"/>
        <v>2</v>
      </c>
    </row>
    <row r="570" spans="1:17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>
        <f t="shared" si="16"/>
        <v>0</v>
      </c>
      <c r="N570">
        <f>IF($L570=CodeTables!A$2,1,0)</f>
        <v>1</v>
      </c>
      <c r="O570">
        <f>IF($L570=CodeTables!B$2,1,0)</f>
        <v>0</v>
      </c>
      <c r="P570">
        <f>IF($L570=CodeTables!C$2,1,0)</f>
        <v>0</v>
      </c>
      <c r="Q570">
        <f t="shared" si="17"/>
        <v>1</v>
      </c>
    </row>
    <row r="571" spans="1:17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>
        <f t="shared" si="16"/>
        <v>0</v>
      </c>
      <c r="N571">
        <f>IF($L571=CodeTables!A$2,1,0)</f>
        <v>0</v>
      </c>
      <c r="O571">
        <f>IF($L571=CodeTables!B$2,1,0)</f>
        <v>1</v>
      </c>
      <c r="P571">
        <f>IF($L571=CodeTables!C$2,1,0)</f>
        <v>0</v>
      </c>
      <c r="Q571">
        <f t="shared" si="17"/>
        <v>1</v>
      </c>
    </row>
    <row r="572" spans="1:17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>
        <f t="shared" si="16"/>
        <v>0</v>
      </c>
      <c r="N572">
        <f>IF($L572=CodeTables!A$2,1,0)</f>
        <v>0</v>
      </c>
      <c r="O572">
        <f>IF($L572=CodeTables!B$2,1,0)</f>
        <v>1</v>
      </c>
      <c r="P572">
        <f>IF($L572=CodeTables!C$2,1,0)</f>
        <v>0</v>
      </c>
      <c r="Q572">
        <f t="shared" si="17"/>
        <v>1</v>
      </c>
    </row>
    <row r="573" spans="1:17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>
        <f t="shared" si="16"/>
        <v>1</v>
      </c>
      <c r="N573">
        <f>IF($L573=CodeTables!A$2,1,0)</f>
        <v>0</v>
      </c>
      <c r="O573">
        <f>IF($L573=CodeTables!B$2,1,0)</f>
        <v>1</v>
      </c>
      <c r="P573">
        <f>IF($L573=CodeTables!C$2,1,0)</f>
        <v>0</v>
      </c>
      <c r="Q573">
        <f t="shared" si="17"/>
        <v>2</v>
      </c>
    </row>
    <row r="574" spans="1:17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>
        <f t="shared" si="16"/>
        <v>0</v>
      </c>
      <c r="N574">
        <f>IF($L574=CodeTables!A$2,1,0)</f>
        <v>0</v>
      </c>
      <c r="O574">
        <f>IF($L574=CodeTables!B$2,1,0)</f>
        <v>1</v>
      </c>
      <c r="P574">
        <f>IF($L574=CodeTables!C$2,1,0)</f>
        <v>0</v>
      </c>
      <c r="Q574">
        <f t="shared" si="17"/>
        <v>2</v>
      </c>
    </row>
    <row r="575" spans="1:17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>
        <f t="shared" si="16"/>
        <v>1</v>
      </c>
      <c r="N575">
        <f>IF($L575=CodeTables!A$2,1,0)</f>
        <v>0</v>
      </c>
      <c r="O575">
        <f>IF($L575=CodeTables!B$2,1,0)</f>
        <v>0</v>
      </c>
      <c r="P575">
        <f>IF($L575=CodeTables!C$2,1,0)</f>
        <v>1</v>
      </c>
      <c r="Q575">
        <f t="shared" si="17"/>
        <v>1</v>
      </c>
    </row>
    <row r="576" spans="1:17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>
        <f t="shared" si="16"/>
        <v>0</v>
      </c>
      <c r="N576">
        <f>IF($L576=CodeTables!A$2,1,0)</f>
        <v>0</v>
      </c>
      <c r="O576">
        <f>IF($L576=CodeTables!B$2,1,0)</f>
        <v>1</v>
      </c>
      <c r="P576">
        <f>IF($L576=CodeTables!C$2,1,0)</f>
        <v>0</v>
      </c>
      <c r="Q576">
        <f t="shared" si="17"/>
        <v>1</v>
      </c>
    </row>
    <row r="577" spans="1:17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>
        <f t="shared" si="16"/>
        <v>0</v>
      </c>
      <c r="N577">
        <f>IF($L577=CodeTables!A$2,1,0)</f>
        <v>0</v>
      </c>
      <c r="O577">
        <f>IF($L577=CodeTables!B$2,1,0)</f>
        <v>1</v>
      </c>
      <c r="P577">
        <f>IF($L577=CodeTables!C$2,1,0)</f>
        <v>0</v>
      </c>
      <c r="Q577">
        <f t="shared" si="17"/>
        <v>1</v>
      </c>
    </row>
    <row r="578" spans="1:17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>
        <f t="shared" si="16"/>
        <v>1</v>
      </c>
      <c r="N578">
        <f>IF($L578=CodeTables!A$2,1,0)</f>
        <v>0</v>
      </c>
      <c r="O578">
        <f>IF($L578=CodeTables!B$2,1,0)</f>
        <v>1</v>
      </c>
      <c r="P578">
        <f>IF($L578=CodeTables!C$2,1,0)</f>
        <v>0</v>
      </c>
      <c r="Q578">
        <f t="shared" si="17"/>
        <v>1</v>
      </c>
    </row>
    <row r="579" spans="1:17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>
        <f t="shared" ref="M579:M642" si="18">IF(E579="female",1,0)</f>
        <v>1</v>
      </c>
      <c r="N579">
        <f>IF($L579=CodeTables!A$2,1,0)</f>
        <v>0</v>
      </c>
      <c r="O579">
        <f>IF($L579=CodeTables!B$2,1,0)</f>
        <v>1</v>
      </c>
      <c r="P579">
        <f>IF($L579=CodeTables!C$2,1,0)</f>
        <v>0</v>
      </c>
      <c r="Q579">
        <f t="shared" ref="Q579:Q642" si="19">IF(J579&lt;15,1,IF(J579&lt;80,2,3))</f>
        <v>2</v>
      </c>
    </row>
    <row r="580" spans="1:17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>
        <f t="shared" si="18"/>
        <v>1</v>
      </c>
      <c r="N580">
        <f>IF($L580=CodeTables!A$2,1,0)</f>
        <v>1</v>
      </c>
      <c r="O580">
        <f>IF($L580=CodeTables!B$2,1,0)</f>
        <v>0</v>
      </c>
      <c r="P580">
        <f>IF($L580=CodeTables!C$2,1,0)</f>
        <v>0</v>
      </c>
      <c r="Q580">
        <f t="shared" si="19"/>
        <v>1</v>
      </c>
    </row>
    <row r="581" spans="1:17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>
        <f t="shared" si="18"/>
        <v>0</v>
      </c>
      <c r="N581">
        <f>IF($L581=CodeTables!A$2,1,0)</f>
        <v>0</v>
      </c>
      <c r="O581">
        <f>IF($L581=CodeTables!B$2,1,0)</f>
        <v>1</v>
      </c>
      <c r="P581">
        <f>IF($L581=CodeTables!C$2,1,0)</f>
        <v>0</v>
      </c>
      <c r="Q581">
        <f t="shared" si="19"/>
        <v>1</v>
      </c>
    </row>
    <row r="582" spans="1:17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>
        <f t="shared" si="18"/>
        <v>1</v>
      </c>
      <c r="N582">
        <f>IF($L582=CodeTables!A$2,1,0)</f>
        <v>0</v>
      </c>
      <c r="O582">
        <f>IF($L582=CodeTables!B$2,1,0)</f>
        <v>1</v>
      </c>
      <c r="P582">
        <f>IF($L582=CodeTables!C$2,1,0)</f>
        <v>0</v>
      </c>
      <c r="Q582">
        <f t="shared" si="19"/>
        <v>2</v>
      </c>
    </row>
    <row r="583" spans="1:17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>
        <f t="shared" si="18"/>
        <v>1</v>
      </c>
      <c r="N583">
        <f>IF($L583=CodeTables!A$2,1,0)</f>
        <v>1</v>
      </c>
      <c r="O583">
        <f>IF($L583=CodeTables!B$2,1,0)</f>
        <v>0</v>
      </c>
      <c r="P583">
        <f>IF($L583=CodeTables!C$2,1,0)</f>
        <v>0</v>
      </c>
      <c r="Q583">
        <f t="shared" si="19"/>
        <v>3</v>
      </c>
    </row>
    <row r="584" spans="1:17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>
        <f t="shared" si="18"/>
        <v>0</v>
      </c>
      <c r="N584">
        <f>IF($L584=CodeTables!A$2,1,0)</f>
        <v>0</v>
      </c>
      <c r="O584">
        <f>IF($L584=CodeTables!B$2,1,0)</f>
        <v>1</v>
      </c>
      <c r="P584">
        <f>IF($L584=CodeTables!C$2,1,0)</f>
        <v>0</v>
      </c>
      <c r="Q584">
        <f t="shared" si="19"/>
        <v>2</v>
      </c>
    </row>
    <row r="585" spans="1:17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>
        <f t="shared" si="18"/>
        <v>0</v>
      </c>
      <c r="N585">
        <f>IF($L585=CodeTables!A$2,1,0)</f>
        <v>1</v>
      </c>
      <c r="O585">
        <f>IF($L585=CodeTables!B$2,1,0)</f>
        <v>0</v>
      </c>
      <c r="P585">
        <f>IF($L585=CodeTables!C$2,1,0)</f>
        <v>0</v>
      </c>
      <c r="Q585">
        <f t="shared" si="19"/>
        <v>2</v>
      </c>
    </row>
    <row r="586" spans="1:17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>
        <f t="shared" si="18"/>
        <v>0</v>
      </c>
      <c r="N586">
        <f>IF($L586=CodeTables!A$2,1,0)</f>
        <v>1</v>
      </c>
      <c r="O586">
        <f>IF($L586=CodeTables!B$2,1,0)</f>
        <v>0</v>
      </c>
      <c r="P586">
        <f>IF($L586=CodeTables!C$2,1,0)</f>
        <v>0</v>
      </c>
      <c r="Q586">
        <f t="shared" si="19"/>
        <v>1</v>
      </c>
    </row>
    <row r="587" spans="1:17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>
        <f t="shared" si="18"/>
        <v>1</v>
      </c>
      <c r="N587">
        <f>IF($L587=CodeTables!A$2,1,0)</f>
        <v>0</v>
      </c>
      <c r="O587">
        <f>IF($L587=CodeTables!B$2,1,0)</f>
        <v>1</v>
      </c>
      <c r="P587">
        <f>IF($L587=CodeTables!C$2,1,0)</f>
        <v>0</v>
      </c>
      <c r="Q587">
        <f t="shared" si="19"/>
        <v>2</v>
      </c>
    </row>
    <row r="588" spans="1:17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>
        <f t="shared" si="18"/>
        <v>0</v>
      </c>
      <c r="N588">
        <f>IF($L588=CodeTables!A$2,1,0)</f>
        <v>0</v>
      </c>
      <c r="O588">
        <f>IF($L588=CodeTables!B$2,1,0)</f>
        <v>1</v>
      </c>
      <c r="P588">
        <f>IF($L588=CodeTables!C$2,1,0)</f>
        <v>0</v>
      </c>
      <c r="Q588">
        <f t="shared" si="19"/>
        <v>2</v>
      </c>
    </row>
    <row r="589" spans="1:17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>
        <f t="shared" si="18"/>
        <v>0</v>
      </c>
      <c r="N589">
        <f>IF($L589=CodeTables!A$2,1,0)</f>
        <v>1</v>
      </c>
      <c r="O589">
        <f>IF($L589=CodeTables!B$2,1,0)</f>
        <v>0</v>
      </c>
      <c r="P589">
        <f>IF($L589=CodeTables!C$2,1,0)</f>
        <v>0</v>
      </c>
      <c r="Q589">
        <f t="shared" si="19"/>
        <v>2</v>
      </c>
    </row>
    <row r="590" spans="1:17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>
        <f t="shared" si="18"/>
        <v>0</v>
      </c>
      <c r="N590">
        <f>IF($L590=CodeTables!A$2,1,0)</f>
        <v>0</v>
      </c>
      <c r="O590">
        <f>IF($L590=CodeTables!B$2,1,0)</f>
        <v>1</v>
      </c>
      <c r="P590">
        <f>IF($L590=CodeTables!C$2,1,0)</f>
        <v>0</v>
      </c>
      <c r="Q590">
        <f t="shared" si="19"/>
        <v>1</v>
      </c>
    </row>
    <row r="591" spans="1:17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>
        <f t="shared" si="18"/>
        <v>0</v>
      </c>
      <c r="N591">
        <f>IF($L591=CodeTables!A$2,1,0)</f>
        <v>0</v>
      </c>
      <c r="O591">
        <f>IF($L591=CodeTables!B$2,1,0)</f>
        <v>1</v>
      </c>
      <c r="P591">
        <f>IF($L591=CodeTables!C$2,1,0)</f>
        <v>0</v>
      </c>
      <c r="Q591">
        <f t="shared" si="19"/>
        <v>1</v>
      </c>
    </row>
    <row r="592" spans="1:17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>
        <f t="shared" si="18"/>
        <v>0</v>
      </c>
      <c r="N592">
        <f>IF($L592=CodeTables!A$2,1,0)</f>
        <v>0</v>
      </c>
      <c r="O592">
        <f>IF($L592=CodeTables!B$2,1,0)</f>
        <v>1</v>
      </c>
      <c r="P592">
        <f>IF($L592=CodeTables!C$2,1,0)</f>
        <v>0</v>
      </c>
      <c r="Q592">
        <f t="shared" si="19"/>
        <v>1</v>
      </c>
    </row>
    <row r="593" spans="1:17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>
        <f t="shared" si="18"/>
        <v>1</v>
      </c>
      <c r="N593">
        <f>IF($L593=CodeTables!A$2,1,0)</f>
        <v>1</v>
      </c>
      <c r="O593">
        <f>IF($L593=CodeTables!B$2,1,0)</f>
        <v>0</v>
      </c>
      <c r="P593">
        <f>IF($L593=CodeTables!C$2,1,0)</f>
        <v>0</v>
      </c>
      <c r="Q593">
        <f t="shared" si="19"/>
        <v>2</v>
      </c>
    </row>
    <row r="594" spans="1:17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>
        <f t="shared" si="18"/>
        <v>0</v>
      </c>
      <c r="N594">
        <f>IF($L594=CodeTables!A$2,1,0)</f>
        <v>0</v>
      </c>
      <c r="O594">
        <f>IF($L594=CodeTables!B$2,1,0)</f>
        <v>1</v>
      </c>
      <c r="P594">
        <f>IF($L594=CodeTables!C$2,1,0)</f>
        <v>0</v>
      </c>
      <c r="Q594">
        <f t="shared" si="19"/>
        <v>1</v>
      </c>
    </row>
    <row r="595" spans="1:17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>
        <f t="shared" si="18"/>
        <v>1</v>
      </c>
      <c r="N595">
        <f>IF($L595=CodeTables!A$2,1,0)</f>
        <v>0</v>
      </c>
      <c r="O595">
        <f>IF($L595=CodeTables!B$2,1,0)</f>
        <v>0</v>
      </c>
      <c r="P595">
        <f>IF($L595=CodeTables!C$2,1,0)</f>
        <v>1</v>
      </c>
      <c r="Q595">
        <f t="shared" si="19"/>
        <v>1</v>
      </c>
    </row>
    <row r="596" spans="1:17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>
        <f t="shared" si="18"/>
        <v>0</v>
      </c>
      <c r="N596">
        <f>IF($L596=CodeTables!A$2,1,0)</f>
        <v>0</v>
      </c>
      <c r="O596">
        <f>IF($L596=CodeTables!B$2,1,0)</f>
        <v>1</v>
      </c>
      <c r="P596">
        <f>IF($L596=CodeTables!C$2,1,0)</f>
        <v>0</v>
      </c>
      <c r="Q596">
        <f t="shared" si="19"/>
        <v>2</v>
      </c>
    </row>
    <row r="597" spans="1:17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>
        <f t="shared" si="18"/>
        <v>0</v>
      </c>
      <c r="N597">
        <f>IF($L597=CodeTables!A$2,1,0)</f>
        <v>0</v>
      </c>
      <c r="O597">
        <f>IF($L597=CodeTables!B$2,1,0)</f>
        <v>1</v>
      </c>
      <c r="P597">
        <f>IF($L597=CodeTables!C$2,1,0)</f>
        <v>0</v>
      </c>
      <c r="Q597">
        <f t="shared" si="19"/>
        <v>2</v>
      </c>
    </row>
    <row r="598" spans="1:17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>
        <f t="shared" si="18"/>
        <v>1</v>
      </c>
      <c r="N598">
        <f>IF($L598=CodeTables!A$2,1,0)</f>
        <v>0</v>
      </c>
      <c r="O598">
        <f>IF($L598=CodeTables!B$2,1,0)</f>
        <v>1</v>
      </c>
      <c r="P598">
        <f>IF($L598=CodeTables!C$2,1,0)</f>
        <v>0</v>
      </c>
      <c r="Q598">
        <f t="shared" si="19"/>
        <v>2</v>
      </c>
    </row>
    <row r="599" spans="1:17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>
        <f t="shared" si="18"/>
        <v>0</v>
      </c>
      <c r="N599">
        <f>IF($L599=CodeTables!A$2,1,0)</f>
        <v>0</v>
      </c>
      <c r="O599">
        <f>IF($L599=CodeTables!B$2,1,0)</f>
        <v>1</v>
      </c>
      <c r="P599">
        <f>IF($L599=CodeTables!C$2,1,0)</f>
        <v>0</v>
      </c>
      <c r="Q599">
        <f t="shared" si="19"/>
        <v>1</v>
      </c>
    </row>
    <row r="600" spans="1:17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>
        <f t="shared" si="18"/>
        <v>0</v>
      </c>
      <c r="N600">
        <f>IF($L600=CodeTables!A$2,1,0)</f>
        <v>1</v>
      </c>
      <c r="O600">
        <f>IF($L600=CodeTables!B$2,1,0)</f>
        <v>0</v>
      </c>
      <c r="P600">
        <f>IF($L600=CodeTables!C$2,1,0)</f>
        <v>0</v>
      </c>
      <c r="Q600">
        <f t="shared" si="19"/>
        <v>1</v>
      </c>
    </row>
    <row r="601" spans="1:17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>
        <f t="shared" si="18"/>
        <v>0</v>
      </c>
      <c r="N601">
        <f>IF($L601=CodeTables!A$2,1,0)</f>
        <v>1</v>
      </c>
      <c r="O601">
        <f>IF($L601=CodeTables!B$2,1,0)</f>
        <v>0</v>
      </c>
      <c r="P601">
        <f>IF($L601=CodeTables!C$2,1,0)</f>
        <v>0</v>
      </c>
      <c r="Q601">
        <f t="shared" si="19"/>
        <v>2</v>
      </c>
    </row>
    <row r="602" spans="1:17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>
        <f t="shared" si="18"/>
        <v>1</v>
      </c>
      <c r="N602">
        <f>IF($L602=CodeTables!A$2,1,0)</f>
        <v>0</v>
      </c>
      <c r="O602">
        <f>IF($L602=CodeTables!B$2,1,0)</f>
        <v>1</v>
      </c>
      <c r="P602">
        <f>IF($L602=CodeTables!C$2,1,0)</f>
        <v>0</v>
      </c>
      <c r="Q602">
        <f t="shared" si="19"/>
        <v>2</v>
      </c>
    </row>
    <row r="603" spans="1:17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>
        <f t="shared" si="18"/>
        <v>0</v>
      </c>
      <c r="N603">
        <f>IF($L603=CodeTables!A$2,1,0)</f>
        <v>0</v>
      </c>
      <c r="O603">
        <f>IF($L603=CodeTables!B$2,1,0)</f>
        <v>1</v>
      </c>
      <c r="P603">
        <f>IF($L603=CodeTables!C$2,1,0)</f>
        <v>0</v>
      </c>
      <c r="Q603">
        <f t="shared" si="19"/>
        <v>1</v>
      </c>
    </row>
    <row r="604" spans="1:17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>
        <f t="shared" si="18"/>
        <v>0</v>
      </c>
      <c r="N604">
        <f>IF($L604=CodeTables!A$2,1,0)</f>
        <v>0</v>
      </c>
      <c r="O604">
        <f>IF($L604=CodeTables!B$2,1,0)</f>
        <v>1</v>
      </c>
      <c r="P604">
        <f>IF($L604=CodeTables!C$2,1,0)</f>
        <v>0</v>
      </c>
      <c r="Q604">
        <f t="shared" si="19"/>
        <v>2</v>
      </c>
    </row>
    <row r="605" spans="1:17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>
        <f t="shared" si="18"/>
        <v>0</v>
      </c>
      <c r="N605">
        <f>IF($L605=CodeTables!A$2,1,0)</f>
        <v>0</v>
      </c>
      <c r="O605">
        <f>IF($L605=CodeTables!B$2,1,0)</f>
        <v>1</v>
      </c>
      <c r="P605">
        <f>IF($L605=CodeTables!C$2,1,0)</f>
        <v>0</v>
      </c>
      <c r="Q605">
        <f t="shared" si="19"/>
        <v>1</v>
      </c>
    </row>
    <row r="606" spans="1:17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>
        <f t="shared" si="18"/>
        <v>0</v>
      </c>
      <c r="N606">
        <f>IF($L606=CodeTables!A$2,1,0)</f>
        <v>1</v>
      </c>
      <c r="O606">
        <f>IF($L606=CodeTables!B$2,1,0)</f>
        <v>0</v>
      </c>
      <c r="P606">
        <f>IF($L606=CodeTables!C$2,1,0)</f>
        <v>0</v>
      </c>
      <c r="Q606">
        <f t="shared" si="19"/>
        <v>2</v>
      </c>
    </row>
    <row r="607" spans="1:17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>
        <f t="shared" si="18"/>
        <v>0</v>
      </c>
      <c r="N607">
        <f>IF($L607=CodeTables!A$2,1,0)</f>
        <v>0</v>
      </c>
      <c r="O607">
        <f>IF($L607=CodeTables!B$2,1,0)</f>
        <v>1</v>
      </c>
      <c r="P607">
        <f>IF($L607=CodeTables!C$2,1,0)</f>
        <v>0</v>
      </c>
      <c r="Q607">
        <f t="shared" si="19"/>
        <v>2</v>
      </c>
    </row>
    <row r="608" spans="1:17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>
        <f t="shared" si="18"/>
        <v>0</v>
      </c>
      <c r="N608">
        <f>IF($L608=CodeTables!A$2,1,0)</f>
        <v>0</v>
      </c>
      <c r="O608">
        <f>IF($L608=CodeTables!B$2,1,0)</f>
        <v>1</v>
      </c>
      <c r="P608">
        <f>IF($L608=CodeTables!C$2,1,0)</f>
        <v>0</v>
      </c>
      <c r="Q608">
        <f t="shared" si="19"/>
        <v>1</v>
      </c>
    </row>
    <row r="609" spans="1:17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>
        <f t="shared" si="18"/>
        <v>0</v>
      </c>
      <c r="N609">
        <f>IF($L609=CodeTables!A$2,1,0)</f>
        <v>0</v>
      </c>
      <c r="O609">
        <f>IF($L609=CodeTables!B$2,1,0)</f>
        <v>1</v>
      </c>
      <c r="P609">
        <f>IF($L609=CodeTables!C$2,1,0)</f>
        <v>0</v>
      </c>
      <c r="Q609">
        <f t="shared" si="19"/>
        <v>2</v>
      </c>
    </row>
    <row r="610" spans="1:17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>
        <f t="shared" si="18"/>
        <v>1</v>
      </c>
      <c r="N610">
        <f>IF($L610=CodeTables!A$2,1,0)</f>
        <v>1</v>
      </c>
      <c r="O610">
        <f>IF($L610=CodeTables!B$2,1,0)</f>
        <v>0</v>
      </c>
      <c r="P610">
        <f>IF($L610=CodeTables!C$2,1,0)</f>
        <v>0</v>
      </c>
      <c r="Q610">
        <f t="shared" si="19"/>
        <v>2</v>
      </c>
    </row>
    <row r="611" spans="1:17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>
        <f t="shared" si="18"/>
        <v>1</v>
      </c>
      <c r="N611">
        <f>IF($L611=CodeTables!A$2,1,0)</f>
        <v>0</v>
      </c>
      <c r="O611">
        <f>IF($L611=CodeTables!B$2,1,0)</f>
        <v>1</v>
      </c>
      <c r="P611">
        <f>IF($L611=CodeTables!C$2,1,0)</f>
        <v>0</v>
      </c>
      <c r="Q611">
        <f t="shared" si="19"/>
        <v>3</v>
      </c>
    </row>
    <row r="612" spans="1:17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>
        <f t="shared" si="18"/>
        <v>1</v>
      </c>
      <c r="N612">
        <f>IF($L612=CodeTables!A$2,1,0)</f>
        <v>0</v>
      </c>
      <c r="O612">
        <f>IF($L612=CodeTables!B$2,1,0)</f>
        <v>1</v>
      </c>
      <c r="P612">
        <f>IF($L612=CodeTables!C$2,1,0)</f>
        <v>0</v>
      </c>
      <c r="Q612">
        <f t="shared" si="19"/>
        <v>2</v>
      </c>
    </row>
    <row r="613" spans="1:17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>
        <f t="shared" si="18"/>
        <v>0</v>
      </c>
      <c r="N613">
        <f>IF($L613=CodeTables!A$2,1,0)</f>
        <v>0</v>
      </c>
      <c r="O613">
        <f>IF($L613=CodeTables!B$2,1,0)</f>
        <v>1</v>
      </c>
      <c r="P613">
        <f>IF($L613=CodeTables!C$2,1,0)</f>
        <v>0</v>
      </c>
      <c r="Q613">
        <f t="shared" si="19"/>
        <v>1</v>
      </c>
    </row>
    <row r="614" spans="1:17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>
        <f t="shared" si="18"/>
        <v>1</v>
      </c>
      <c r="N614">
        <f>IF($L614=CodeTables!A$2,1,0)</f>
        <v>0</v>
      </c>
      <c r="O614">
        <f>IF($L614=CodeTables!B$2,1,0)</f>
        <v>0</v>
      </c>
      <c r="P614">
        <f>IF($L614=CodeTables!C$2,1,0)</f>
        <v>1</v>
      </c>
      <c r="Q614">
        <f t="shared" si="19"/>
        <v>2</v>
      </c>
    </row>
    <row r="615" spans="1:17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>
        <f t="shared" si="18"/>
        <v>0</v>
      </c>
      <c r="N615">
        <f>IF($L615=CodeTables!A$2,1,0)</f>
        <v>0</v>
      </c>
      <c r="O615">
        <f>IF($L615=CodeTables!B$2,1,0)</f>
        <v>0</v>
      </c>
      <c r="P615">
        <f>IF($L615=CodeTables!C$2,1,0)</f>
        <v>1</v>
      </c>
      <c r="Q615">
        <f t="shared" si="19"/>
        <v>1</v>
      </c>
    </row>
    <row r="616" spans="1:17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>
        <f t="shared" si="18"/>
        <v>0</v>
      </c>
      <c r="N616">
        <f>IF($L616=CodeTables!A$2,1,0)</f>
        <v>0</v>
      </c>
      <c r="O616">
        <f>IF($L616=CodeTables!B$2,1,0)</f>
        <v>1</v>
      </c>
      <c r="P616">
        <f>IF($L616=CodeTables!C$2,1,0)</f>
        <v>0</v>
      </c>
      <c r="Q616">
        <f t="shared" si="19"/>
        <v>1</v>
      </c>
    </row>
    <row r="617" spans="1:17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>
        <f t="shared" si="18"/>
        <v>1</v>
      </c>
      <c r="N617">
        <f>IF($L617=CodeTables!A$2,1,0)</f>
        <v>0</v>
      </c>
      <c r="O617">
        <f>IF($L617=CodeTables!B$2,1,0)</f>
        <v>1</v>
      </c>
      <c r="P617">
        <f>IF($L617=CodeTables!C$2,1,0)</f>
        <v>0</v>
      </c>
      <c r="Q617">
        <f t="shared" si="19"/>
        <v>2</v>
      </c>
    </row>
    <row r="618" spans="1:17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>
        <f t="shared" si="18"/>
        <v>0</v>
      </c>
      <c r="N618">
        <f>IF($L618=CodeTables!A$2,1,0)</f>
        <v>0</v>
      </c>
      <c r="O618">
        <f>IF($L618=CodeTables!B$2,1,0)</f>
        <v>1</v>
      </c>
      <c r="P618">
        <f>IF($L618=CodeTables!C$2,1,0)</f>
        <v>0</v>
      </c>
      <c r="Q618">
        <f t="shared" si="19"/>
        <v>1</v>
      </c>
    </row>
    <row r="619" spans="1:17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>
        <f t="shared" si="18"/>
        <v>1</v>
      </c>
      <c r="N619">
        <f>IF($L619=CodeTables!A$2,1,0)</f>
        <v>0</v>
      </c>
      <c r="O619">
        <f>IF($L619=CodeTables!B$2,1,0)</f>
        <v>1</v>
      </c>
      <c r="P619">
        <f>IF($L619=CodeTables!C$2,1,0)</f>
        <v>0</v>
      </c>
      <c r="Q619">
        <f t="shared" si="19"/>
        <v>2</v>
      </c>
    </row>
    <row r="620" spans="1:17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>
        <f t="shared" si="18"/>
        <v>1</v>
      </c>
      <c r="N620">
        <f>IF($L620=CodeTables!A$2,1,0)</f>
        <v>0</v>
      </c>
      <c r="O620">
        <f>IF($L620=CodeTables!B$2,1,0)</f>
        <v>1</v>
      </c>
      <c r="P620">
        <f>IF($L620=CodeTables!C$2,1,0)</f>
        <v>0</v>
      </c>
      <c r="Q620">
        <f t="shared" si="19"/>
        <v>2</v>
      </c>
    </row>
    <row r="621" spans="1:17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>
        <f t="shared" si="18"/>
        <v>0</v>
      </c>
      <c r="N621">
        <f>IF($L621=CodeTables!A$2,1,0)</f>
        <v>0</v>
      </c>
      <c r="O621">
        <f>IF($L621=CodeTables!B$2,1,0)</f>
        <v>1</v>
      </c>
      <c r="P621">
        <f>IF($L621=CodeTables!C$2,1,0)</f>
        <v>0</v>
      </c>
      <c r="Q621">
        <f t="shared" si="19"/>
        <v>1</v>
      </c>
    </row>
    <row r="622" spans="1:17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>
        <f t="shared" si="18"/>
        <v>0</v>
      </c>
      <c r="N622">
        <f>IF($L622=CodeTables!A$2,1,0)</f>
        <v>1</v>
      </c>
      <c r="O622">
        <f>IF($L622=CodeTables!B$2,1,0)</f>
        <v>0</v>
      </c>
      <c r="P622">
        <f>IF($L622=CodeTables!C$2,1,0)</f>
        <v>0</v>
      </c>
      <c r="Q622">
        <f t="shared" si="19"/>
        <v>1</v>
      </c>
    </row>
    <row r="623" spans="1:17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>
        <f t="shared" si="18"/>
        <v>0</v>
      </c>
      <c r="N623">
        <f>IF($L623=CodeTables!A$2,1,0)</f>
        <v>0</v>
      </c>
      <c r="O623">
        <f>IF($L623=CodeTables!B$2,1,0)</f>
        <v>1</v>
      </c>
      <c r="P623">
        <f>IF($L623=CodeTables!C$2,1,0)</f>
        <v>0</v>
      </c>
      <c r="Q623">
        <f t="shared" si="19"/>
        <v>2</v>
      </c>
    </row>
    <row r="624" spans="1:17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>
        <f t="shared" si="18"/>
        <v>0</v>
      </c>
      <c r="N624">
        <f>IF($L624=CodeTables!A$2,1,0)</f>
        <v>1</v>
      </c>
      <c r="O624">
        <f>IF($L624=CodeTables!B$2,1,0)</f>
        <v>0</v>
      </c>
      <c r="P624">
        <f>IF($L624=CodeTables!C$2,1,0)</f>
        <v>0</v>
      </c>
      <c r="Q624">
        <f t="shared" si="19"/>
        <v>2</v>
      </c>
    </row>
    <row r="625" spans="1:17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>
        <f t="shared" si="18"/>
        <v>0</v>
      </c>
      <c r="N625">
        <f>IF($L625=CodeTables!A$2,1,0)</f>
        <v>0</v>
      </c>
      <c r="O625">
        <f>IF($L625=CodeTables!B$2,1,0)</f>
        <v>1</v>
      </c>
      <c r="P625">
        <f>IF($L625=CodeTables!C$2,1,0)</f>
        <v>0</v>
      </c>
      <c r="Q625">
        <f t="shared" si="19"/>
        <v>1</v>
      </c>
    </row>
    <row r="626" spans="1:17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>
        <f t="shared" si="18"/>
        <v>0</v>
      </c>
      <c r="N626">
        <f>IF($L626=CodeTables!A$2,1,0)</f>
        <v>0</v>
      </c>
      <c r="O626">
        <f>IF($L626=CodeTables!B$2,1,0)</f>
        <v>1</v>
      </c>
      <c r="P626">
        <f>IF($L626=CodeTables!C$2,1,0)</f>
        <v>0</v>
      </c>
      <c r="Q626">
        <f t="shared" si="19"/>
        <v>2</v>
      </c>
    </row>
    <row r="627" spans="1:17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>
        <f t="shared" si="18"/>
        <v>0</v>
      </c>
      <c r="N627">
        <f>IF($L627=CodeTables!A$2,1,0)</f>
        <v>0</v>
      </c>
      <c r="O627">
        <f>IF($L627=CodeTables!B$2,1,0)</f>
        <v>1</v>
      </c>
      <c r="P627">
        <f>IF($L627=CodeTables!C$2,1,0)</f>
        <v>0</v>
      </c>
      <c r="Q627">
        <f t="shared" si="19"/>
        <v>2</v>
      </c>
    </row>
    <row r="628" spans="1:17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>
        <f t="shared" si="18"/>
        <v>0</v>
      </c>
      <c r="N628">
        <f>IF($L628=CodeTables!A$2,1,0)</f>
        <v>0</v>
      </c>
      <c r="O628">
        <f>IF($L628=CodeTables!B$2,1,0)</f>
        <v>0</v>
      </c>
      <c r="P628">
        <f>IF($L628=CodeTables!C$2,1,0)</f>
        <v>1</v>
      </c>
      <c r="Q628">
        <f t="shared" si="19"/>
        <v>1</v>
      </c>
    </row>
    <row r="629" spans="1:17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>
        <f t="shared" si="18"/>
        <v>1</v>
      </c>
      <c r="N629">
        <f>IF($L629=CodeTables!A$2,1,0)</f>
        <v>0</v>
      </c>
      <c r="O629">
        <f>IF($L629=CodeTables!B$2,1,0)</f>
        <v>1</v>
      </c>
      <c r="P629">
        <f>IF($L629=CodeTables!C$2,1,0)</f>
        <v>0</v>
      </c>
      <c r="Q629">
        <f t="shared" si="19"/>
        <v>2</v>
      </c>
    </row>
    <row r="630" spans="1:17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>
        <f t="shared" si="18"/>
        <v>0</v>
      </c>
      <c r="N630">
        <f>IF($L630=CodeTables!A$2,1,0)</f>
        <v>0</v>
      </c>
      <c r="O630">
        <f>IF($L630=CodeTables!B$2,1,0)</f>
        <v>1</v>
      </c>
      <c r="P630">
        <f>IF($L630=CodeTables!C$2,1,0)</f>
        <v>0</v>
      </c>
      <c r="Q630">
        <f t="shared" si="19"/>
        <v>1</v>
      </c>
    </row>
    <row r="631" spans="1:17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>
        <f t="shared" si="18"/>
        <v>0</v>
      </c>
      <c r="N631">
        <f>IF($L631=CodeTables!A$2,1,0)</f>
        <v>0</v>
      </c>
      <c r="O631">
        <f>IF($L631=CodeTables!B$2,1,0)</f>
        <v>0</v>
      </c>
      <c r="P631">
        <f>IF($L631=CodeTables!C$2,1,0)</f>
        <v>1</v>
      </c>
      <c r="Q631">
        <f t="shared" si="19"/>
        <v>1</v>
      </c>
    </row>
    <row r="632" spans="1:17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>
        <f t="shared" si="18"/>
        <v>0</v>
      </c>
      <c r="N632">
        <f>IF($L632=CodeTables!A$2,1,0)</f>
        <v>0</v>
      </c>
      <c r="O632">
        <f>IF($L632=CodeTables!B$2,1,0)</f>
        <v>1</v>
      </c>
      <c r="P632">
        <f>IF($L632=CodeTables!C$2,1,0)</f>
        <v>0</v>
      </c>
      <c r="Q632">
        <f t="shared" si="19"/>
        <v>2</v>
      </c>
    </row>
    <row r="633" spans="1:17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>
        <f t="shared" si="18"/>
        <v>0</v>
      </c>
      <c r="N633">
        <f>IF($L633=CodeTables!A$2,1,0)</f>
        <v>0</v>
      </c>
      <c r="O633">
        <f>IF($L633=CodeTables!B$2,1,0)</f>
        <v>1</v>
      </c>
      <c r="P633">
        <f>IF($L633=CodeTables!C$2,1,0)</f>
        <v>0</v>
      </c>
      <c r="Q633">
        <f t="shared" si="19"/>
        <v>1</v>
      </c>
    </row>
    <row r="634" spans="1:17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>
        <f t="shared" si="18"/>
        <v>0</v>
      </c>
      <c r="N634">
        <f>IF($L634=CodeTables!A$2,1,0)</f>
        <v>1</v>
      </c>
      <c r="O634">
        <f>IF($L634=CodeTables!B$2,1,0)</f>
        <v>0</v>
      </c>
      <c r="P634">
        <f>IF($L634=CodeTables!C$2,1,0)</f>
        <v>0</v>
      </c>
      <c r="Q634">
        <f t="shared" si="19"/>
        <v>2</v>
      </c>
    </row>
    <row r="635" spans="1:17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>
        <f t="shared" si="18"/>
        <v>0</v>
      </c>
      <c r="N635">
        <f>IF($L635=CodeTables!A$2,1,0)</f>
        <v>0</v>
      </c>
      <c r="O635">
        <f>IF($L635=CodeTables!B$2,1,0)</f>
        <v>1</v>
      </c>
      <c r="P635">
        <f>IF($L635=CodeTables!C$2,1,0)</f>
        <v>0</v>
      </c>
      <c r="Q635">
        <f t="shared" si="19"/>
        <v>1</v>
      </c>
    </row>
    <row r="636" spans="1:17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>
        <f t="shared" si="18"/>
        <v>1</v>
      </c>
      <c r="N636">
        <f>IF($L636=CodeTables!A$2,1,0)</f>
        <v>0</v>
      </c>
      <c r="O636">
        <f>IF($L636=CodeTables!B$2,1,0)</f>
        <v>1</v>
      </c>
      <c r="P636">
        <f>IF($L636=CodeTables!C$2,1,0)</f>
        <v>0</v>
      </c>
      <c r="Q636">
        <f t="shared" si="19"/>
        <v>2</v>
      </c>
    </row>
    <row r="637" spans="1:17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>
        <f t="shared" si="18"/>
        <v>1</v>
      </c>
      <c r="N637">
        <f>IF($L637=CodeTables!A$2,1,0)</f>
        <v>0</v>
      </c>
      <c r="O637">
        <f>IF($L637=CodeTables!B$2,1,0)</f>
        <v>1</v>
      </c>
      <c r="P637">
        <f>IF($L637=CodeTables!C$2,1,0)</f>
        <v>0</v>
      </c>
      <c r="Q637">
        <f t="shared" si="19"/>
        <v>1</v>
      </c>
    </row>
    <row r="638" spans="1:17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>
        <f t="shared" si="18"/>
        <v>0</v>
      </c>
      <c r="N638">
        <f>IF($L638=CodeTables!A$2,1,0)</f>
        <v>0</v>
      </c>
      <c r="O638">
        <f>IF($L638=CodeTables!B$2,1,0)</f>
        <v>1</v>
      </c>
      <c r="P638">
        <f>IF($L638=CodeTables!C$2,1,0)</f>
        <v>0</v>
      </c>
      <c r="Q638">
        <f t="shared" si="19"/>
        <v>1</v>
      </c>
    </row>
    <row r="639" spans="1:17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>
        <f t="shared" si="18"/>
        <v>0</v>
      </c>
      <c r="N639">
        <f>IF($L639=CodeTables!A$2,1,0)</f>
        <v>0</v>
      </c>
      <c r="O639">
        <f>IF($L639=CodeTables!B$2,1,0)</f>
        <v>1</v>
      </c>
      <c r="P639">
        <f>IF($L639=CodeTables!C$2,1,0)</f>
        <v>0</v>
      </c>
      <c r="Q639">
        <f t="shared" si="19"/>
        <v>2</v>
      </c>
    </row>
    <row r="640" spans="1:17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>
        <f t="shared" si="18"/>
        <v>1</v>
      </c>
      <c r="N640">
        <f>IF($L640=CodeTables!A$2,1,0)</f>
        <v>0</v>
      </c>
      <c r="O640">
        <f>IF($L640=CodeTables!B$2,1,0)</f>
        <v>1</v>
      </c>
      <c r="P640">
        <f>IF($L640=CodeTables!C$2,1,0)</f>
        <v>0</v>
      </c>
      <c r="Q640">
        <f t="shared" si="19"/>
        <v>2</v>
      </c>
    </row>
    <row r="641" spans="1:17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>
        <f t="shared" si="18"/>
        <v>0</v>
      </c>
      <c r="N641">
        <f>IF($L641=CodeTables!A$2,1,0)</f>
        <v>0</v>
      </c>
      <c r="O641">
        <f>IF($L641=CodeTables!B$2,1,0)</f>
        <v>1</v>
      </c>
      <c r="P641">
        <f>IF($L641=CodeTables!C$2,1,0)</f>
        <v>0</v>
      </c>
      <c r="Q641">
        <f t="shared" si="19"/>
        <v>2</v>
      </c>
    </row>
    <row r="642" spans="1:17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>
        <f t="shared" si="18"/>
        <v>0</v>
      </c>
      <c r="N642">
        <f>IF($L642=CodeTables!A$2,1,0)</f>
        <v>0</v>
      </c>
      <c r="O642">
        <f>IF($L642=CodeTables!B$2,1,0)</f>
        <v>1</v>
      </c>
      <c r="P642">
        <f>IF($L642=CodeTables!C$2,1,0)</f>
        <v>0</v>
      </c>
      <c r="Q642">
        <f t="shared" si="19"/>
        <v>1</v>
      </c>
    </row>
    <row r="643" spans="1:17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>
        <f t="shared" ref="M643:M706" si="20">IF(E643="female",1,0)</f>
        <v>1</v>
      </c>
      <c r="N643">
        <f>IF($L643=CodeTables!A$2,1,0)</f>
        <v>1</v>
      </c>
      <c r="O643">
        <f>IF($L643=CodeTables!B$2,1,0)</f>
        <v>0</v>
      </c>
      <c r="P643">
        <f>IF($L643=CodeTables!C$2,1,0)</f>
        <v>0</v>
      </c>
      <c r="Q643">
        <f t="shared" ref="Q643:Q706" si="21">IF(J643&lt;15,1,IF(J643&lt;80,2,3))</f>
        <v>2</v>
      </c>
    </row>
    <row r="644" spans="1:17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>
        <f t="shared" si="20"/>
        <v>1</v>
      </c>
      <c r="N644">
        <f>IF($L644=CodeTables!A$2,1,0)</f>
        <v>0</v>
      </c>
      <c r="O644">
        <f>IF($L644=CodeTables!B$2,1,0)</f>
        <v>1</v>
      </c>
      <c r="P644">
        <f>IF($L644=CodeTables!C$2,1,0)</f>
        <v>0</v>
      </c>
      <c r="Q644">
        <f t="shared" si="21"/>
        <v>2</v>
      </c>
    </row>
    <row r="645" spans="1:17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>
        <f t="shared" si="20"/>
        <v>0</v>
      </c>
      <c r="N645">
        <f>IF($L645=CodeTables!A$2,1,0)</f>
        <v>0</v>
      </c>
      <c r="O645">
        <f>IF($L645=CodeTables!B$2,1,0)</f>
        <v>1</v>
      </c>
      <c r="P645">
        <f>IF($L645=CodeTables!C$2,1,0)</f>
        <v>0</v>
      </c>
      <c r="Q645">
        <f t="shared" si="21"/>
        <v>2</v>
      </c>
    </row>
    <row r="646" spans="1:17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>
        <f t="shared" si="20"/>
        <v>1</v>
      </c>
      <c r="N646">
        <f>IF($L646=CodeTables!A$2,1,0)</f>
        <v>1</v>
      </c>
      <c r="O646">
        <f>IF($L646=CodeTables!B$2,1,0)</f>
        <v>0</v>
      </c>
      <c r="P646">
        <f>IF($L646=CodeTables!C$2,1,0)</f>
        <v>0</v>
      </c>
      <c r="Q646">
        <f t="shared" si="21"/>
        <v>2</v>
      </c>
    </row>
    <row r="647" spans="1:17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>
        <f t="shared" si="20"/>
        <v>0</v>
      </c>
      <c r="N647">
        <f>IF($L647=CodeTables!A$2,1,0)</f>
        <v>1</v>
      </c>
      <c r="O647">
        <f>IF($L647=CodeTables!B$2,1,0)</f>
        <v>0</v>
      </c>
      <c r="P647">
        <f>IF($L647=CodeTables!C$2,1,0)</f>
        <v>0</v>
      </c>
      <c r="Q647">
        <f t="shared" si="21"/>
        <v>2</v>
      </c>
    </row>
    <row r="648" spans="1:17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>
        <f t="shared" si="20"/>
        <v>0</v>
      </c>
      <c r="N648">
        <f>IF($L648=CodeTables!A$2,1,0)</f>
        <v>0</v>
      </c>
      <c r="O648">
        <f>IF($L648=CodeTables!B$2,1,0)</f>
        <v>1</v>
      </c>
      <c r="P648">
        <f>IF($L648=CodeTables!C$2,1,0)</f>
        <v>0</v>
      </c>
      <c r="Q648">
        <f t="shared" si="21"/>
        <v>1</v>
      </c>
    </row>
    <row r="649" spans="1:17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>
        <f t="shared" si="20"/>
        <v>0</v>
      </c>
      <c r="N649">
        <f>IF($L649=CodeTables!A$2,1,0)</f>
        <v>1</v>
      </c>
      <c r="O649">
        <f>IF($L649=CodeTables!B$2,1,0)</f>
        <v>0</v>
      </c>
      <c r="P649">
        <f>IF($L649=CodeTables!C$2,1,0)</f>
        <v>0</v>
      </c>
      <c r="Q649">
        <f t="shared" si="21"/>
        <v>2</v>
      </c>
    </row>
    <row r="650" spans="1:17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>
        <f t="shared" si="20"/>
        <v>0</v>
      </c>
      <c r="N650">
        <f>IF($L650=CodeTables!A$2,1,0)</f>
        <v>0</v>
      </c>
      <c r="O650">
        <f>IF($L650=CodeTables!B$2,1,0)</f>
        <v>1</v>
      </c>
      <c r="P650">
        <f>IF($L650=CodeTables!C$2,1,0)</f>
        <v>0</v>
      </c>
      <c r="Q650">
        <f t="shared" si="21"/>
        <v>1</v>
      </c>
    </row>
    <row r="651" spans="1:17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>
        <f t="shared" si="20"/>
        <v>1</v>
      </c>
      <c r="N651">
        <f>IF($L651=CodeTables!A$2,1,0)</f>
        <v>0</v>
      </c>
      <c r="O651">
        <f>IF($L651=CodeTables!B$2,1,0)</f>
        <v>1</v>
      </c>
      <c r="P651">
        <f>IF($L651=CodeTables!C$2,1,0)</f>
        <v>0</v>
      </c>
      <c r="Q651">
        <f t="shared" si="21"/>
        <v>1</v>
      </c>
    </row>
    <row r="652" spans="1:17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>
        <f t="shared" si="20"/>
        <v>0</v>
      </c>
      <c r="N652">
        <f>IF($L652=CodeTables!A$2,1,0)</f>
        <v>0</v>
      </c>
      <c r="O652">
        <f>IF($L652=CodeTables!B$2,1,0)</f>
        <v>1</v>
      </c>
      <c r="P652">
        <f>IF($L652=CodeTables!C$2,1,0)</f>
        <v>0</v>
      </c>
      <c r="Q652">
        <f t="shared" si="21"/>
        <v>1</v>
      </c>
    </row>
    <row r="653" spans="1:17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>
        <f t="shared" si="20"/>
        <v>1</v>
      </c>
      <c r="N653">
        <f>IF($L653=CodeTables!A$2,1,0)</f>
        <v>0</v>
      </c>
      <c r="O653">
        <f>IF($L653=CodeTables!B$2,1,0)</f>
        <v>1</v>
      </c>
      <c r="P653">
        <f>IF($L653=CodeTables!C$2,1,0)</f>
        <v>0</v>
      </c>
      <c r="Q653">
        <f t="shared" si="21"/>
        <v>2</v>
      </c>
    </row>
    <row r="654" spans="1:17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>
        <f t="shared" si="20"/>
        <v>0</v>
      </c>
      <c r="N654">
        <f>IF($L654=CodeTables!A$2,1,0)</f>
        <v>0</v>
      </c>
      <c r="O654">
        <f>IF($L654=CodeTables!B$2,1,0)</f>
        <v>1</v>
      </c>
      <c r="P654">
        <f>IF($L654=CodeTables!C$2,1,0)</f>
        <v>0</v>
      </c>
      <c r="Q654">
        <f t="shared" si="21"/>
        <v>1</v>
      </c>
    </row>
    <row r="655" spans="1:17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>
        <f t="shared" si="20"/>
        <v>1</v>
      </c>
      <c r="N655">
        <f>IF($L655=CodeTables!A$2,1,0)</f>
        <v>0</v>
      </c>
      <c r="O655">
        <f>IF($L655=CodeTables!B$2,1,0)</f>
        <v>0</v>
      </c>
      <c r="P655">
        <f>IF($L655=CodeTables!C$2,1,0)</f>
        <v>1</v>
      </c>
      <c r="Q655">
        <f t="shared" si="21"/>
        <v>1</v>
      </c>
    </row>
    <row r="656" spans="1:17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>
        <f t="shared" si="20"/>
        <v>1</v>
      </c>
      <c r="N656">
        <f>IF($L656=CodeTables!A$2,1,0)</f>
        <v>0</v>
      </c>
      <c r="O656">
        <f>IF($L656=CodeTables!B$2,1,0)</f>
        <v>0</v>
      </c>
      <c r="P656">
        <f>IF($L656=CodeTables!C$2,1,0)</f>
        <v>1</v>
      </c>
      <c r="Q656">
        <f t="shared" si="21"/>
        <v>1</v>
      </c>
    </row>
    <row r="657" spans="1:17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>
        <f t="shared" si="20"/>
        <v>0</v>
      </c>
      <c r="N657">
        <f>IF($L657=CodeTables!A$2,1,0)</f>
        <v>0</v>
      </c>
      <c r="O657">
        <f>IF($L657=CodeTables!B$2,1,0)</f>
        <v>1</v>
      </c>
      <c r="P657">
        <f>IF($L657=CodeTables!C$2,1,0)</f>
        <v>0</v>
      </c>
      <c r="Q657">
        <f t="shared" si="21"/>
        <v>2</v>
      </c>
    </row>
    <row r="658" spans="1:17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>
        <f t="shared" si="20"/>
        <v>0</v>
      </c>
      <c r="N658">
        <f>IF($L658=CodeTables!A$2,1,0)</f>
        <v>0</v>
      </c>
      <c r="O658">
        <f>IF($L658=CodeTables!B$2,1,0)</f>
        <v>1</v>
      </c>
      <c r="P658">
        <f>IF($L658=CodeTables!C$2,1,0)</f>
        <v>0</v>
      </c>
      <c r="Q658">
        <f t="shared" si="21"/>
        <v>1</v>
      </c>
    </row>
    <row r="659" spans="1:17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>
        <f t="shared" si="20"/>
        <v>1</v>
      </c>
      <c r="N659">
        <f>IF($L659=CodeTables!A$2,1,0)</f>
        <v>0</v>
      </c>
      <c r="O659">
        <f>IF($L659=CodeTables!B$2,1,0)</f>
        <v>0</v>
      </c>
      <c r="P659">
        <f>IF($L659=CodeTables!C$2,1,0)</f>
        <v>1</v>
      </c>
      <c r="Q659">
        <f t="shared" si="21"/>
        <v>2</v>
      </c>
    </row>
    <row r="660" spans="1:17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>
        <f t="shared" si="20"/>
        <v>0</v>
      </c>
      <c r="N660">
        <f>IF($L660=CodeTables!A$2,1,0)</f>
        <v>0</v>
      </c>
      <c r="O660">
        <f>IF($L660=CodeTables!B$2,1,0)</f>
        <v>1</v>
      </c>
      <c r="P660">
        <f>IF($L660=CodeTables!C$2,1,0)</f>
        <v>0</v>
      </c>
      <c r="Q660">
        <f t="shared" si="21"/>
        <v>1</v>
      </c>
    </row>
    <row r="661" spans="1:17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>
        <f t="shared" si="20"/>
        <v>0</v>
      </c>
      <c r="N661">
        <f>IF($L661=CodeTables!A$2,1,0)</f>
        <v>1</v>
      </c>
      <c r="O661">
        <f>IF($L661=CodeTables!B$2,1,0)</f>
        <v>0</v>
      </c>
      <c r="P661">
        <f>IF($L661=CodeTables!C$2,1,0)</f>
        <v>0</v>
      </c>
      <c r="Q661">
        <f t="shared" si="21"/>
        <v>3</v>
      </c>
    </row>
    <row r="662" spans="1:17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>
        <f t="shared" si="20"/>
        <v>0</v>
      </c>
      <c r="N662">
        <f>IF($L662=CodeTables!A$2,1,0)</f>
        <v>0</v>
      </c>
      <c r="O662">
        <f>IF($L662=CodeTables!B$2,1,0)</f>
        <v>1</v>
      </c>
      <c r="P662">
        <f>IF($L662=CodeTables!C$2,1,0)</f>
        <v>0</v>
      </c>
      <c r="Q662">
        <f t="shared" si="21"/>
        <v>3</v>
      </c>
    </row>
    <row r="663" spans="1:17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>
        <f t="shared" si="20"/>
        <v>0</v>
      </c>
      <c r="N663">
        <f>IF($L663=CodeTables!A$2,1,0)</f>
        <v>1</v>
      </c>
      <c r="O663">
        <f>IF($L663=CodeTables!B$2,1,0)</f>
        <v>0</v>
      </c>
      <c r="P663">
        <f>IF($L663=CodeTables!C$2,1,0)</f>
        <v>0</v>
      </c>
      <c r="Q663">
        <f t="shared" si="21"/>
        <v>1</v>
      </c>
    </row>
    <row r="664" spans="1:17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>
        <f t="shared" si="20"/>
        <v>0</v>
      </c>
      <c r="N664">
        <f>IF($L664=CodeTables!A$2,1,0)</f>
        <v>0</v>
      </c>
      <c r="O664">
        <f>IF($L664=CodeTables!B$2,1,0)</f>
        <v>1</v>
      </c>
      <c r="P664">
        <f>IF($L664=CodeTables!C$2,1,0)</f>
        <v>0</v>
      </c>
      <c r="Q664">
        <f t="shared" si="21"/>
        <v>2</v>
      </c>
    </row>
    <row r="665" spans="1:17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>
        <f t="shared" si="20"/>
        <v>0</v>
      </c>
      <c r="N665">
        <f>IF($L665=CodeTables!A$2,1,0)</f>
        <v>0</v>
      </c>
      <c r="O665">
        <f>IF($L665=CodeTables!B$2,1,0)</f>
        <v>1</v>
      </c>
      <c r="P665">
        <f>IF($L665=CodeTables!C$2,1,0)</f>
        <v>0</v>
      </c>
      <c r="Q665">
        <f t="shared" si="21"/>
        <v>1</v>
      </c>
    </row>
    <row r="666" spans="1:17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>
        <f t="shared" si="20"/>
        <v>0</v>
      </c>
      <c r="N666">
        <f>IF($L666=CodeTables!A$2,1,0)</f>
        <v>0</v>
      </c>
      <c r="O666">
        <f>IF($L666=CodeTables!B$2,1,0)</f>
        <v>1</v>
      </c>
      <c r="P666">
        <f>IF($L666=CodeTables!C$2,1,0)</f>
        <v>0</v>
      </c>
      <c r="Q666">
        <f t="shared" si="21"/>
        <v>1</v>
      </c>
    </row>
    <row r="667" spans="1:17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>
        <f t="shared" si="20"/>
        <v>0</v>
      </c>
      <c r="N667">
        <f>IF($L667=CodeTables!A$2,1,0)</f>
        <v>0</v>
      </c>
      <c r="O667">
        <f>IF($L667=CodeTables!B$2,1,0)</f>
        <v>1</v>
      </c>
      <c r="P667">
        <f>IF($L667=CodeTables!C$2,1,0)</f>
        <v>0</v>
      </c>
      <c r="Q667">
        <f t="shared" si="21"/>
        <v>2</v>
      </c>
    </row>
    <row r="668" spans="1:17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>
        <f t="shared" si="20"/>
        <v>0</v>
      </c>
      <c r="N668">
        <f>IF($L668=CodeTables!A$2,1,0)</f>
        <v>0</v>
      </c>
      <c r="O668">
        <f>IF($L668=CodeTables!B$2,1,0)</f>
        <v>1</v>
      </c>
      <c r="P668">
        <f>IF($L668=CodeTables!C$2,1,0)</f>
        <v>0</v>
      </c>
      <c r="Q668">
        <f t="shared" si="21"/>
        <v>1</v>
      </c>
    </row>
    <row r="669" spans="1:17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>
        <f t="shared" si="20"/>
        <v>0</v>
      </c>
      <c r="N669">
        <f>IF($L669=CodeTables!A$2,1,0)</f>
        <v>0</v>
      </c>
      <c r="O669">
        <f>IF($L669=CodeTables!B$2,1,0)</f>
        <v>1</v>
      </c>
      <c r="P669">
        <f>IF($L669=CodeTables!C$2,1,0)</f>
        <v>0</v>
      </c>
      <c r="Q669">
        <f t="shared" si="21"/>
        <v>1</v>
      </c>
    </row>
    <row r="670" spans="1:17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>
        <f t="shared" si="20"/>
        <v>0</v>
      </c>
      <c r="N670">
        <f>IF($L670=CodeTables!A$2,1,0)</f>
        <v>0</v>
      </c>
      <c r="O670">
        <f>IF($L670=CodeTables!B$2,1,0)</f>
        <v>1</v>
      </c>
      <c r="P670">
        <f>IF($L670=CodeTables!C$2,1,0)</f>
        <v>0</v>
      </c>
      <c r="Q670">
        <f t="shared" si="21"/>
        <v>1</v>
      </c>
    </row>
    <row r="671" spans="1:17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>
        <f t="shared" si="20"/>
        <v>1</v>
      </c>
      <c r="N671">
        <f>IF($L671=CodeTables!A$2,1,0)</f>
        <v>0</v>
      </c>
      <c r="O671">
        <f>IF($L671=CodeTables!B$2,1,0)</f>
        <v>1</v>
      </c>
      <c r="P671">
        <f>IF($L671=CodeTables!C$2,1,0)</f>
        <v>0</v>
      </c>
      <c r="Q671">
        <f t="shared" si="21"/>
        <v>2</v>
      </c>
    </row>
    <row r="672" spans="1:17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>
        <f t="shared" si="20"/>
        <v>1</v>
      </c>
      <c r="N672">
        <f>IF($L672=CodeTables!A$2,1,0)</f>
        <v>0</v>
      </c>
      <c r="O672">
        <f>IF($L672=CodeTables!B$2,1,0)</f>
        <v>1</v>
      </c>
      <c r="P672">
        <f>IF($L672=CodeTables!C$2,1,0)</f>
        <v>0</v>
      </c>
      <c r="Q672">
        <f t="shared" si="21"/>
        <v>2</v>
      </c>
    </row>
    <row r="673" spans="1:17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>
        <f t="shared" si="20"/>
        <v>0</v>
      </c>
      <c r="N673">
        <f>IF($L673=CodeTables!A$2,1,0)</f>
        <v>0</v>
      </c>
      <c r="O673">
        <f>IF($L673=CodeTables!B$2,1,0)</f>
        <v>1</v>
      </c>
      <c r="P673">
        <f>IF($L673=CodeTables!C$2,1,0)</f>
        <v>0</v>
      </c>
      <c r="Q673">
        <f t="shared" si="21"/>
        <v>2</v>
      </c>
    </row>
    <row r="674" spans="1:17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>
        <f t="shared" si="20"/>
        <v>0</v>
      </c>
      <c r="N674">
        <f>IF($L674=CodeTables!A$2,1,0)</f>
        <v>0</v>
      </c>
      <c r="O674">
        <f>IF($L674=CodeTables!B$2,1,0)</f>
        <v>1</v>
      </c>
      <c r="P674">
        <f>IF($L674=CodeTables!C$2,1,0)</f>
        <v>0</v>
      </c>
      <c r="Q674">
        <f t="shared" si="21"/>
        <v>1</v>
      </c>
    </row>
    <row r="675" spans="1:17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>
        <f t="shared" si="20"/>
        <v>0</v>
      </c>
      <c r="N675">
        <f>IF($L675=CodeTables!A$2,1,0)</f>
        <v>0</v>
      </c>
      <c r="O675">
        <f>IF($L675=CodeTables!B$2,1,0)</f>
        <v>1</v>
      </c>
      <c r="P675">
        <f>IF($L675=CodeTables!C$2,1,0)</f>
        <v>0</v>
      </c>
      <c r="Q675">
        <f t="shared" si="21"/>
        <v>1</v>
      </c>
    </row>
    <row r="676" spans="1:17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>
        <f t="shared" si="20"/>
        <v>0</v>
      </c>
      <c r="N676">
        <f>IF($L676=CodeTables!A$2,1,0)</f>
        <v>0</v>
      </c>
      <c r="O676">
        <f>IF($L676=CodeTables!B$2,1,0)</f>
        <v>1</v>
      </c>
      <c r="P676">
        <f>IF($L676=CodeTables!C$2,1,0)</f>
        <v>0</v>
      </c>
      <c r="Q676">
        <f t="shared" si="21"/>
        <v>1</v>
      </c>
    </row>
    <row r="677" spans="1:17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>
        <f t="shared" si="20"/>
        <v>0</v>
      </c>
      <c r="N677">
        <f>IF($L677=CodeTables!A$2,1,0)</f>
        <v>0</v>
      </c>
      <c r="O677">
        <f>IF($L677=CodeTables!B$2,1,0)</f>
        <v>1</v>
      </c>
      <c r="P677">
        <f>IF($L677=CodeTables!C$2,1,0)</f>
        <v>0</v>
      </c>
      <c r="Q677">
        <f t="shared" si="21"/>
        <v>1</v>
      </c>
    </row>
    <row r="678" spans="1:17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>
        <f t="shared" si="20"/>
        <v>0</v>
      </c>
      <c r="N678">
        <f>IF($L678=CodeTables!A$2,1,0)</f>
        <v>0</v>
      </c>
      <c r="O678">
        <f>IF($L678=CodeTables!B$2,1,0)</f>
        <v>1</v>
      </c>
      <c r="P678">
        <f>IF($L678=CodeTables!C$2,1,0)</f>
        <v>0</v>
      </c>
      <c r="Q678">
        <f t="shared" si="21"/>
        <v>1</v>
      </c>
    </row>
    <row r="679" spans="1:17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>
        <f t="shared" si="20"/>
        <v>1</v>
      </c>
      <c r="N679">
        <f>IF($L679=CodeTables!A$2,1,0)</f>
        <v>0</v>
      </c>
      <c r="O679">
        <f>IF($L679=CodeTables!B$2,1,0)</f>
        <v>1</v>
      </c>
      <c r="P679">
        <f>IF($L679=CodeTables!C$2,1,0)</f>
        <v>0</v>
      </c>
      <c r="Q679">
        <f t="shared" si="21"/>
        <v>1</v>
      </c>
    </row>
    <row r="680" spans="1:17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>
        <f t="shared" si="20"/>
        <v>1</v>
      </c>
      <c r="N680">
        <f>IF($L680=CodeTables!A$2,1,0)</f>
        <v>0</v>
      </c>
      <c r="O680">
        <f>IF($L680=CodeTables!B$2,1,0)</f>
        <v>1</v>
      </c>
      <c r="P680">
        <f>IF($L680=CodeTables!C$2,1,0)</f>
        <v>0</v>
      </c>
      <c r="Q680">
        <f t="shared" si="21"/>
        <v>2</v>
      </c>
    </row>
    <row r="681" spans="1:17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>
        <f t="shared" si="20"/>
        <v>0</v>
      </c>
      <c r="N681">
        <f>IF($L681=CodeTables!A$2,1,0)</f>
        <v>1</v>
      </c>
      <c r="O681">
        <f>IF($L681=CodeTables!B$2,1,0)</f>
        <v>0</v>
      </c>
      <c r="P681">
        <f>IF($L681=CodeTables!C$2,1,0)</f>
        <v>0</v>
      </c>
      <c r="Q681">
        <f t="shared" si="21"/>
        <v>3</v>
      </c>
    </row>
    <row r="682" spans="1:17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>
        <f t="shared" si="20"/>
        <v>1</v>
      </c>
      <c r="N682">
        <f>IF($L682=CodeTables!A$2,1,0)</f>
        <v>0</v>
      </c>
      <c r="O682">
        <f>IF($L682=CodeTables!B$2,1,0)</f>
        <v>0</v>
      </c>
      <c r="P682">
        <f>IF($L682=CodeTables!C$2,1,0)</f>
        <v>1</v>
      </c>
      <c r="Q682">
        <f t="shared" si="21"/>
        <v>1</v>
      </c>
    </row>
    <row r="683" spans="1:17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>
        <f t="shared" si="20"/>
        <v>0</v>
      </c>
      <c r="N683">
        <f>IF($L683=CodeTables!A$2,1,0)</f>
        <v>1</v>
      </c>
      <c r="O683">
        <f>IF($L683=CodeTables!B$2,1,0)</f>
        <v>0</v>
      </c>
      <c r="P683">
        <f>IF($L683=CodeTables!C$2,1,0)</f>
        <v>0</v>
      </c>
      <c r="Q683">
        <f t="shared" si="21"/>
        <v>2</v>
      </c>
    </row>
    <row r="684" spans="1:17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>
        <f t="shared" si="20"/>
        <v>0</v>
      </c>
      <c r="N684">
        <f>IF($L684=CodeTables!A$2,1,0)</f>
        <v>0</v>
      </c>
      <c r="O684">
        <f>IF($L684=CodeTables!B$2,1,0)</f>
        <v>1</v>
      </c>
      <c r="P684">
        <f>IF($L684=CodeTables!C$2,1,0)</f>
        <v>0</v>
      </c>
      <c r="Q684">
        <f t="shared" si="21"/>
        <v>1</v>
      </c>
    </row>
    <row r="685" spans="1:17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>
        <f t="shared" si="20"/>
        <v>0</v>
      </c>
      <c r="N685">
        <f>IF($L685=CodeTables!A$2,1,0)</f>
        <v>0</v>
      </c>
      <c r="O685">
        <f>IF($L685=CodeTables!B$2,1,0)</f>
        <v>1</v>
      </c>
      <c r="P685">
        <f>IF($L685=CodeTables!C$2,1,0)</f>
        <v>0</v>
      </c>
      <c r="Q685">
        <f t="shared" si="21"/>
        <v>2</v>
      </c>
    </row>
    <row r="686" spans="1:17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>
        <f t="shared" si="20"/>
        <v>0</v>
      </c>
      <c r="N686">
        <f>IF($L686=CodeTables!A$2,1,0)</f>
        <v>0</v>
      </c>
      <c r="O686">
        <f>IF($L686=CodeTables!B$2,1,0)</f>
        <v>1</v>
      </c>
      <c r="P686">
        <f>IF($L686=CodeTables!C$2,1,0)</f>
        <v>0</v>
      </c>
      <c r="Q686">
        <f t="shared" si="21"/>
        <v>2</v>
      </c>
    </row>
    <row r="687" spans="1:17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>
        <f t="shared" si="20"/>
        <v>0</v>
      </c>
      <c r="N687">
        <f>IF($L687=CodeTables!A$2,1,0)</f>
        <v>1</v>
      </c>
      <c r="O687">
        <f>IF($L687=CodeTables!B$2,1,0)</f>
        <v>0</v>
      </c>
      <c r="P687">
        <f>IF($L687=CodeTables!C$2,1,0)</f>
        <v>0</v>
      </c>
      <c r="Q687">
        <f t="shared" si="21"/>
        <v>2</v>
      </c>
    </row>
    <row r="688" spans="1:17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>
        <f t="shared" si="20"/>
        <v>0</v>
      </c>
      <c r="N688">
        <f>IF($L688=CodeTables!A$2,1,0)</f>
        <v>0</v>
      </c>
      <c r="O688">
        <f>IF($L688=CodeTables!B$2,1,0)</f>
        <v>1</v>
      </c>
      <c r="P688">
        <f>IF($L688=CodeTables!C$2,1,0)</f>
        <v>0</v>
      </c>
      <c r="Q688">
        <f t="shared" si="21"/>
        <v>2</v>
      </c>
    </row>
    <row r="689" spans="1:17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>
        <f t="shared" si="20"/>
        <v>0</v>
      </c>
      <c r="N689">
        <f>IF($L689=CodeTables!A$2,1,0)</f>
        <v>0</v>
      </c>
      <c r="O689">
        <f>IF($L689=CodeTables!B$2,1,0)</f>
        <v>1</v>
      </c>
      <c r="P689">
        <f>IF($L689=CodeTables!C$2,1,0)</f>
        <v>0</v>
      </c>
      <c r="Q689">
        <f t="shared" si="21"/>
        <v>1</v>
      </c>
    </row>
    <row r="690" spans="1:17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>
        <f t="shared" si="20"/>
        <v>0</v>
      </c>
      <c r="N690">
        <f>IF($L690=CodeTables!A$2,1,0)</f>
        <v>0</v>
      </c>
      <c r="O690">
        <f>IF($L690=CodeTables!B$2,1,0)</f>
        <v>1</v>
      </c>
      <c r="P690">
        <f>IF($L690=CodeTables!C$2,1,0)</f>
        <v>0</v>
      </c>
      <c r="Q690">
        <f t="shared" si="21"/>
        <v>1</v>
      </c>
    </row>
    <row r="691" spans="1:17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>
        <f t="shared" si="20"/>
        <v>1</v>
      </c>
      <c r="N691">
        <f>IF($L691=CodeTables!A$2,1,0)</f>
        <v>0</v>
      </c>
      <c r="O691">
        <f>IF($L691=CodeTables!B$2,1,0)</f>
        <v>1</v>
      </c>
      <c r="P691">
        <f>IF($L691=CodeTables!C$2,1,0)</f>
        <v>0</v>
      </c>
      <c r="Q691">
        <f t="shared" si="21"/>
        <v>3</v>
      </c>
    </row>
    <row r="692" spans="1:17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>
        <f t="shared" si="20"/>
        <v>0</v>
      </c>
      <c r="N692">
        <f>IF($L692=CodeTables!A$2,1,0)</f>
        <v>0</v>
      </c>
      <c r="O692">
        <f>IF($L692=CodeTables!B$2,1,0)</f>
        <v>1</v>
      </c>
      <c r="P692">
        <f>IF($L692=CodeTables!C$2,1,0)</f>
        <v>0</v>
      </c>
      <c r="Q692">
        <f t="shared" si="21"/>
        <v>2</v>
      </c>
    </row>
    <row r="693" spans="1:17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>
        <f t="shared" si="20"/>
        <v>1</v>
      </c>
      <c r="N693">
        <f>IF($L693=CodeTables!A$2,1,0)</f>
        <v>1</v>
      </c>
      <c r="O693">
        <f>IF($L693=CodeTables!B$2,1,0)</f>
        <v>0</v>
      </c>
      <c r="P693">
        <f>IF($L693=CodeTables!C$2,1,0)</f>
        <v>0</v>
      </c>
      <c r="Q693">
        <f t="shared" si="21"/>
        <v>1</v>
      </c>
    </row>
    <row r="694" spans="1:17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>
        <f t="shared" si="20"/>
        <v>0</v>
      </c>
      <c r="N694">
        <f>IF($L694=CodeTables!A$2,1,0)</f>
        <v>0</v>
      </c>
      <c r="O694">
        <f>IF($L694=CodeTables!B$2,1,0)</f>
        <v>1</v>
      </c>
      <c r="P694">
        <f>IF($L694=CodeTables!C$2,1,0)</f>
        <v>0</v>
      </c>
      <c r="Q694">
        <f t="shared" si="21"/>
        <v>2</v>
      </c>
    </row>
    <row r="695" spans="1:17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>
        <f t="shared" si="20"/>
        <v>0</v>
      </c>
      <c r="N695">
        <f>IF($L695=CodeTables!A$2,1,0)</f>
        <v>1</v>
      </c>
      <c r="O695">
        <f>IF($L695=CodeTables!B$2,1,0)</f>
        <v>0</v>
      </c>
      <c r="P695">
        <f>IF($L695=CodeTables!C$2,1,0)</f>
        <v>0</v>
      </c>
      <c r="Q695">
        <f t="shared" si="21"/>
        <v>1</v>
      </c>
    </row>
    <row r="696" spans="1:17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>
        <f t="shared" si="20"/>
        <v>0</v>
      </c>
      <c r="N696">
        <f>IF($L696=CodeTables!A$2,1,0)</f>
        <v>0</v>
      </c>
      <c r="O696">
        <f>IF($L696=CodeTables!B$2,1,0)</f>
        <v>1</v>
      </c>
      <c r="P696">
        <f>IF($L696=CodeTables!C$2,1,0)</f>
        <v>0</v>
      </c>
      <c r="Q696">
        <f t="shared" si="21"/>
        <v>2</v>
      </c>
    </row>
    <row r="697" spans="1:17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>
        <f t="shared" si="20"/>
        <v>0</v>
      </c>
      <c r="N697">
        <f>IF($L697=CodeTables!A$2,1,0)</f>
        <v>0</v>
      </c>
      <c r="O697">
        <f>IF($L697=CodeTables!B$2,1,0)</f>
        <v>1</v>
      </c>
      <c r="P697">
        <f>IF($L697=CodeTables!C$2,1,0)</f>
        <v>0</v>
      </c>
      <c r="Q697">
        <f t="shared" si="21"/>
        <v>1</v>
      </c>
    </row>
    <row r="698" spans="1:17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>
        <f t="shared" si="20"/>
        <v>0</v>
      </c>
      <c r="N698">
        <f>IF($L698=CodeTables!A$2,1,0)</f>
        <v>0</v>
      </c>
      <c r="O698">
        <f>IF($L698=CodeTables!B$2,1,0)</f>
        <v>1</v>
      </c>
      <c r="P698">
        <f>IF($L698=CodeTables!C$2,1,0)</f>
        <v>0</v>
      </c>
      <c r="Q698">
        <f t="shared" si="21"/>
        <v>1</v>
      </c>
    </row>
    <row r="699" spans="1:17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>
        <f t="shared" si="20"/>
        <v>1</v>
      </c>
      <c r="N699">
        <f>IF($L699=CodeTables!A$2,1,0)</f>
        <v>0</v>
      </c>
      <c r="O699">
        <f>IF($L699=CodeTables!B$2,1,0)</f>
        <v>0</v>
      </c>
      <c r="P699">
        <f>IF($L699=CodeTables!C$2,1,0)</f>
        <v>1</v>
      </c>
      <c r="Q699">
        <f t="shared" si="21"/>
        <v>1</v>
      </c>
    </row>
    <row r="700" spans="1:17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>
        <f t="shared" si="20"/>
        <v>0</v>
      </c>
      <c r="N700">
        <f>IF($L700=CodeTables!A$2,1,0)</f>
        <v>1</v>
      </c>
      <c r="O700">
        <f>IF($L700=CodeTables!B$2,1,0)</f>
        <v>0</v>
      </c>
      <c r="P700">
        <f>IF($L700=CodeTables!C$2,1,0)</f>
        <v>0</v>
      </c>
      <c r="Q700">
        <f t="shared" si="21"/>
        <v>3</v>
      </c>
    </row>
    <row r="701" spans="1:17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>
        <f t="shared" si="20"/>
        <v>0</v>
      </c>
      <c r="N701">
        <f>IF($L701=CodeTables!A$2,1,0)</f>
        <v>0</v>
      </c>
      <c r="O701">
        <f>IF($L701=CodeTables!B$2,1,0)</f>
        <v>1</v>
      </c>
      <c r="P701">
        <f>IF($L701=CodeTables!C$2,1,0)</f>
        <v>0</v>
      </c>
      <c r="Q701">
        <f t="shared" si="21"/>
        <v>1</v>
      </c>
    </row>
    <row r="702" spans="1:17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>
        <f t="shared" si="20"/>
        <v>1</v>
      </c>
      <c r="N702">
        <f>IF($L702=CodeTables!A$2,1,0)</f>
        <v>1</v>
      </c>
      <c r="O702">
        <f>IF($L702=CodeTables!B$2,1,0)</f>
        <v>0</v>
      </c>
      <c r="P702">
        <f>IF($L702=CodeTables!C$2,1,0)</f>
        <v>0</v>
      </c>
      <c r="Q702">
        <f t="shared" si="21"/>
        <v>3</v>
      </c>
    </row>
    <row r="703" spans="1:17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>
        <f t="shared" si="20"/>
        <v>0</v>
      </c>
      <c r="N703">
        <f>IF($L703=CodeTables!A$2,1,0)</f>
        <v>0</v>
      </c>
      <c r="O703">
        <f>IF($L703=CodeTables!B$2,1,0)</f>
        <v>1</v>
      </c>
      <c r="P703">
        <f>IF($L703=CodeTables!C$2,1,0)</f>
        <v>0</v>
      </c>
      <c r="Q703">
        <f t="shared" si="21"/>
        <v>2</v>
      </c>
    </row>
    <row r="704" spans="1:17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>
        <f t="shared" si="20"/>
        <v>1</v>
      </c>
      <c r="N704">
        <f>IF($L704=CodeTables!A$2,1,0)</f>
        <v>1</v>
      </c>
      <c r="O704">
        <f>IF($L704=CodeTables!B$2,1,0)</f>
        <v>0</v>
      </c>
      <c r="P704">
        <f>IF($L704=CodeTables!C$2,1,0)</f>
        <v>0</v>
      </c>
      <c r="Q704">
        <f t="shared" si="21"/>
        <v>1</v>
      </c>
    </row>
    <row r="705" spans="1:17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>
        <f t="shared" si="20"/>
        <v>0</v>
      </c>
      <c r="N705">
        <f>IF($L705=CodeTables!A$2,1,0)</f>
        <v>0</v>
      </c>
      <c r="O705">
        <f>IF($L705=CodeTables!B$2,1,0)</f>
        <v>0</v>
      </c>
      <c r="P705">
        <f>IF($L705=CodeTables!C$2,1,0)</f>
        <v>1</v>
      </c>
      <c r="Q705">
        <f t="shared" si="21"/>
        <v>1</v>
      </c>
    </row>
    <row r="706" spans="1:17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>
        <f t="shared" si="20"/>
        <v>0</v>
      </c>
      <c r="N706">
        <f>IF($L706=CodeTables!A$2,1,0)</f>
        <v>0</v>
      </c>
      <c r="O706">
        <f>IF($L706=CodeTables!B$2,1,0)</f>
        <v>1</v>
      </c>
      <c r="P706">
        <f>IF($L706=CodeTables!C$2,1,0)</f>
        <v>0</v>
      </c>
      <c r="Q706">
        <f t="shared" si="21"/>
        <v>1</v>
      </c>
    </row>
    <row r="707" spans="1:17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>
        <f t="shared" ref="M707:M770" si="22">IF(E707="female",1,0)</f>
        <v>0</v>
      </c>
      <c r="N707">
        <f>IF($L707=CodeTables!A$2,1,0)</f>
        <v>0</v>
      </c>
      <c r="O707">
        <f>IF($L707=CodeTables!B$2,1,0)</f>
        <v>1</v>
      </c>
      <c r="P707">
        <f>IF($L707=CodeTables!C$2,1,0)</f>
        <v>0</v>
      </c>
      <c r="Q707">
        <f t="shared" ref="Q707:Q770" si="23">IF(J707&lt;15,1,IF(J707&lt;80,2,3))</f>
        <v>2</v>
      </c>
    </row>
    <row r="708" spans="1:17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>
        <f t="shared" si="22"/>
        <v>1</v>
      </c>
      <c r="N708">
        <f>IF($L708=CodeTables!A$2,1,0)</f>
        <v>0</v>
      </c>
      <c r="O708">
        <f>IF($L708=CodeTables!B$2,1,0)</f>
        <v>1</v>
      </c>
      <c r="P708">
        <f>IF($L708=CodeTables!C$2,1,0)</f>
        <v>0</v>
      </c>
      <c r="Q708">
        <f t="shared" si="23"/>
        <v>1</v>
      </c>
    </row>
    <row r="709" spans="1:17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>
        <f t="shared" si="22"/>
        <v>0</v>
      </c>
      <c r="N709">
        <f>IF($L709=CodeTables!A$2,1,0)</f>
        <v>0</v>
      </c>
      <c r="O709">
        <f>IF($L709=CodeTables!B$2,1,0)</f>
        <v>1</v>
      </c>
      <c r="P709">
        <f>IF($L709=CodeTables!C$2,1,0)</f>
        <v>0</v>
      </c>
      <c r="Q709">
        <f t="shared" si="23"/>
        <v>2</v>
      </c>
    </row>
    <row r="710" spans="1:17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>
        <f t="shared" si="22"/>
        <v>1</v>
      </c>
      <c r="N710">
        <f>IF($L710=CodeTables!A$2,1,0)</f>
        <v>0</v>
      </c>
      <c r="O710">
        <f>IF($L710=CodeTables!B$2,1,0)</f>
        <v>1</v>
      </c>
      <c r="P710">
        <f>IF($L710=CodeTables!C$2,1,0)</f>
        <v>0</v>
      </c>
      <c r="Q710">
        <f t="shared" si="23"/>
        <v>3</v>
      </c>
    </row>
    <row r="711" spans="1:17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>
        <f t="shared" si="22"/>
        <v>0</v>
      </c>
      <c r="N711">
        <f>IF($L711=CodeTables!A$2,1,0)</f>
        <v>1</v>
      </c>
      <c r="O711">
        <f>IF($L711=CodeTables!B$2,1,0)</f>
        <v>0</v>
      </c>
      <c r="P711">
        <f>IF($L711=CodeTables!C$2,1,0)</f>
        <v>0</v>
      </c>
      <c r="Q711">
        <f t="shared" si="23"/>
        <v>2</v>
      </c>
    </row>
    <row r="712" spans="1:17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>
        <f t="shared" si="22"/>
        <v>1</v>
      </c>
      <c r="N712">
        <f>IF($L712=CodeTables!A$2,1,0)</f>
        <v>1</v>
      </c>
      <c r="O712">
        <f>IF($L712=CodeTables!B$2,1,0)</f>
        <v>0</v>
      </c>
      <c r="P712">
        <f>IF($L712=CodeTables!C$2,1,0)</f>
        <v>0</v>
      </c>
      <c r="Q712">
        <f t="shared" si="23"/>
        <v>2</v>
      </c>
    </row>
    <row r="713" spans="1:17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>
        <f t="shared" si="22"/>
        <v>0</v>
      </c>
      <c r="N713">
        <f>IF($L713=CodeTables!A$2,1,0)</f>
        <v>0</v>
      </c>
      <c r="O713">
        <f>IF($L713=CodeTables!B$2,1,0)</f>
        <v>1</v>
      </c>
      <c r="P713">
        <f>IF($L713=CodeTables!C$2,1,0)</f>
        <v>0</v>
      </c>
      <c r="Q713">
        <f t="shared" si="23"/>
        <v>2</v>
      </c>
    </row>
    <row r="714" spans="1:17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>
        <f t="shared" si="22"/>
        <v>0</v>
      </c>
      <c r="N714">
        <f>IF($L714=CodeTables!A$2,1,0)</f>
        <v>0</v>
      </c>
      <c r="O714">
        <f>IF($L714=CodeTables!B$2,1,0)</f>
        <v>1</v>
      </c>
      <c r="P714">
        <f>IF($L714=CodeTables!C$2,1,0)</f>
        <v>0</v>
      </c>
      <c r="Q714">
        <f t="shared" si="23"/>
        <v>2</v>
      </c>
    </row>
    <row r="715" spans="1:17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>
        <f t="shared" si="22"/>
        <v>0</v>
      </c>
      <c r="N715">
        <f>IF($L715=CodeTables!A$2,1,0)</f>
        <v>0</v>
      </c>
      <c r="O715">
        <f>IF($L715=CodeTables!B$2,1,0)</f>
        <v>1</v>
      </c>
      <c r="P715">
        <f>IF($L715=CodeTables!C$2,1,0)</f>
        <v>0</v>
      </c>
      <c r="Q715">
        <f t="shared" si="23"/>
        <v>1</v>
      </c>
    </row>
    <row r="716" spans="1:17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>
        <f t="shared" si="22"/>
        <v>0</v>
      </c>
      <c r="N716">
        <f>IF($L716=CodeTables!A$2,1,0)</f>
        <v>0</v>
      </c>
      <c r="O716">
        <f>IF($L716=CodeTables!B$2,1,0)</f>
        <v>1</v>
      </c>
      <c r="P716">
        <f>IF($L716=CodeTables!C$2,1,0)</f>
        <v>0</v>
      </c>
      <c r="Q716">
        <f t="shared" si="23"/>
        <v>1</v>
      </c>
    </row>
    <row r="717" spans="1:17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>
        <f t="shared" si="22"/>
        <v>0</v>
      </c>
      <c r="N717">
        <f>IF($L717=CodeTables!A$2,1,0)</f>
        <v>0</v>
      </c>
      <c r="O717">
        <f>IF($L717=CodeTables!B$2,1,0)</f>
        <v>1</v>
      </c>
      <c r="P717">
        <f>IF($L717=CodeTables!C$2,1,0)</f>
        <v>0</v>
      </c>
      <c r="Q717">
        <f t="shared" si="23"/>
        <v>1</v>
      </c>
    </row>
    <row r="718" spans="1:17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>
        <f t="shared" si="22"/>
        <v>1</v>
      </c>
      <c r="N718">
        <f>IF($L718=CodeTables!A$2,1,0)</f>
        <v>1</v>
      </c>
      <c r="O718">
        <f>IF($L718=CodeTables!B$2,1,0)</f>
        <v>0</v>
      </c>
      <c r="P718">
        <f>IF($L718=CodeTables!C$2,1,0)</f>
        <v>0</v>
      </c>
      <c r="Q718">
        <f t="shared" si="23"/>
        <v>3</v>
      </c>
    </row>
    <row r="719" spans="1:17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>
        <f t="shared" si="22"/>
        <v>1</v>
      </c>
      <c r="N719">
        <f>IF($L719=CodeTables!A$2,1,0)</f>
        <v>0</v>
      </c>
      <c r="O719">
        <f>IF($L719=CodeTables!B$2,1,0)</f>
        <v>1</v>
      </c>
      <c r="P719">
        <f>IF($L719=CodeTables!C$2,1,0)</f>
        <v>0</v>
      </c>
      <c r="Q719">
        <f t="shared" si="23"/>
        <v>1</v>
      </c>
    </row>
    <row r="720" spans="1:17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>
        <f t="shared" si="22"/>
        <v>0</v>
      </c>
      <c r="N720">
        <f>IF($L720=CodeTables!A$2,1,0)</f>
        <v>0</v>
      </c>
      <c r="O720">
        <f>IF($L720=CodeTables!B$2,1,0)</f>
        <v>0</v>
      </c>
      <c r="P720">
        <f>IF($L720=CodeTables!C$2,1,0)</f>
        <v>1</v>
      </c>
      <c r="Q720">
        <f t="shared" si="23"/>
        <v>2</v>
      </c>
    </row>
    <row r="721" spans="1:17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>
        <f t="shared" si="22"/>
        <v>0</v>
      </c>
      <c r="N721">
        <f>IF($L721=CodeTables!A$2,1,0)</f>
        <v>0</v>
      </c>
      <c r="O721">
        <f>IF($L721=CodeTables!B$2,1,0)</f>
        <v>1</v>
      </c>
      <c r="P721">
        <f>IF($L721=CodeTables!C$2,1,0)</f>
        <v>0</v>
      </c>
      <c r="Q721">
        <f t="shared" si="23"/>
        <v>1</v>
      </c>
    </row>
    <row r="722" spans="1:17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>
        <f t="shared" si="22"/>
        <v>1</v>
      </c>
      <c r="N722">
        <f>IF($L722=CodeTables!A$2,1,0)</f>
        <v>0</v>
      </c>
      <c r="O722">
        <f>IF($L722=CodeTables!B$2,1,0)</f>
        <v>1</v>
      </c>
      <c r="P722">
        <f>IF($L722=CodeTables!C$2,1,0)</f>
        <v>0</v>
      </c>
      <c r="Q722">
        <f t="shared" si="23"/>
        <v>2</v>
      </c>
    </row>
    <row r="723" spans="1:17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>
        <f t="shared" si="22"/>
        <v>0</v>
      </c>
      <c r="N723">
        <f>IF($L723=CodeTables!A$2,1,0)</f>
        <v>0</v>
      </c>
      <c r="O723">
        <f>IF($L723=CodeTables!B$2,1,0)</f>
        <v>1</v>
      </c>
      <c r="P723">
        <f>IF($L723=CodeTables!C$2,1,0)</f>
        <v>0</v>
      </c>
      <c r="Q723">
        <f t="shared" si="23"/>
        <v>1</v>
      </c>
    </row>
    <row r="724" spans="1:17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>
        <f t="shared" si="22"/>
        <v>0</v>
      </c>
      <c r="N724">
        <f>IF($L724=CodeTables!A$2,1,0)</f>
        <v>0</v>
      </c>
      <c r="O724">
        <f>IF($L724=CodeTables!B$2,1,0)</f>
        <v>1</v>
      </c>
      <c r="P724">
        <f>IF($L724=CodeTables!C$2,1,0)</f>
        <v>0</v>
      </c>
      <c r="Q724">
        <f t="shared" si="23"/>
        <v>1</v>
      </c>
    </row>
    <row r="725" spans="1:17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>
        <f t="shared" si="22"/>
        <v>0</v>
      </c>
      <c r="N725">
        <f>IF($L725=CodeTables!A$2,1,0)</f>
        <v>0</v>
      </c>
      <c r="O725">
        <f>IF($L725=CodeTables!B$2,1,0)</f>
        <v>1</v>
      </c>
      <c r="P725">
        <f>IF($L725=CodeTables!C$2,1,0)</f>
        <v>0</v>
      </c>
      <c r="Q725">
        <f t="shared" si="23"/>
        <v>1</v>
      </c>
    </row>
    <row r="726" spans="1:17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>
        <f t="shared" si="22"/>
        <v>0</v>
      </c>
      <c r="N726">
        <f>IF($L726=CodeTables!A$2,1,0)</f>
        <v>0</v>
      </c>
      <c r="O726">
        <f>IF($L726=CodeTables!B$2,1,0)</f>
        <v>1</v>
      </c>
      <c r="P726">
        <f>IF($L726=CodeTables!C$2,1,0)</f>
        <v>0</v>
      </c>
      <c r="Q726">
        <f t="shared" si="23"/>
        <v>2</v>
      </c>
    </row>
    <row r="727" spans="1:17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>
        <f t="shared" si="22"/>
        <v>0</v>
      </c>
      <c r="N727">
        <f>IF($L727=CodeTables!A$2,1,0)</f>
        <v>0</v>
      </c>
      <c r="O727">
        <f>IF($L727=CodeTables!B$2,1,0)</f>
        <v>1</v>
      </c>
      <c r="P727">
        <f>IF($L727=CodeTables!C$2,1,0)</f>
        <v>0</v>
      </c>
      <c r="Q727">
        <f t="shared" si="23"/>
        <v>1</v>
      </c>
    </row>
    <row r="728" spans="1:17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>
        <f t="shared" si="22"/>
        <v>1</v>
      </c>
      <c r="N728">
        <f>IF($L728=CodeTables!A$2,1,0)</f>
        <v>0</v>
      </c>
      <c r="O728">
        <f>IF($L728=CodeTables!B$2,1,0)</f>
        <v>1</v>
      </c>
      <c r="P728">
        <f>IF($L728=CodeTables!C$2,1,0)</f>
        <v>0</v>
      </c>
      <c r="Q728">
        <f t="shared" si="23"/>
        <v>2</v>
      </c>
    </row>
    <row r="729" spans="1:17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>
        <f t="shared" si="22"/>
        <v>1</v>
      </c>
      <c r="N729">
        <f>IF($L729=CodeTables!A$2,1,0)</f>
        <v>0</v>
      </c>
      <c r="O729">
        <f>IF($L729=CodeTables!B$2,1,0)</f>
        <v>0</v>
      </c>
      <c r="P729">
        <f>IF($L729=CodeTables!C$2,1,0)</f>
        <v>1</v>
      </c>
      <c r="Q729">
        <f t="shared" si="23"/>
        <v>1</v>
      </c>
    </row>
    <row r="730" spans="1:17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>
        <f t="shared" si="22"/>
        <v>0</v>
      </c>
      <c r="N730">
        <f>IF($L730=CodeTables!A$2,1,0)</f>
        <v>0</v>
      </c>
      <c r="O730">
        <f>IF($L730=CodeTables!B$2,1,0)</f>
        <v>1</v>
      </c>
      <c r="P730">
        <f>IF($L730=CodeTables!C$2,1,0)</f>
        <v>0</v>
      </c>
      <c r="Q730">
        <f t="shared" si="23"/>
        <v>2</v>
      </c>
    </row>
    <row r="731" spans="1:17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>
        <f t="shared" si="22"/>
        <v>1</v>
      </c>
      <c r="N731">
        <f>IF($L731=CodeTables!A$2,1,0)</f>
        <v>0</v>
      </c>
      <c r="O731">
        <f>IF($L731=CodeTables!B$2,1,0)</f>
        <v>1</v>
      </c>
      <c r="P731">
        <f>IF($L731=CodeTables!C$2,1,0)</f>
        <v>0</v>
      </c>
      <c r="Q731">
        <f t="shared" si="23"/>
        <v>1</v>
      </c>
    </row>
    <row r="732" spans="1:17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>
        <f t="shared" si="22"/>
        <v>1</v>
      </c>
      <c r="N732">
        <f>IF($L732=CodeTables!A$2,1,0)</f>
        <v>0</v>
      </c>
      <c r="O732">
        <f>IF($L732=CodeTables!B$2,1,0)</f>
        <v>1</v>
      </c>
      <c r="P732">
        <f>IF($L732=CodeTables!C$2,1,0)</f>
        <v>0</v>
      </c>
      <c r="Q732">
        <f t="shared" si="23"/>
        <v>3</v>
      </c>
    </row>
    <row r="733" spans="1:17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>
        <f t="shared" si="22"/>
        <v>0</v>
      </c>
      <c r="N733">
        <f>IF($L733=CodeTables!A$2,1,0)</f>
        <v>1</v>
      </c>
      <c r="O733">
        <f>IF($L733=CodeTables!B$2,1,0)</f>
        <v>0</v>
      </c>
      <c r="P733">
        <f>IF($L733=CodeTables!C$2,1,0)</f>
        <v>0</v>
      </c>
      <c r="Q733">
        <f t="shared" si="23"/>
        <v>2</v>
      </c>
    </row>
    <row r="734" spans="1:17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>
        <f t="shared" si="22"/>
        <v>0</v>
      </c>
      <c r="N734">
        <f>IF($L734=CodeTables!A$2,1,0)</f>
        <v>0</v>
      </c>
      <c r="O734">
        <f>IF($L734=CodeTables!B$2,1,0)</f>
        <v>1</v>
      </c>
      <c r="P734">
        <f>IF($L734=CodeTables!C$2,1,0)</f>
        <v>0</v>
      </c>
      <c r="Q734">
        <f t="shared" si="23"/>
        <v>1</v>
      </c>
    </row>
    <row r="735" spans="1:17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>
        <f t="shared" si="22"/>
        <v>0</v>
      </c>
      <c r="N735">
        <f>IF($L735=CodeTables!A$2,1,0)</f>
        <v>0</v>
      </c>
      <c r="O735">
        <f>IF($L735=CodeTables!B$2,1,0)</f>
        <v>1</v>
      </c>
      <c r="P735">
        <f>IF($L735=CodeTables!C$2,1,0)</f>
        <v>0</v>
      </c>
      <c r="Q735">
        <f t="shared" si="23"/>
        <v>1</v>
      </c>
    </row>
    <row r="736" spans="1:17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>
        <f t="shared" si="22"/>
        <v>0</v>
      </c>
      <c r="N736">
        <f>IF($L736=CodeTables!A$2,1,0)</f>
        <v>0</v>
      </c>
      <c r="O736">
        <f>IF($L736=CodeTables!B$2,1,0)</f>
        <v>1</v>
      </c>
      <c r="P736">
        <f>IF($L736=CodeTables!C$2,1,0)</f>
        <v>0</v>
      </c>
      <c r="Q736">
        <f t="shared" si="23"/>
        <v>1</v>
      </c>
    </row>
    <row r="737" spans="1:17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>
        <f t="shared" si="22"/>
        <v>0</v>
      </c>
      <c r="N737">
        <f>IF($L737=CodeTables!A$2,1,0)</f>
        <v>0</v>
      </c>
      <c r="O737">
        <f>IF($L737=CodeTables!B$2,1,0)</f>
        <v>1</v>
      </c>
      <c r="P737">
        <f>IF($L737=CodeTables!C$2,1,0)</f>
        <v>0</v>
      </c>
      <c r="Q737">
        <f t="shared" si="23"/>
        <v>2</v>
      </c>
    </row>
    <row r="738" spans="1:17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>
        <f t="shared" si="22"/>
        <v>1</v>
      </c>
      <c r="N738">
        <f>IF($L738=CodeTables!A$2,1,0)</f>
        <v>0</v>
      </c>
      <c r="O738">
        <f>IF($L738=CodeTables!B$2,1,0)</f>
        <v>1</v>
      </c>
      <c r="P738">
        <f>IF($L738=CodeTables!C$2,1,0)</f>
        <v>0</v>
      </c>
      <c r="Q738">
        <f t="shared" si="23"/>
        <v>2</v>
      </c>
    </row>
    <row r="739" spans="1:17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>
        <f t="shared" si="22"/>
        <v>0</v>
      </c>
      <c r="N739">
        <f>IF($L739=CodeTables!A$2,1,0)</f>
        <v>1</v>
      </c>
      <c r="O739">
        <f>IF($L739=CodeTables!B$2,1,0)</f>
        <v>0</v>
      </c>
      <c r="P739">
        <f>IF($L739=CodeTables!C$2,1,0)</f>
        <v>0</v>
      </c>
      <c r="Q739">
        <f t="shared" si="23"/>
        <v>3</v>
      </c>
    </row>
    <row r="740" spans="1:17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>
        <f t="shared" si="22"/>
        <v>0</v>
      </c>
      <c r="N740">
        <f>IF($L740=CodeTables!A$2,1,0)</f>
        <v>0</v>
      </c>
      <c r="O740">
        <f>IF($L740=CodeTables!B$2,1,0)</f>
        <v>1</v>
      </c>
      <c r="P740">
        <f>IF($L740=CodeTables!C$2,1,0)</f>
        <v>0</v>
      </c>
      <c r="Q740">
        <f t="shared" si="23"/>
        <v>1</v>
      </c>
    </row>
    <row r="741" spans="1:17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>
        <f t="shared" si="22"/>
        <v>0</v>
      </c>
      <c r="N741">
        <f>IF($L741=CodeTables!A$2,1,0)</f>
        <v>0</v>
      </c>
      <c r="O741">
        <f>IF($L741=CodeTables!B$2,1,0)</f>
        <v>1</v>
      </c>
      <c r="P741">
        <f>IF($L741=CodeTables!C$2,1,0)</f>
        <v>0</v>
      </c>
      <c r="Q741">
        <f t="shared" si="23"/>
        <v>1</v>
      </c>
    </row>
    <row r="742" spans="1:17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>
        <f t="shared" si="22"/>
        <v>0</v>
      </c>
      <c r="N742">
        <f>IF($L742=CodeTables!A$2,1,0)</f>
        <v>0</v>
      </c>
      <c r="O742">
        <f>IF($L742=CodeTables!B$2,1,0)</f>
        <v>1</v>
      </c>
      <c r="P742">
        <f>IF($L742=CodeTables!C$2,1,0)</f>
        <v>0</v>
      </c>
      <c r="Q742">
        <f t="shared" si="23"/>
        <v>2</v>
      </c>
    </row>
    <row r="743" spans="1:17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>
        <f t="shared" si="22"/>
        <v>0</v>
      </c>
      <c r="N743">
        <f>IF($L743=CodeTables!A$2,1,0)</f>
        <v>0</v>
      </c>
      <c r="O743">
        <f>IF($L743=CodeTables!B$2,1,0)</f>
        <v>1</v>
      </c>
      <c r="P743">
        <f>IF($L743=CodeTables!C$2,1,0)</f>
        <v>0</v>
      </c>
      <c r="Q743">
        <f t="shared" si="23"/>
        <v>2</v>
      </c>
    </row>
    <row r="744" spans="1:17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>
        <f t="shared" si="22"/>
        <v>1</v>
      </c>
      <c r="N744">
        <f>IF($L744=CodeTables!A$2,1,0)</f>
        <v>1</v>
      </c>
      <c r="O744">
        <f>IF($L744=CodeTables!B$2,1,0)</f>
        <v>0</v>
      </c>
      <c r="P744">
        <f>IF($L744=CodeTables!C$2,1,0)</f>
        <v>0</v>
      </c>
      <c r="Q744">
        <f t="shared" si="23"/>
        <v>3</v>
      </c>
    </row>
    <row r="745" spans="1:17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>
        <f t="shared" si="22"/>
        <v>0</v>
      </c>
      <c r="N745">
        <f>IF($L745=CodeTables!A$2,1,0)</f>
        <v>0</v>
      </c>
      <c r="O745">
        <f>IF($L745=CodeTables!B$2,1,0)</f>
        <v>1</v>
      </c>
      <c r="P745">
        <f>IF($L745=CodeTables!C$2,1,0)</f>
        <v>0</v>
      </c>
      <c r="Q745">
        <f t="shared" si="23"/>
        <v>2</v>
      </c>
    </row>
    <row r="746" spans="1:17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>
        <f t="shared" si="22"/>
        <v>0</v>
      </c>
      <c r="N746">
        <f>IF($L746=CodeTables!A$2,1,0)</f>
        <v>0</v>
      </c>
      <c r="O746">
        <f>IF($L746=CodeTables!B$2,1,0)</f>
        <v>1</v>
      </c>
      <c r="P746">
        <f>IF($L746=CodeTables!C$2,1,0)</f>
        <v>0</v>
      </c>
      <c r="Q746">
        <f t="shared" si="23"/>
        <v>1</v>
      </c>
    </row>
    <row r="747" spans="1:17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>
        <f t="shared" si="22"/>
        <v>0</v>
      </c>
      <c r="N747">
        <f>IF($L747=CodeTables!A$2,1,0)</f>
        <v>0</v>
      </c>
      <c r="O747">
        <f>IF($L747=CodeTables!B$2,1,0)</f>
        <v>1</v>
      </c>
      <c r="P747">
        <f>IF($L747=CodeTables!C$2,1,0)</f>
        <v>0</v>
      </c>
      <c r="Q747">
        <f t="shared" si="23"/>
        <v>2</v>
      </c>
    </row>
    <row r="748" spans="1:17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>
        <f t="shared" si="22"/>
        <v>0</v>
      </c>
      <c r="N748">
        <f>IF($L748=CodeTables!A$2,1,0)</f>
        <v>0</v>
      </c>
      <c r="O748">
        <f>IF($L748=CodeTables!B$2,1,0)</f>
        <v>1</v>
      </c>
      <c r="P748">
        <f>IF($L748=CodeTables!C$2,1,0)</f>
        <v>0</v>
      </c>
      <c r="Q748">
        <f t="shared" si="23"/>
        <v>2</v>
      </c>
    </row>
    <row r="749" spans="1:17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>
        <f t="shared" si="22"/>
        <v>1</v>
      </c>
      <c r="N749">
        <f>IF($L749=CodeTables!A$2,1,0)</f>
        <v>0</v>
      </c>
      <c r="O749">
        <f>IF($L749=CodeTables!B$2,1,0)</f>
        <v>1</v>
      </c>
      <c r="P749">
        <f>IF($L749=CodeTables!C$2,1,0)</f>
        <v>0</v>
      </c>
      <c r="Q749">
        <f t="shared" si="23"/>
        <v>1</v>
      </c>
    </row>
    <row r="750" spans="1:17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>
        <f t="shared" si="22"/>
        <v>0</v>
      </c>
      <c r="N750">
        <f>IF($L750=CodeTables!A$2,1,0)</f>
        <v>0</v>
      </c>
      <c r="O750">
        <f>IF($L750=CodeTables!B$2,1,0)</f>
        <v>1</v>
      </c>
      <c r="P750">
        <f>IF($L750=CodeTables!C$2,1,0)</f>
        <v>0</v>
      </c>
      <c r="Q750">
        <f t="shared" si="23"/>
        <v>2</v>
      </c>
    </row>
    <row r="751" spans="1:17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>
        <f t="shared" si="22"/>
        <v>0</v>
      </c>
      <c r="N751">
        <f>IF($L751=CodeTables!A$2,1,0)</f>
        <v>0</v>
      </c>
      <c r="O751">
        <f>IF($L751=CodeTables!B$2,1,0)</f>
        <v>0</v>
      </c>
      <c r="P751">
        <f>IF($L751=CodeTables!C$2,1,0)</f>
        <v>1</v>
      </c>
      <c r="Q751">
        <f t="shared" si="23"/>
        <v>1</v>
      </c>
    </row>
    <row r="752" spans="1:17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>
        <f t="shared" si="22"/>
        <v>1</v>
      </c>
      <c r="N752">
        <f>IF($L752=CodeTables!A$2,1,0)</f>
        <v>0</v>
      </c>
      <c r="O752">
        <f>IF($L752=CodeTables!B$2,1,0)</f>
        <v>1</v>
      </c>
      <c r="P752">
        <f>IF($L752=CodeTables!C$2,1,0)</f>
        <v>0</v>
      </c>
      <c r="Q752">
        <f t="shared" si="23"/>
        <v>2</v>
      </c>
    </row>
    <row r="753" spans="1:17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>
        <f t="shared" si="22"/>
        <v>0</v>
      </c>
      <c r="N753">
        <f>IF($L753=CodeTables!A$2,1,0)</f>
        <v>0</v>
      </c>
      <c r="O753">
        <f>IF($L753=CodeTables!B$2,1,0)</f>
        <v>1</v>
      </c>
      <c r="P753">
        <f>IF($L753=CodeTables!C$2,1,0)</f>
        <v>0</v>
      </c>
      <c r="Q753">
        <f t="shared" si="23"/>
        <v>1</v>
      </c>
    </row>
    <row r="754" spans="1:17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>
        <f t="shared" si="22"/>
        <v>0</v>
      </c>
      <c r="N754">
        <f>IF($L754=CodeTables!A$2,1,0)</f>
        <v>0</v>
      </c>
      <c r="O754">
        <f>IF($L754=CodeTables!B$2,1,0)</f>
        <v>1</v>
      </c>
      <c r="P754">
        <f>IF($L754=CodeTables!C$2,1,0)</f>
        <v>0</v>
      </c>
      <c r="Q754">
        <f t="shared" si="23"/>
        <v>1</v>
      </c>
    </row>
    <row r="755" spans="1:17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>
        <f t="shared" si="22"/>
        <v>0</v>
      </c>
      <c r="N755">
        <f>IF($L755=CodeTables!A$2,1,0)</f>
        <v>0</v>
      </c>
      <c r="O755">
        <f>IF($L755=CodeTables!B$2,1,0)</f>
        <v>1</v>
      </c>
      <c r="P755">
        <f>IF($L755=CodeTables!C$2,1,0)</f>
        <v>0</v>
      </c>
      <c r="Q755">
        <f t="shared" si="23"/>
        <v>1</v>
      </c>
    </row>
    <row r="756" spans="1:17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>
        <f t="shared" si="22"/>
        <v>1</v>
      </c>
      <c r="N756">
        <f>IF($L756=CodeTables!A$2,1,0)</f>
        <v>0</v>
      </c>
      <c r="O756">
        <f>IF($L756=CodeTables!B$2,1,0)</f>
        <v>1</v>
      </c>
      <c r="P756">
        <f>IF($L756=CodeTables!C$2,1,0)</f>
        <v>0</v>
      </c>
      <c r="Q756">
        <f t="shared" si="23"/>
        <v>2</v>
      </c>
    </row>
    <row r="757" spans="1:17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>
        <f t="shared" si="22"/>
        <v>0</v>
      </c>
      <c r="N757">
        <f>IF($L757=CodeTables!A$2,1,0)</f>
        <v>0</v>
      </c>
      <c r="O757">
        <f>IF($L757=CodeTables!B$2,1,0)</f>
        <v>1</v>
      </c>
      <c r="P757">
        <f>IF($L757=CodeTables!C$2,1,0)</f>
        <v>0</v>
      </c>
      <c r="Q757">
        <f t="shared" si="23"/>
        <v>1</v>
      </c>
    </row>
    <row r="758" spans="1:17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>
        <f t="shared" si="22"/>
        <v>0</v>
      </c>
      <c r="N758">
        <f>IF($L758=CodeTables!A$2,1,0)</f>
        <v>0</v>
      </c>
      <c r="O758">
        <f>IF($L758=CodeTables!B$2,1,0)</f>
        <v>1</v>
      </c>
      <c r="P758">
        <f>IF($L758=CodeTables!C$2,1,0)</f>
        <v>0</v>
      </c>
      <c r="Q758">
        <f t="shared" si="23"/>
        <v>1</v>
      </c>
    </row>
    <row r="759" spans="1:17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>
        <f t="shared" si="22"/>
        <v>0</v>
      </c>
      <c r="N759">
        <f>IF($L759=CodeTables!A$2,1,0)</f>
        <v>0</v>
      </c>
      <c r="O759">
        <f>IF($L759=CodeTables!B$2,1,0)</f>
        <v>1</v>
      </c>
      <c r="P759">
        <f>IF($L759=CodeTables!C$2,1,0)</f>
        <v>0</v>
      </c>
      <c r="Q759">
        <f t="shared" si="23"/>
        <v>1</v>
      </c>
    </row>
    <row r="760" spans="1:17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>
        <f t="shared" si="22"/>
        <v>0</v>
      </c>
      <c r="N760">
        <f>IF($L760=CodeTables!A$2,1,0)</f>
        <v>0</v>
      </c>
      <c r="O760">
        <f>IF($L760=CodeTables!B$2,1,0)</f>
        <v>1</v>
      </c>
      <c r="P760">
        <f>IF($L760=CodeTables!C$2,1,0)</f>
        <v>0</v>
      </c>
      <c r="Q760">
        <f t="shared" si="23"/>
        <v>1</v>
      </c>
    </row>
    <row r="761" spans="1:17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>
        <f t="shared" si="22"/>
        <v>1</v>
      </c>
      <c r="N761">
        <f>IF($L761=CodeTables!A$2,1,0)</f>
        <v>0</v>
      </c>
      <c r="O761">
        <f>IF($L761=CodeTables!B$2,1,0)</f>
        <v>1</v>
      </c>
      <c r="P761">
        <f>IF($L761=CodeTables!C$2,1,0)</f>
        <v>0</v>
      </c>
      <c r="Q761">
        <f t="shared" si="23"/>
        <v>3</v>
      </c>
    </row>
    <row r="762" spans="1:17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>
        <f t="shared" si="22"/>
        <v>0</v>
      </c>
      <c r="N762">
        <f>IF($L762=CodeTables!A$2,1,0)</f>
        <v>0</v>
      </c>
      <c r="O762">
        <f>IF($L762=CodeTables!B$2,1,0)</f>
        <v>1</v>
      </c>
      <c r="P762">
        <f>IF($L762=CodeTables!C$2,1,0)</f>
        <v>0</v>
      </c>
      <c r="Q762">
        <f t="shared" si="23"/>
        <v>1</v>
      </c>
    </row>
    <row r="763" spans="1:17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>
        <f t="shared" si="22"/>
        <v>0</v>
      </c>
      <c r="N763">
        <f>IF($L763=CodeTables!A$2,1,0)</f>
        <v>0</v>
      </c>
      <c r="O763">
        <f>IF($L763=CodeTables!B$2,1,0)</f>
        <v>1</v>
      </c>
      <c r="P763">
        <f>IF($L763=CodeTables!C$2,1,0)</f>
        <v>0</v>
      </c>
      <c r="Q763">
        <f t="shared" si="23"/>
        <v>1</v>
      </c>
    </row>
    <row r="764" spans="1:17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>
        <f t="shared" si="22"/>
        <v>0</v>
      </c>
      <c r="N764">
        <f>IF($L764=CodeTables!A$2,1,0)</f>
        <v>1</v>
      </c>
      <c r="O764">
        <f>IF($L764=CodeTables!B$2,1,0)</f>
        <v>0</v>
      </c>
      <c r="P764">
        <f>IF($L764=CodeTables!C$2,1,0)</f>
        <v>0</v>
      </c>
      <c r="Q764">
        <f t="shared" si="23"/>
        <v>1</v>
      </c>
    </row>
    <row r="765" spans="1:17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>
        <f t="shared" si="22"/>
        <v>1</v>
      </c>
      <c r="N765">
        <f>IF($L765=CodeTables!A$2,1,0)</f>
        <v>0</v>
      </c>
      <c r="O765">
        <f>IF($L765=CodeTables!B$2,1,0)</f>
        <v>1</v>
      </c>
      <c r="P765">
        <f>IF($L765=CodeTables!C$2,1,0)</f>
        <v>0</v>
      </c>
      <c r="Q765">
        <f t="shared" si="23"/>
        <v>3</v>
      </c>
    </row>
    <row r="766" spans="1:17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>
        <f t="shared" si="22"/>
        <v>0</v>
      </c>
      <c r="N766">
        <f>IF($L766=CodeTables!A$2,1,0)</f>
        <v>0</v>
      </c>
      <c r="O766">
        <f>IF($L766=CodeTables!B$2,1,0)</f>
        <v>1</v>
      </c>
      <c r="P766">
        <f>IF($L766=CodeTables!C$2,1,0)</f>
        <v>0</v>
      </c>
      <c r="Q766">
        <f t="shared" si="23"/>
        <v>1</v>
      </c>
    </row>
    <row r="767" spans="1:17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>
        <f t="shared" si="22"/>
        <v>1</v>
      </c>
      <c r="N767">
        <f>IF($L767=CodeTables!A$2,1,0)</f>
        <v>0</v>
      </c>
      <c r="O767">
        <f>IF($L767=CodeTables!B$2,1,0)</f>
        <v>1</v>
      </c>
      <c r="P767">
        <f>IF($L767=CodeTables!C$2,1,0)</f>
        <v>0</v>
      </c>
      <c r="Q767">
        <f t="shared" si="23"/>
        <v>2</v>
      </c>
    </row>
    <row r="768" spans="1:17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>
        <f t="shared" si="22"/>
        <v>0</v>
      </c>
      <c r="N768">
        <f>IF($L768=CodeTables!A$2,1,0)</f>
        <v>1</v>
      </c>
      <c r="O768">
        <f>IF($L768=CodeTables!B$2,1,0)</f>
        <v>0</v>
      </c>
      <c r="P768">
        <f>IF($L768=CodeTables!C$2,1,0)</f>
        <v>0</v>
      </c>
      <c r="Q768">
        <f t="shared" si="23"/>
        <v>2</v>
      </c>
    </row>
    <row r="769" spans="1:17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>
        <f t="shared" si="22"/>
        <v>1</v>
      </c>
      <c r="N769">
        <f>IF($L769=CodeTables!A$2,1,0)</f>
        <v>0</v>
      </c>
      <c r="O769">
        <f>IF($L769=CodeTables!B$2,1,0)</f>
        <v>0</v>
      </c>
      <c r="P769">
        <f>IF($L769=CodeTables!C$2,1,0)</f>
        <v>1</v>
      </c>
      <c r="Q769">
        <f t="shared" si="23"/>
        <v>1</v>
      </c>
    </row>
    <row r="770" spans="1:17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>
        <f t="shared" si="22"/>
        <v>0</v>
      </c>
      <c r="N770">
        <f>IF($L770=CodeTables!A$2,1,0)</f>
        <v>0</v>
      </c>
      <c r="O770">
        <f>IF($L770=CodeTables!B$2,1,0)</f>
        <v>0</v>
      </c>
      <c r="P770">
        <f>IF($L770=CodeTables!C$2,1,0)</f>
        <v>1</v>
      </c>
      <c r="Q770">
        <f t="shared" si="23"/>
        <v>2</v>
      </c>
    </row>
    <row r="771" spans="1:17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>
        <f t="shared" ref="M771:M834" si="24">IF(E771="female",1,0)</f>
        <v>0</v>
      </c>
      <c r="N771">
        <f>IF($L771=CodeTables!A$2,1,0)</f>
        <v>0</v>
      </c>
      <c r="O771">
        <f>IF($L771=CodeTables!B$2,1,0)</f>
        <v>1</v>
      </c>
      <c r="P771">
        <f>IF($L771=CodeTables!C$2,1,0)</f>
        <v>0</v>
      </c>
      <c r="Q771">
        <f t="shared" ref="Q771:Q834" si="25">IF(J771&lt;15,1,IF(J771&lt;80,2,3))</f>
        <v>1</v>
      </c>
    </row>
    <row r="772" spans="1:17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>
        <f t="shared" si="24"/>
        <v>0</v>
      </c>
      <c r="N772">
        <f>IF($L772=CodeTables!A$2,1,0)</f>
        <v>0</v>
      </c>
      <c r="O772">
        <f>IF($L772=CodeTables!B$2,1,0)</f>
        <v>1</v>
      </c>
      <c r="P772">
        <f>IF($L772=CodeTables!C$2,1,0)</f>
        <v>0</v>
      </c>
      <c r="Q772">
        <f t="shared" si="25"/>
        <v>1</v>
      </c>
    </row>
    <row r="773" spans="1:17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>
        <f t="shared" si="24"/>
        <v>0</v>
      </c>
      <c r="N773">
        <f>IF($L773=CodeTables!A$2,1,0)</f>
        <v>0</v>
      </c>
      <c r="O773">
        <f>IF($L773=CodeTables!B$2,1,0)</f>
        <v>1</v>
      </c>
      <c r="P773">
        <f>IF($L773=CodeTables!C$2,1,0)</f>
        <v>0</v>
      </c>
      <c r="Q773">
        <f t="shared" si="25"/>
        <v>1</v>
      </c>
    </row>
    <row r="774" spans="1:17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>
        <f t="shared" si="24"/>
        <v>1</v>
      </c>
      <c r="N774">
        <f>IF($L774=CodeTables!A$2,1,0)</f>
        <v>0</v>
      </c>
      <c r="O774">
        <f>IF($L774=CodeTables!B$2,1,0)</f>
        <v>1</v>
      </c>
      <c r="P774">
        <f>IF($L774=CodeTables!C$2,1,0)</f>
        <v>0</v>
      </c>
      <c r="Q774">
        <f t="shared" si="25"/>
        <v>1</v>
      </c>
    </row>
    <row r="775" spans="1:17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>
        <f t="shared" si="24"/>
        <v>0</v>
      </c>
      <c r="N775">
        <f>IF($L775=CodeTables!A$2,1,0)</f>
        <v>1</v>
      </c>
      <c r="O775">
        <f>IF($L775=CodeTables!B$2,1,0)</f>
        <v>0</v>
      </c>
      <c r="P775">
        <f>IF($L775=CodeTables!C$2,1,0)</f>
        <v>0</v>
      </c>
      <c r="Q775">
        <f t="shared" si="25"/>
        <v>1</v>
      </c>
    </row>
    <row r="776" spans="1:17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>
        <f t="shared" si="24"/>
        <v>1</v>
      </c>
      <c r="N776">
        <f>IF($L776=CodeTables!A$2,1,0)</f>
        <v>0</v>
      </c>
      <c r="O776">
        <f>IF($L776=CodeTables!B$2,1,0)</f>
        <v>1</v>
      </c>
      <c r="P776">
        <f>IF($L776=CodeTables!C$2,1,0)</f>
        <v>0</v>
      </c>
      <c r="Q776">
        <f t="shared" si="25"/>
        <v>2</v>
      </c>
    </row>
    <row r="777" spans="1:17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>
        <f t="shared" si="24"/>
        <v>0</v>
      </c>
      <c r="N777">
        <f>IF($L777=CodeTables!A$2,1,0)</f>
        <v>0</v>
      </c>
      <c r="O777">
        <f>IF($L777=CodeTables!B$2,1,0)</f>
        <v>1</v>
      </c>
      <c r="P777">
        <f>IF($L777=CodeTables!C$2,1,0)</f>
        <v>0</v>
      </c>
      <c r="Q777">
        <f t="shared" si="25"/>
        <v>1</v>
      </c>
    </row>
    <row r="778" spans="1:17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>
        <f t="shared" si="24"/>
        <v>0</v>
      </c>
      <c r="N778">
        <f>IF($L778=CodeTables!A$2,1,0)</f>
        <v>0</v>
      </c>
      <c r="O778">
        <f>IF($L778=CodeTables!B$2,1,0)</f>
        <v>0</v>
      </c>
      <c r="P778">
        <f>IF($L778=CodeTables!C$2,1,0)</f>
        <v>1</v>
      </c>
      <c r="Q778">
        <f t="shared" si="25"/>
        <v>1</v>
      </c>
    </row>
    <row r="779" spans="1:17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>
        <f t="shared" si="24"/>
        <v>1</v>
      </c>
      <c r="N779">
        <f>IF($L779=CodeTables!A$2,1,0)</f>
        <v>0</v>
      </c>
      <c r="O779">
        <f>IF($L779=CodeTables!B$2,1,0)</f>
        <v>1</v>
      </c>
      <c r="P779">
        <f>IF($L779=CodeTables!C$2,1,0)</f>
        <v>0</v>
      </c>
      <c r="Q779">
        <f t="shared" si="25"/>
        <v>1</v>
      </c>
    </row>
    <row r="780" spans="1:17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>
        <f t="shared" si="24"/>
        <v>0</v>
      </c>
      <c r="N780">
        <f>IF($L780=CodeTables!A$2,1,0)</f>
        <v>0</v>
      </c>
      <c r="O780">
        <f>IF($L780=CodeTables!B$2,1,0)</f>
        <v>0</v>
      </c>
      <c r="P780">
        <f>IF($L780=CodeTables!C$2,1,0)</f>
        <v>1</v>
      </c>
      <c r="Q780">
        <f t="shared" si="25"/>
        <v>1</v>
      </c>
    </row>
    <row r="781" spans="1:17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>
        <f t="shared" si="24"/>
        <v>1</v>
      </c>
      <c r="N781">
        <f>IF($L781=CodeTables!A$2,1,0)</f>
        <v>0</v>
      </c>
      <c r="O781">
        <f>IF($L781=CodeTables!B$2,1,0)</f>
        <v>1</v>
      </c>
      <c r="P781">
        <f>IF($L781=CodeTables!C$2,1,0)</f>
        <v>0</v>
      </c>
      <c r="Q781">
        <f t="shared" si="25"/>
        <v>3</v>
      </c>
    </row>
    <row r="782" spans="1:17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>
        <f t="shared" si="24"/>
        <v>1</v>
      </c>
      <c r="N782">
        <f>IF($L782=CodeTables!A$2,1,0)</f>
        <v>1</v>
      </c>
      <c r="O782">
        <f>IF($L782=CodeTables!B$2,1,0)</f>
        <v>0</v>
      </c>
      <c r="P782">
        <f>IF($L782=CodeTables!C$2,1,0)</f>
        <v>0</v>
      </c>
      <c r="Q782">
        <f t="shared" si="25"/>
        <v>1</v>
      </c>
    </row>
    <row r="783" spans="1:17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>
        <f t="shared" si="24"/>
        <v>1</v>
      </c>
      <c r="N783">
        <f>IF($L783=CodeTables!A$2,1,0)</f>
        <v>0</v>
      </c>
      <c r="O783">
        <f>IF($L783=CodeTables!B$2,1,0)</f>
        <v>1</v>
      </c>
      <c r="P783">
        <f>IF($L783=CodeTables!C$2,1,0)</f>
        <v>0</v>
      </c>
      <c r="Q783">
        <f t="shared" si="25"/>
        <v>2</v>
      </c>
    </row>
    <row r="784" spans="1:17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>
        <f t="shared" si="24"/>
        <v>0</v>
      </c>
      <c r="N784">
        <f>IF($L784=CodeTables!A$2,1,0)</f>
        <v>0</v>
      </c>
      <c r="O784">
        <f>IF($L784=CodeTables!B$2,1,0)</f>
        <v>1</v>
      </c>
      <c r="P784">
        <f>IF($L784=CodeTables!C$2,1,0)</f>
        <v>0</v>
      </c>
      <c r="Q784">
        <f t="shared" si="25"/>
        <v>2</v>
      </c>
    </row>
    <row r="785" spans="1:17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>
        <f t="shared" si="24"/>
        <v>0</v>
      </c>
      <c r="N785">
        <f>IF($L785=CodeTables!A$2,1,0)</f>
        <v>0</v>
      </c>
      <c r="O785">
        <f>IF($L785=CodeTables!B$2,1,0)</f>
        <v>1</v>
      </c>
      <c r="P785">
        <f>IF($L785=CodeTables!C$2,1,0)</f>
        <v>0</v>
      </c>
      <c r="Q785">
        <f t="shared" si="25"/>
        <v>2</v>
      </c>
    </row>
    <row r="786" spans="1:17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>
        <f t="shared" si="24"/>
        <v>0</v>
      </c>
      <c r="N786">
        <f>IF($L786=CodeTables!A$2,1,0)</f>
        <v>0</v>
      </c>
      <c r="O786">
        <f>IF($L786=CodeTables!B$2,1,0)</f>
        <v>1</v>
      </c>
      <c r="P786">
        <f>IF($L786=CodeTables!C$2,1,0)</f>
        <v>0</v>
      </c>
      <c r="Q786">
        <f t="shared" si="25"/>
        <v>1</v>
      </c>
    </row>
    <row r="787" spans="1:17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>
        <f t="shared" si="24"/>
        <v>0</v>
      </c>
      <c r="N787">
        <f>IF($L787=CodeTables!A$2,1,0)</f>
        <v>0</v>
      </c>
      <c r="O787">
        <f>IF($L787=CodeTables!B$2,1,0)</f>
        <v>1</v>
      </c>
      <c r="P787">
        <f>IF($L787=CodeTables!C$2,1,0)</f>
        <v>0</v>
      </c>
      <c r="Q787">
        <f t="shared" si="25"/>
        <v>1</v>
      </c>
    </row>
    <row r="788" spans="1:17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>
        <f t="shared" si="24"/>
        <v>1</v>
      </c>
      <c r="N788">
        <f>IF($L788=CodeTables!A$2,1,0)</f>
        <v>0</v>
      </c>
      <c r="O788">
        <f>IF($L788=CodeTables!B$2,1,0)</f>
        <v>1</v>
      </c>
      <c r="P788">
        <f>IF($L788=CodeTables!C$2,1,0)</f>
        <v>0</v>
      </c>
      <c r="Q788">
        <f t="shared" si="25"/>
        <v>1</v>
      </c>
    </row>
    <row r="789" spans="1:17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>
        <f t="shared" si="24"/>
        <v>0</v>
      </c>
      <c r="N789">
        <f>IF($L789=CodeTables!A$2,1,0)</f>
        <v>0</v>
      </c>
      <c r="O789">
        <f>IF($L789=CodeTables!B$2,1,0)</f>
        <v>0</v>
      </c>
      <c r="P789">
        <f>IF($L789=CodeTables!C$2,1,0)</f>
        <v>1</v>
      </c>
      <c r="Q789">
        <f t="shared" si="25"/>
        <v>2</v>
      </c>
    </row>
    <row r="790" spans="1:17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>
        <f t="shared" si="24"/>
        <v>0</v>
      </c>
      <c r="N790">
        <f>IF($L790=CodeTables!A$2,1,0)</f>
        <v>0</v>
      </c>
      <c r="O790">
        <f>IF($L790=CodeTables!B$2,1,0)</f>
        <v>1</v>
      </c>
      <c r="P790">
        <f>IF($L790=CodeTables!C$2,1,0)</f>
        <v>0</v>
      </c>
      <c r="Q790">
        <f t="shared" si="25"/>
        <v>2</v>
      </c>
    </row>
    <row r="791" spans="1:17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>
        <f t="shared" si="24"/>
        <v>0</v>
      </c>
      <c r="N791">
        <f>IF($L791=CodeTables!A$2,1,0)</f>
        <v>1</v>
      </c>
      <c r="O791">
        <f>IF($L791=CodeTables!B$2,1,0)</f>
        <v>0</v>
      </c>
      <c r="P791">
        <f>IF($L791=CodeTables!C$2,1,0)</f>
        <v>0</v>
      </c>
      <c r="Q791">
        <f t="shared" si="25"/>
        <v>2</v>
      </c>
    </row>
    <row r="792" spans="1:17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>
        <f t="shared" si="24"/>
        <v>0</v>
      </c>
      <c r="N792">
        <f>IF($L792=CodeTables!A$2,1,0)</f>
        <v>0</v>
      </c>
      <c r="O792">
        <f>IF($L792=CodeTables!B$2,1,0)</f>
        <v>0</v>
      </c>
      <c r="P792">
        <f>IF($L792=CodeTables!C$2,1,0)</f>
        <v>1</v>
      </c>
      <c r="Q792">
        <f t="shared" si="25"/>
        <v>1</v>
      </c>
    </row>
    <row r="793" spans="1:17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>
        <f t="shared" si="24"/>
        <v>0</v>
      </c>
      <c r="N793">
        <f>IF($L793=CodeTables!A$2,1,0)</f>
        <v>0</v>
      </c>
      <c r="O793">
        <f>IF($L793=CodeTables!B$2,1,0)</f>
        <v>1</v>
      </c>
      <c r="P793">
        <f>IF($L793=CodeTables!C$2,1,0)</f>
        <v>0</v>
      </c>
      <c r="Q793">
        <f t="shared" si="25"/>
        <v>2</v>
      </c>
    </row>
    <row r="794" spans="1:17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>
        <f t="shared" si="24"/>
        <v>1</v>
      </c>
      <c r="N794">
        <f>IF($L794=CodeTables!A$2,1,0)</f>
        <v>0</v>
      </c>
      <c r="O794">
        <f>IF($L794=CodeTables!B$2,1,0)</f>
        <v>1</v>
      </c>
      <c r="P794">
        <f>IF($L794=CodeTables!C$2,1,0)</f>
        <v>0</v>
      </c>
      <c r="Q794">
        <f t="shared" si="25"/>
        <v>2</v>
      </c>
    </row>
    <row r="795" spans="1:17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>
        <f t="shared" si="24"/>
        <v>0</v>
      </c>
      <c r="N795">
        <f>IF($L795=CodeTables!A$2,1,0)</f>
        <v>1</v>
      </c>
      <c r="O795">
        <f>IF($L795=CodeTables!B$2,1,0)</f>
        <v>0</v>
      </c>
      <c r="P795">
        <f>IF($L795=CodeTables!C$2,1,0)</f>
        <v>0</v>
      </c>
      <c r="Q795">
        <f t="shared" si="25"/>
        <v>2</v>
      </c>
    </row>
    <row r="796" spans="1:17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>
        <f t="shared" si="24"/>
        <v>0</v>
      </c>
      <c r="N796">
        <f>IF($L796=CodeTables!A$2,1,0)</f>
        <v>0</v>
      </c>
      <c r="O796">
        <f>IF($L796=CodeTables!B$2,1,0)</f>
        <v>1</v>
      </c>
      <c r="P796">
        <f>IF($L796=CodeTables!C$2,1,0)</f>
        <v>0</v>
      </c>
      <c r="Q796">
        <f t="shared" si="25"/>
        <v>1</v>
      </c>
    </row>
    <row r="797" spans="1:17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>
        <f t="shared" si="24"/>
        <v>0</v>
      </c>
      <c r="N797">
        <f>IF($L797=CodeTables!A$2,1,0)</f>
        <v>0</v>
      </c>
      <c r="O797">
        <f>IF($L797=CodeTables!B$2,1,0)</f>
        <v>1</v>
      </c>
      <c r="P797">
        <f>IF($L797=CodeTables!C$2,1,0)</f>
        <v>0</v>
      </c>
      <c r="Q797">
        <f t="shared" si="25"/>
        <v>1</v>
      </c>
    </row>
    <row r="798" spans="1:17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>
        <f t="shared" si="24"/>
        <v>1</v>
      </c>
      <c r="N798">
        <f>IF($L798=CodeTables!A$2,1,0)</f>
        <v>0</v>
      </c>
      <c r="O798">
        <f>IF($L798=CodeTables!B$2,1,0)</f>
        <v>1</v>
      </c>
      <c r="P798">
        <f>IF($L798=CodeTables!C$2,1,0)</f>
        <v>0</v>
      </c>
      <c r="Q798">
        <f t="shared" si="25"/>
        <v>2</v>
      </c>
    </row>
    <row r="799" spans="1:17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>
        <f t="shared" si="24"/>
        <v>1</v>
      </c>
      <c r="N799">
        <f>IF($L799=CodeTables!A$2,1,0)</f>
        <v>0</v>
      </c>
      <c r="O799">
        <f>IF($L799=CodeTables!B$2,1,0)</f>
        <v>1</v>
      </c>
      <c r="P799">
        <f>IF($L799=CodeTables!C$2,1,0)</f>
        <v>0</v>
      </c>
      <c r="Q799">
        <f t="shared" si="25"/>
        <v>1</v>
      </c>
    </row>
    <row r="800" spans="1:17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>
        <f t="shared" si="24"/>
        <v>0</v>
      </c>
      <c r="N800">
        <f>IF($L800=CodeTables!A$2,1,0)</f>
        <v>1</v>
      </c>
      <c r="O800">
        <f>IF($L800=CodeTables!B$2,1,0)</f>
        <v>0</v>
      </c>
      <c r="P800">
        <f>IF($L800=CodeTables!C$2,1,0)</f>
        <v>0</v>
      </c>
      <c r="Q800">
        <f t="shared" si="25"/>
        <v>1</v>
      </c>
    </row>
    <row r="801" spans="1:17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>
        <f t="shared" si="24"/>
        <v>1</v>
      </c>
      <c r="N801">
        <f>IF($L801=CodeTables!A$2,1,0)</f>
        <v>0</v>
      </c>
      <c r="O801">
        <f>IF($L801=CodeTables!B$2,1,0)</f>
        <v>1</v>
      </c>
      <c r="P801">
        <f>IF($L801=CodeTables!C$2,1,0)</f>
        <v>0</v>
      </c>
      <c r="Q801">
        <f t="shared" si="25"/>
        <v>2</v>
      </c>
    </row>
    <row r="802" spans="1:17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>
        <f t="shared" si="24"/>
        <v>0</v>
      </c>
      <c r="N802">
        <f>IF($L802=CodeTables!A$2,1,0)</f>
        <v>0</v>
      </c>
      <c r="O802">
        <f>IF($L802=CodeTables!B$2,1,0)</f>
        <v>1</v>
      </c>
      <c r="P802">
        <f>IF($L802=CodeTables!C$2,1,0)</f>
        <v>0</v>
      </c>
      <c r="Q802">
        <f t="shared" si="25"/>
        <v>1</v>
      </c>
    </row>
    <row r="803" spans="1:17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>
        <f t="shared" si="24"/>
        <v>1</v>
      </c>
      <c r="N803">
        <f>IF($L803=CodeTables!A$2,1,0)</f>
        <v>0</v>
      </c>
      <c r="O803">
        <f>IF($L803=CodeTables!B$2,1,0)</f>
        <v>1</v>
      </c>
      <c r="P803">
        <f>IF($L803=CodeTables!C$2,1,0)</f>
        <v>0</v>
      </c>
      <c r="Q803">
        <f t="shared" si="25"/>
        <v>2</v>
      </c>
    </row>
    <row r="804" spans="1:17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>
        <f t="shared" si="24"/>
        <v>0</v>
      </c>
      <c r="N804">
        <f>IF($L804=CodeTables!A$2,1,0)</f>
        <v>0</v>
      </c>
      <c r="O804">
        <f>IF($L804=CodeTables!B$2,1,0)</f>
        <v>1</v>
      </c>
      <c r="P804">
        <f>IF($L804=CodeTables!C$2,1,0)</f>
        <v>0</v>
      </c>
      <c r="Q804">
        <f t="shared" si="25"/>
        <v>3</v>
      </c>
    </row>
    <row r="805" spans="1:17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>
        <f t="shared" si="24"/>
        <v>0</v>
      </c>
      <c r="N805">
        <f>IF($L805=CodeTables!A$2,1,0)</f>
        <v>1</v>
      </c>
      <c r="O805">
        <f>IF($L805=CodeTables!B$2,1,0)</f>
        <v>0</v>
      </c>
      <c r="P805">
        <f>IF($L805=CodeTables!C$2,1,0)</f>
        <v>0</v>
      </c>
      <c r="Q805">
        <f t="shared" si="25"/>
        <v>1</v>
      </c>
    </row>
    <row r="806" spans="1:17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>
        <f t="shared" si="24"/>
        <v>0</v>
      </c>
      <c r="N806">
        <f>IF($L806=CodeTables!A$2,1,0)</f>
        <v>0</v>
      </c>
      <c r="O806">
        <f>IF($L806=CodeTables!B$2,1,0)</f>
        <v>1</v>
      </c>
      <c r="P806">
        <f>IF($L806=CodeTables!C$2,1,0)</f>
        <v>0</v>
      </c>
      <c r="Q806">
        <f t="shared" si="25"/>
        <v>1</v>
      </c>
    </row>
    <row r="807" spans="1:17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>
        <f t="shared" si="24"/>
        <v>0</v>
      </c>
      <c r="N807">
        <f>IF($L807=CodeTables!A$2,1,0)</f>
        <v>0</v>
      </c>
      <c r="O807">
        <f>IF($L807=CodeTables!B$2,1,0)</f>
        <v>1</v>
      </c>
      <c r="P807">
        <f>IF($L807=CodeTables!C$2,1,0)</f>
        <v>0</v>
      </c>
      <c r="Q807">
        <f t="shared" si="25"/>
        <v>1</v>
      </c>
    </row>
    <row r="808" spans="1:17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>
        <f t="shared" si="24"/>
        <v>0</v>
      </c>
      <c r="N808">
        <f>IF($L808=CodeTables!A$2,1,0)</f>
        <v>0</v>
      </c>
      <c r="O808">
        <f>IF($L808=CodeTables!B$2,1,0)</f>
        <v>1</v>
      </c>
      <c r="P808">
        <f>IF($L808=CodeTables!C$2,1,0)</f>
        <v>0</v>
      </c>
      <c r="Q808">
        <f t="shared" si="25"/>
        <v>1</v>
      </c>
    </row>
    <row r="809" spans="1:17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>
        <f t="shared" si="24"/>
        <v>1</v>
      </c>
      <c r="N809">
        <f>IF($L809=CodeTables!A$2,1,0)</f>
        <v>0</v>
      </c>
      <c r="O809">
        <f>IF($L809=CodeTables!B$2,1,0)</f>
        <v>1</v>
      </c>
      <c r="P809">
        <f>IF($L809=CodeTables!C$2,1,0)</f>
        <v>0</v>
      </c>
      <c r="Q809">
        <f t="shared" si="25"/>
        <v>1</v>
      </c>
    </row>
    <row r="810" spans="1:17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>
        <f t="shared" si="24"/>
        <v>0</v>
      </c>
      <c r="N810">
        <f>IF($L810=CodeTables!A$2,1,0)</f>
        <v>0</v>
      </c>
      <c r="O810">
        <f>IF($L810=CodeTables!B$2,1,0)</f>
        <v>1</v>
      </c>
      <c r="P810">
        <f>IF($L810=CodeTables!C$2,1,0)</f>
        <v>0</v>
      </c>
      <c r="Q810">
        <f t="shared" si="25"/>
        <v>1</v>
      </c>
    </row>
    <row r="811" spans="1:17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>
        <f t="shared" si="24"/>
        <v>1</v>
      </c>
      <c r="N811">
        <f>IF($L811=CodeTables!A$2,1,0)</f>
        <v>0</v>
      </c>
      <c r="O811">
        <f>IF($L811=CodeTables!B$2,1,0)</f>
        <v>1</v>
      </c>
      <c r="P811">
        <f>IF($L811=CodeTables!C$2,1,0)</f>
        <v>0</v>
      </c>
      <c r="Q811">
        <f t="shared" si="25"/>
        <v>2</v>
      </c>
    </row>
    <row r="812" spans="1:17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>
        <f t="shared" si="24"/>
        <v>0</v>
      </c>
      <c r="N812">
        <f>IF($L812=CodeTables!A$2,1,0)</f>
        <v>0</v>
      </c>
      <c r="O812">
        <f>IF($L812=CodeTables!B$2,1,0)</f>
        <v>1</v>
      </c>
      <c r="P812">
        <f>IF($L812=CodeTables!C$2,1,0)</f>
        <v>0</v>
      </c>
      <c r="Q812">
        <f t="shared" si="25"/>
        <v>1</v>
      </c>
    </row>
    <row r="813" spans="1:17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>
        <f t="shared" si="24"/>
        <v>0</v>
      </c>
      <c r="N813">
        <f>IF($L813=CodeTables!A$2,1,0)</f>
        <v>0</v>
      </c>
      <c r="O813">
        <f>IF($L813=CodeTables!B$2,1,0)</f>
        <v>1</v>
      </c>
      <c r="P813">
        <f>IF($L813=CodeTables!C$2,1,0)</f>
        <v>0</v>
      </c>
      <c r="Q813">
        <f t="shared" si="25"/>
        <v>2</v>
      </c>
    </row>
    <row r="814" spans="1:17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>
        <f t="shared" si="24"/>
        <v>0</v>
      </c>
      <c r="N814">
        <f>IF($L814=CodeTables!A$2,1,0)</f>
        <v>0</v>
      </c>
      <c r="O814">
        <f>IF($L814=CodeTables!B$2,1,0)</f>
        <v>1</v>
      </c>
      <c r="P814">
        <f>IF($L814=CodeTables!C$2,1,0)</f>
        <v>0</v>
      </c>
      <c r="Q814">
        <f t="shared" si="25"/>
        <v>1</v>
      </c>
    </row>
    <row r="815" spans="1:17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>
        <f t="shared" si="24"/>
        <v>1</v>
      </c>
      <c r="N815">
        <f>IF($L815=CodeTables!A$2,1,0)</f>
        <v>0</v>
      </c>
      <c r="O815">
        <f>IF($L815=CodeTables!B$2,1,0)</f>
        <v>1</v>
      </c>
      <c r="P815">
        <f>IF($L815=CodeTables!C$2,1,0)</f>
        <v>0</v>
      </c>
      <c r="Q815">
        <f t="shared" si="25"/>
        <v>2</v>
      </c>
    </row>
    <row r="816" spans="1:17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>
        <f t="shared" si="24"/>
        <v>0</v>
      </c>
      <c r="N816">
        <f>IF($L816=CodeTables!A$2,1,0)</f>
        <v>0</v>
      </c>
      <c r="O816">
        <f>IF($L816=CodeTables!B$2,1,0)</f>
        <v>1</v>
      </c>
      <c r="P816">
        <f>IF($L816=CodeTables!C$2,1,0)</f>
        <v>0</v>
      </c>
      <c r="Q816">
        <f t="shared" si="25"/>
        <v>1</v>
      </c>
    </row>
    <row r="817" spans="1:17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>
        <f t="shared" si="24"/>
        <v>0</v>
      </c>
      <c r="N817">
        <f>IF($L817=CodeTables!A$2,1,0)</f>
        <v>0</v>
      </c>
      <c r="O817">
        <f>IF($L817=CodeTables!B$2,1,0)</f>
        <v>1</v>
      </c>
      <c r="P817">
        <f>IF($L817=CodeTables!C$2,1,0)</f>
        <v>0</v>
      </c>
      <c r="Q817">
        <f t="shared" si="25"/>
        <v>1</v>
      </c>
    </row>
    <row r="818" spans="1:17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>
        <f t="shared" si="24"/>
        <v>1</v>
      </c>
      <c r="N818">
        <f>IF($L818=CodeTables!A$2,1,0)</f>
        <v>0</v>
      </c>
      <c r="O818">
        <f>IF($L818=CodeTables!B$2,1,0)</f>
        <v>1</v>
      </c>
      <c r="P818">
        <f>IF($L818=CodeTables!C$2,1,0)</f>
        <v>0</v>
      </c>
      <c r="Q818">
        <f t="shared" si="25"/>
        <v>1</v>
      </c>
    </row>
    <row r="819" spans="1:17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>
        <f t="shared" si="24"/>
        <v>0</v>
      </c>
      <c r="N819">
        <f>IF($L819=CodeTables!A$2,1,0)</f>
        <v>1</v>
      </c>
      <c r="O819">
        <f>IF($L819=CodeTables!B$2,1,0)</f>
        <v>0</v>
      </c>
      <c r="P819">
        <f>IF($L819=CodeTables!C$2,1,0)</f>
        <v>0</v>
      </c>
      <c r="Q819">
        <f t="shared" si="25"/>
        <v>2</v>
      </c>
    </row>
    <row r="820" spans="1:17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>
        <f t="shared" si="24"/>
        <v>0</v>
      </c>
      <c r="N820">
        <f>IF($L820=CodeTables!A$2,1,0)</f>
        <v>0</v>
      </c>
      <c r="O820">
        <f>IF($L820=CodeTables!B$2,1,0)</f>
        <v>1</v>
      </c>
      <c r="P820">
        <f>IF($L820=CodeTables!C$2,1,0)</f>
        <v>0</v>
      </c>
      <c r="Q820">
        <f t="shared" si="25"/>
        <v>1</v>
      </c>
    </row>
    <row r="821" spans="1:17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>
        <f t="shared" si="24"/>
        <v>0</v>
      </c>
      <c r="N821">
        <f>IF($L821=CodeTables!A$2,1,0)</f>
        <v>0</v>
      </c>
      <c r="O821">
        <f>IF($L821=CodeTables!B$2,1,0)</f>
        <v>1</v>
      </c>
      <c r="P821">
        <f>IF($L821=CodeTables!C$2,1,0)</f>
        <v>0</v>
      </c>
      <c r="Q821">
        <f t="shared" si="25"/>
        <v>2</v>
      </c>
    </row>
    <row r="822" spans="1:17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>
        <f t="shared" si="24"/>
        <v>1</v>
      </c>
      <c r="N822">
        <f>IF($L822=CodeTables!A$2,1,0)</f>
        <v>0</v>
      </c>
      <c r="O822">
        <f>IF($L822=CodeTables!B$2,1,0)</f>
        <v>1</v>
      </c>
      <c r="P822">
        <f>IF($L822=CodeTables!C$2,1,0)</f>
        <v>0</v>
      </c>
      <c r="Q822">
        <f t="shared" si="25"/>
        <v>3</v>
      </c>
    </row>
    <row r="823" spans="1:17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>
        <f t="shared" si="24"/>
        <v>0</v>
      </c>
      <c r="N823">
        <f>IF($L823=CodeTables!A$2,1,0)</f>
        <v>0</v>
      </c>
      <c r="O823">
        <f>IF($L823=CodeTables!B$2,1,0)</f>
        <v>1</v>
      </c>
      <c r="P823">
        <f>IF($L823=CodeTables!C$2,1,0)</f>
        <v>0</v>
      </c>
      <c r="Q823">
        <f t="shared" si="25"/>
        <v>1</v>
      </c>
    </row>
    <row r="824" spans="1:17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>
        <f t="shared" si="24"/>
        <v>0</v>
      </c>
      <c r="N824">
        <f>IF($L824=CodeTables!A$2,1,0)</f>
        <v>0</v>
      </c>
      <c r="O824">
        <f>IF($L824=CodeTables!B$2,1,0)</f>
        <v>1</v>
      </c>
      <c r="P824">
        <f>IF($L824=CodeTables!C$2,1,0)</f>
        <v>0</v>
      </c>
      <c r="Q824">
        <f t="shared" si="25"/>
        <v>1</v>
      </c>
    </row>
    <row r="825" spans="1:17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>
        <f t="shared" si="24"/>
        <v>1</v>
      </c>
      <c r="N825">
        <f>IF($L825=CodeTables!A$2,1,0)</f>
        <v>0</v>
      </c>
      <c r="O825">
        <f>IF($L825=CodeTables!B$2,1,0)</f>
        <v>1</v>
      </c>
      <c r="P825">
        <f>IF($L825=CodeTables!C$2,1,0)</f>
        <v>0</v>
      </c>
      <c r="Q825">
        <f t="shared" si="25"/>
        <v>1</v>
      </c>
    </row>
    <row r="826" spans="1:17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>
        <f t="shared" si="24"/>
        <v>0</v>
      </c>
      <c r="N826">
        <f>IF($L826=CodeTables!A$2,1,0)</f>
        <v>0</v>
      </c>
      <c r="O826">
        <f>IF($L826=CodeTables!B$2,1,0)</f>
        <v>1</v>
      </c>
      <c r="P826">
        <f>IF($L826=CodeTables!C$2,1,0)</f>
        <v>0</v>
      </c>
      <c r="Q826">
        <f t="shared" si="25"/>
        <v>2</v>
      </c>
    </row>
    <row r="827" spans="1:17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>
        <f t="shared" si="24"/>
        <v>0</v>
      </c>
      <c r="N827">
        <f>IF($L827=CodeTables!A$2,1,0)</f>
        <v>0</v>
      </c>
      <c r="O827">
        <f>IF($L827=CodeTables!B$2,1,0)</f>
        <v>0</v>
      </c>
      <c r="P827">
        <f>IF($L827=CodeTables!C$2,1,0)</f>
        <v>1</v>
      </c>
      <c r="Q827">
        <f t="shared" si="25"/>
        <v>1</v>
      </c>
    </row>
    <row r="828" spans="1:17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>
        <f t="shared" si="24"/>
        <v>0</v>
      </c>
      <c r="N828">
        <f>IF($L828=CodeTables!A$2,1,0)</f>
        <v>0</v>
      </c>
      <c r="O828">
        <f>IF($L828=CodeTables!B$2,1,0)</f>
        <v>1</v>
      </c>
      <c r="P828">
        <f>IF($L828=CodeTables!C$2,1,0)</f>
        <v>0</v>
      </c>
      <c r="Q828">
        <f t="shared" si="25"/>
        <v>2</v>
      </c>
    </row>
    <row r="829" spans="1:17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>
        <f t="shared" si="24"/>
        <v>0</v>
      </c>
      <c r="N829">
        <f>IF($L829=CodeTables!A$2,1,0)</f>
        <v>1</v>
      </c>
      <c r="O829">
        <f>IF($L829=CodeTables!B$2,1,0)</f>
        <v>0</v>
      </c>
      <c r="P829">
        <f>IF($L829=CodeTables!C$2,1,0)</f>
        <v>0</v>
      </c>
      <c r="Q829">
        <f t="shared" si="25"/>
        <v>2</v>
      </c>
    </row>
    <row r="830" spans="1:17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>
        <f t="shared" si="24"/>
        <v>0</v>
      </c>
      <c r="N830">
        <f>IF($L830=CodeTables!A$2,1,0)</f>
        <v>0</v>
      </c>
      <c r="O830">
        <f>IF($L830=CodeTables!B$2,1,0)</f>
        <v>0</v>
      </c>
      <c r="P830">
        <f>IF($L830=CodeTables!C$2,1,0)</f>
        <v>1</v>
      </c>
      <c r="Q830">
        <f t="shared" si="25"/>
        <v>1</v>
      </c>
    </row>
    <row r="831" spans="1:17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>
        <f t="shared" si="24"/>
        <v>1</v>
      </c>
      <c r="N831">
        <f>IF($L831=CodeTables!A$2,1,0)</f>
        <v>0</v>
      </c>
      <c r="O831">
        <f>IF($L831=CodeTables!B$2,1,0)</f>
        <v>0</v>
      </c>
      <c r="P831">
        <f>IF($L831=CodeTables!C$2,1,0)</f>
        <v>0</v>
      </c>
      <c r="Q831">
        <f t="shared" si="25"/>
        <v>3</v>
      </c>
    </row>
    <row r="832" spans="1:17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>
        <f t="shared" si="24"/>
        <v>1</v>
      </c>
      <c r="N832">
        <f>IF($L832=CodeTables!A$2,1,0)</f>
        <v>1</v>
      </c>
      <c r="O832">
        <f>IF($L832=CodeTables!B$2,1,0)</f>
        <v>0</v>
      </c>
      <c r="P832">
        <f>IF($L832=CodeTables!C$2,1,0)</f>
        <v>0</v>
      </c>
      <c r="Q832">
        <f t="shared" si="25"/>
        <v>1</v>
      </c>
    </row>
    <row r="833" spans="1:17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>
        <f t="shared" si="24"/>
        <v>0</v>
      </c>
      <c r="N833">
        <f>IF($L833=CodeTables!A$2,1,0)</f>
        <v>0</v>
      </c>
      <c r="O833">
        <f>IF($L833=CodeTables!B$2,1,0)</f>
        <v>1</v>
      </c>
      <c r="P833">
        <f>IF($L833=CodeTables!C$2,1,0)</f>
        <v>0</v>
      </c>
      <c r="Q833">
        <f t="shared" si="25"/>
        <v>2</v>
      </c>
    </row>
    <row r="834" spans="1:17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>
        <f t="shared" si="24"/>
        <v>0</v>
      </c>
      <c r="N834">
        <f>IF($L834=CodeTables!A$2,1,0)</f>
        <v>1</v>
      </c>
      <c r="O834">
        <f>IF($L834=CodeTables!B$2,1,0)</f>
        <v>0</v>
      </c>
      <c r="P834">
        <f>IF($L834=CodeTables!C$2,1,0)</f>
        <v>0</v>
      </c>
      <c r="Q834">
        <f t="shared" si="25"/>
        <v>1</v>
      </c>
    </row>
    <row r="835" spans="1:17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>
        <f t="shared" ref="M835:M892" si="26">IF(E835="female",1,0)</f>
        <v>0</v>
      </c>
      <c r="N835">
        <f>IF($L835=CodeTables!A$2,1,0)</f>
        <v>0</v>
      </c>
      <c r="O835">
        <f>IF($L835=CodeTables!B$2,1,0)</f>
        <v>1</v>
      </c>
      <c r="P835">
        <f>IF($L835=CodeTables!C$2,1,0)</f>
        <v>0</v>
      </c>
      <c r="Q835">
        <f t="shared" ref="Q835:Q892" si="27">IF(J835&lt;15,1,IF(J835&lt;80,2,3))</f>
        <v>1</v>
      </c>
    </row>
    <row r="836" spans="1:17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>
        <f t="shared" si="26"/>
        <v>0</v>
      </c>
      <c r="N836">
        <f>IF($L836=CodeTables!A$2,1,0)</f>
        <v>0</v>
      </c>
      <c r="O836">
        <f>IF($L836=CodeTables!B$2,1,0)</f>
        <v>1</v>
      </c>
      <c r="P836">
        <f>IF($L836=CodeTables!C$2,1,0)</f>
        <v>0</v>
      </c>
      <c r="Q836">
        <f t="shared" si="27"/>
        <v>1</v>
      </c>
    </row>
    <row r="837" spans="1:17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>
        <f t="shared" si="26"/>
        <v>1</v>
      </c>
      <c r="N837">
        <f>IF($L837=CodeTables!A$2,1,0)</f>
        <v>1</v>
      </c>
      <c r="O837">
        <f>IF($L837=CodeTables!B$2,1,0)</f>
        <v>0</v>
      </c>
      <c r="P837">
        <f>IF($L837=CodeTables!C$2,1,0)</f>
        <v>0</v>
      </c>
      <c r="Q837">
        <f t="shared" si="27"/>
        <v>3</v>
      </c>
    </row>
    <row r="838" spans="1:17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>
        <f t="shared" si="26"/>
        <v>0</v>
      </c>
      <c r="N838">
        <f>IF($L838=CodeTables!A$2,1,0)</f>
        <v>0</v>
      </c>
      <c r="O838">
        <f>IF($L838=CodeTables!B$2,1,0)</f>
        <v>1</v>
      </c>
      <c r="P838">
        <f>IF($L838=CodeTables!C$2,1,0)</f>
        <v>0</v>
      </c>
      <c r="Q838">
        <f t="shared" si="27"/>
        <v>1</v>
      </c>
    </row>
    <row r="839" spans="1:17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>
        <f t="shared" si="26"/>
        <v>0</v>
      </c>
      <c r="N839">
        <f>IF($L839=CodeTables!A$2,1,0)</f>
        <v>0</v>
      </c>
      <c r="O839">
        <f>IF($L839=CodeTables!B$2,1,0)</f>
        <v>1</v>
      </c>
      <c r="P839">
        <f>IF($L839=CodeTables!C$2,1,0)</f>
        <v>0</v>
      </c>
      <c r="Q839">
        <f t="shared" si="27"/>
        <v>1</v>
      </c>
    </row>
    <row r="840" spans="1:17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>
        <f t="shared" si="26"/>
        <v>0</v>
      </c>
      <c r="N840">
        <f>IF($L840=CodeTables!A$2,1,0)</f>
        <v>0</v>
      </c>
      <c r="O840">
        <f>IF($L840=CodeTables!B$2,1,0)</f>
        <v>1</v>
      </c>
      <c r="P840">
        <f>IF($L840=CodeTables!C$2,1,0)</f>
        <v>0</v>
      </c>
      <c r="Q840">
        <f t="shared" si="27"/>
        <v>2</v>
      </c>
    </row>
    <row r="841" spans="1:17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>
        <f t="shared" si="26"/>
        <v>0</v>
      </c>
      <c r="N841">
        <f>IF($L841=CodeTables!A$2,1,0)</f>
        <v>1</v>
      </c>
      <c r="O841">
        <f>IF($L841=CodeTables!B$2,1,0)</f>
        <v>0</v>
      </c>
      <c r="P841">
        <f>IF($L841=CodeTables!C$2,1,0)</f>
        <v>0</v>
      </c>
      <c r="Q841">
        <f t="shared" si="27"/>
        <v>2</v>
      </c>
    </row>
    <row r="842" spans="1:17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>
        <f t="shared" si="26"/>
        <v>0</v>
      </c>
      <c r="N842">
        <f>IF($L842=CodeTables!A$2,1,0)</f>
        <v>0</v>
      </c>
      <c r="O842">
        <f>IF($L842=CodeTables!B$2,1,0)</f>
        <v>1</v>
      </c>
      <c r="P842">
        <f>IF($L842=CodeTables!C$2,1,0)</f>
        <v>0</v>
      </c>
      <c r="Q842">
        <f t="shared" si="27"/>
        <v>1</v>
      </c>
    </row>
    <row r="843" spans="1:17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>
        <f t="shared" si="26"/>
        <v>0</v>
      </c>
      <c r="N843">
        <f>IF($L843=CodeTables!A$2,1,0)</f>
        <v>0</v>
      </c>
      <c r="O843">
        <f>IF($L843=CodeTables!B$2,1,0)</f>
        <v>1</v>
      </c>
      <c r="P843">
        <f>IF($L843=CodeTables!C$2,1,0)</f>
        <v>0</v>
      </c>
      <c r="Q843">
        <f t="shared" si="27"/>
        <v>1</v>
      </c>
    </row>
    <row r="844" spans="1:17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>
        <f t="shared" si="26"/>
        <v>1</v>
      </c>
      <c r="N844">
        <f>IF($L844=CodeTables!A$2,1,0)</f>
        <v>1</v>
      </c>
      <c r="O844">
        <f>IF($L844=CodeTables!B$2,1,0)</f>
        <v>0</v>
      </c>
      <c r="P844">
        <f>IF($L844=CodeTables!C$2,1,0)</f>
        <v>0</v>
      </c>
      <c r="Q844">
        <f t="shared" si="27"/>
        <v>2</v>
      </c>
    </row>
    <row r="845" spans="1:17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>
        <f t="shared" si="26"/>
        <v>0</v>
      </c>
      <c r="N845">
        <f>IF($L845=CodeTables!A$2,1,0)</f>
        <v>1</v>
      </c>
      <c r="O845">
        <f>IF($L845=CodeTables!B$2,1,0)</f>
        <v>0</v>
      </c>
      <c r="P845">
        <f>IF($L845=CodeTables!C$2,1,0)</f>
        <v>0</v>
      </c>
      <c r="Q845">
        <f t="shared" si="27"/>
        <v>1</v>
      </c>
    </row>
    <row r="846" spans="1:17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>
        <f t="shared" si="26"/>
        <v>0</v>
      </c>
      <c r="N846">
        <f>IF($L846=CodeTables!A$2,1,0)</f>
        <v>0</v>
      </c>
      <c r="O846">
        <f>IF($L846=CodeTables!B$2,1,0)</f>
        <v>1</v>
      </c>
      <c r="P846">
        <f>IF($L846=CodeTables!C$2,1,0)</f>
        <v>0</v>
      </c>
      <c r="Q846">
        <f t="shared" si="27"/>
        <v>1</v>
      </c>
    </row>
    <row r="847" spans="1:17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>
        <f t="shared" si="26"/>
        <v>0</v>
      </c>
      <c r="N847">
        <f>IF($L847=CodeTables!A$2,1,0)</f>
        <v>0</v>
      </c>
      <c r="O847">
        <f>IF($L847=CodeTables!B$2,1,0)</f>
        <v>1</v>
      </c>
      <c r="P847">
        <f>IF($L847=CodeTables!C$2,1,0)</f>
        <v>0</v>
      </c>
      <c r="Q847">
        <f t="shared" si="27"/>
        <v>1</v>
      </c>
    </row>
    <row r="848" spans="1:17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>
        <f t="shared" si="26"/>
        <v>0</v>
      </c>
      <c r="N848">
        <f>IF($L848=CodeTables!A$2,1,0)</f>
        <v>0</v>
      </c>
      <c r="O848">
        <f>IF($L848=CodeTables!B$2,1,0)</f>
        <v>1</v>
      </c>
      <c r="P848">
        <f>IF($L848=CodeTables!C$2,1,0)</f>
        <v>0</v>
      </c>
      <c r="Q848">
        <f t="shared" si="27"/>
        <v>2</v>
      </c>
    </row>
    <row r="849" spans="1:17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>
        <f t="shared" si="26"/>
        <v>0</v>
      </c>
      <c r="N849">
        <f>IF($L849=CodeTables!A$2,1,0)</f>
        <v>1</v>
      </c>
      <c r="O849">
        <f>IF($L849=CodeTables!B$2,1,0)</f>
        <v>0</v>
      </c>
      <c r="P849">
        <f>IF($L849=CodeTables!C$2,1,0)</f>
        <v>0</v>
      </c>
      <c r="Q849">
        <f t="shared" si="27"/>
        <v>1</v>
      </c>
    </row>
    <row r="850" spans="1:17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>
        <f t="shared" si="26"/>
        <v>0</v>
      </c>
      <c r="N850">
        <f>IF($L850=CodeTables!A$2,1,0)</f>
        <v>0</v>
      </c>
      <c r="O850">
        <f>IF($L850=CodeTables!B$2,1,0)</f>
        <v>1</v>
      </c>
      <c r="P850">
        <f>IF($L850=CodeTables!C$2,1,0)</f>
        <v>0</v>
      </c>
      <c r="Q850">
        <f t="shared" si="27"/>
        <v>2</v>
      </c>
    </row>
    <row r="851" spans="1:17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>
        <f t="shared" si="26"/>
        <v>1</v>
      </c>
      <c r="N851">
        <f>IF($L851=CodeTables!A$2,1,0)</f>
        <v>1</v>
      </c>
      <c r="O851">
        <f>IF($L851=CodeTables!B$2,1,0)</f>
        <v>0</v>
      </c>
      <c r="P851">
        <f>IF($L851=CodeTables!C$2,1,0)</f>
        <v>0</v>
      </c>
      <c r="Q851">
        <f t="shared" si="27"/>
        <v>3</v>
      </c>
    </row>
    <row r="852" spans="1:17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>
        <f t="shared" si="26"/>
        <v>0</v>
      </c>
      <c r="N852">
        <f>IF($L852=CodeTables!A$2,1,0)</f>
        <v>0</v>
      </c>
      <c r="O852">
        <f>IF($L852=CodeTables!B$2,1,0)</f>
        <v>1</v>
      </c>
      <c r="P852">
        <f>IF($L852=CodeTables!C$2,1,0)</f>
        <v>0</v>
      </c>
      <c r="Q852">
        <f t="shared" si="27"/>
        <v>2</v>
      </c>
    </row>
    <row r="853" spans="1:17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>
        <f t="shared" si="26"/>
        <v>0</v>
      </c>
      <c r="N853">
        <f>IF($L853=CodeTables!A$2,1,0)</f>
        <v>0</v>
      </c>
      <c r="O853">
        <f>IF($L853=CodeTables!B$2,1,0)</f>
        <v>1</v>
      </c>
      <c r="P853">
        <f>IF($L853=CodeTables!C$2,1,0)</f>
        <v>0</v>
      </c>
      <c r="Q853">
        <f t="shared" si="27"/>
        <v>1</v>
      </c>
    </row>
    <row r="854" spans="1:17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>
        <f t="shared" si="26"/>
        <v>1</v>
      </c>
      <c r="N854">
        <f>IF($L854=CodeTables!A$2,1,0)</f>
        <v>1</v>
      </c>
      <c r="O854">
        <f>IF($L854=CodeTables!B$2,1,0)</f>
        <v>0</v>
      </c>
      <c r="P854">
        <f>IF($L854=CodeTables!C$2,1,0)</f>
        <v>0</v>
      </c>
      <c r="Q854">
        <f t="shared" si="27"/>
        <v>2</v>
      </c>
    </row>
    <row r="855" spans="1:17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>
        <f t="shared" si="26"/>
        <v>1</v>
      </c>
      <c r="N855">
        <f>IF($L855=CodeTables!A$2,1,0)</f>
        <v>0</v>
      </c>
      <c r="O855">
        <f>IF($L855=CodeTables!B$2,1,0)</f>
        <v>1</v>
      </c>
      <c r="P855">
        <f>IF($L855=CodeTables!C$2,1,0)</f>
        <v>0</v>
      </c>
      <c r="Q855">
        <f t="shared" si="27"/>
        <v>2</v>
      </c>
    </row>
    <row r="856" spans="1:17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>
        <f t="shared" si="26"/>
        <v>1</v>
      </c>
      <c r="N856">
        <f>IF($L856=CodeTables!A$2,1,0)</f>
        <v>0</v>
      </c>
      <c r="O856">
        <f>IF($L856=CodeTables!B$2,1,0)</f>
        <v>1</v>
      </c>
      <c r="P856">
        <f>IF($L856=CodeTables!C$2,1,0)</f>
        <v>0</v>
      </c>
      <c r="Q856">
        <f t="shared" si="27"/>
        <v>2</v>
      </c>
    </row>
    <row r="857" spans="1:17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>
        <f t="shared" si="26"/>
        <v>1</v>
      </c>
      <c r="N857">
        <f>IF($L857=CodeTables!A$2,1,0)</f>
        <v>0</v>
      </c>
      <c r="O857">
        <f>IF($L857=CodeTables!B$2,1,0)</f>
        <v>1</v>
      </c>
      <c r="P857">
        <f>IF($L857=CodeTables!C$2,1,0)</f>
        <v>0</v>
      </c>
      <c r="Q857">
        <f t="shared" si="27"/>
        <v>1</v>
      </c>
    </row>
    <row r="858" spans="1:17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>
        <f t="shared" si="26"/>
        <v>1</v>
      </c>
      <c r="N858">
        <f>IF($L858=CodeTables!A$2,1,0)</f>
        <v>0</v>
      </c>
      <c r="O858">
        <f>IF($L858=CodeTables!B$2,1,0)</f>
        <v>1</v>
      </c>
      <c r="P858">
        <f>IF($L858=CodeTables!C$2,1,0)</f>
        <v>0</v>
      </c>
      <c r="Q858">
        <f t="shared" si="27"/>
        <v>3</v>
      </c>
    </row>
    <row r="859" spans="1:17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>
        <f t="shared" si="26"/>
        <v>0</v>
      </c>
      <c r="N859">
        <f>IF($L859=CodeTables!A$2,1,0)</f>
        <v>0</v>
      </c>
      <c r="O859">
        <f>IF($L859=CodeTables!B$2,1,0)</f>
        <v>1</v>
      </c>
      <c r="P859">
        <f>IF($L859=CodeTables!C$2,1,0)</f>
        <v>0</v>
      </c>
      <c r="Q859">
        <f t="shared" si="27"/>
        <v>2</v>
      </c>
    </row>
    <row r="860" spans="1:17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>
        <f t="shared" si="26"/>
        <v>1</v>
      </c>
      <c r="N860">
        <f>IF($L860=CodeTables!A$2,1,0)</f>
        <v>1</v>
      </c>
      <c r="O860">
        <f>IF($L860=CodeTables!B$2,1,0)</f>
        <v>0</v>
      </c>
      <c r="P860">
        <f>IF($L860=CodeTables!C$2,1,0)</f>
        <v>0</v>
      </c>
      <c r="Q860">
        <f t="shared" si="27"/>
        <v>2</v>
      </c>
    </row>
    <row r="861" spans="1:17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>
        <f t="shared" si="26"/>
        <v>0</v>
      </c>
      <c r="N861">
        <f>IF($L861=CodeTables!A$2,1,0)</f>
        <v>1</v>
      </c>
      <c r="O861">
        <f>IF($L861=CodeTables!B$2,1,0)</f>
        <v>0</v>
      </c>
      <c r="P861">
        <f>IF($L861=CodeTables!C$2,1,0)</f>
        <v>0</v>
      </c>
      <c r="Q861">
        <f t="shared" si="27"/>
        <v>1</v>
      </c>
    </row>
    <row r="862" spans="1:17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>
        <f t="shared" si="26"/>
        <v>0</v>
      </c>
      <c r="N862">
        <f>IF($L862=CodeTables!A$2,1,0)</f>
        <v>0</v>
      </c>
      <c r="O862">
        <f>IF($L862=CodeTables!B$2,1,0)</f>
        <v>1</v>
      </c>
      <c r="P862">
        <f>IF($L862=CodeTables!C$2,1,0)</f>
        <v>0</v>
      </c>
      <c r="Q862">
        <f t="shared" si="27"/>
        <v>1</v>
      </c>
    </row>
    <row r="863" spans="1:17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>
        <f t="shared" si="26"/>
        <v>0</v>
      </c>
      <c r="N863">
        <f>IF($L863=CodeTables!A$2,1,0)</f>
        <v>0</v>
      </c>
      <c r="O863">
        <f>IF($L863=CodeTables!B$2,1,0)</f>
        <v>1</v>
      </c>
      <c r="P863">
        <f>IF($L863=CodeTables!C$2,1,0)</f>
        <v>0</v>
      </c>
      <c r="Q863">
        <f t="shared" si="27"/>
        <v>1</v>
      </c>
    </row>
    <row r="864" spans="1:17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>
        <f t="shared" si="26"/>
        <v>1</v>
      </c>
      <c r="N864">
        <f>IF($L864=CodeTables!A$2,1,0)</f>
        <v>0</v>
      </c>
      <c r="O864">
        <f>IF($L864=CodeTables!B$2,1,0)</f>
        <v>1</v>
      </c>
      <c r="P864">
        <f>IF($L864=CodeTables!C$2,1,0)</f>
        <v>0</v>
      </c>
      <c r="Q864">
        <f t="shared" si="27"/>
        <v>2</v>
      </c>
    </row>
    <row r="865" spans="1:17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>
        <f t="shared" si="26"/>
        <v>1</v>
      </c>
      <c r="N865">
        <f>IF($L865=CodeTables!A$2,1,0)</f>
        <v>0</v>
      </c>
      <c r="O865">
        <f>IF($L865=CodeTables!B$2,1,0)</f>
        <v>1</v>
      </c>
      <c r="P865">
        <f>IF($L865=CodeTables!C$2,1,0)</f>
        <v>0</v>
      </c>
      <c r="Q865">
        <f t="shared" si="27"/>
        <v>2</v>
      </c>
    </row>
    <row r="866" spans="1:17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>
        <f t="shared" si="26"/>
        <v>0</v>
      </c>
      <c r="N866">
        <f>IF($L866=CodeTables!A$2,1,0)</f>
        <v>0</v>
      </c>
      <c r="O866">
        <f>IF($L866=CodeTables!B$2,1,0)</f>
        <v>1</v>
      </c>
      <c r="P866">
        <f>IF($L866=CodeTables!C$2,1,0)</f>
        <v>0</v>
      </c>
      <c r="Q866">
        <f t="shared" si="27"/>
        <v>1</v>
      </c>
    </row>
    <row r="867" spans="1:17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>
        <f t="shared" si="26"/>
        <v>1</v>
      </c>
      <c r="N867">
        <f>IF($L867=CodeTables!A$2,1,0)</f>
        <v>0</v>
      </c>
      <c r="O867">
        <f>IF($L867=CodeTables!B$2,1,0)</f>
        <v>1</v>
      </c>
      <c r="P867">
        <f>IF($L867=CodeTables!C$2,1,0)</f>
        <v>0</v>
      </c>
      <c r="Q867">
        <f t="shared" si="27"/>
        <v>1</v>
      </c>
    </row>
    <row r="868" spans="1:17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>
        <f t="shared" si="26"/>
        <v>1</v>
      </c>
      <c r="N868">
        <f>IF($L868=CodeTables!A$2,1,0)</f>
        <v>1</v>
      </c>
      <c r="O868">
        <f>IF($L868=CodeTables!B$2,1,0)</f>
        <v>0</v>
      </c>
      <c r="P868">
        <f>IF($L868=CodeTables!C$2,1,0)</f>
        <v>0</v>
      </c>
      <c r="Q868">
        <f t="shared" si="27"/>
        <v>1</v>
      </c>
    </row>
    <row r="869" spans="1:17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>
        <f t="shared" si="26"/>
        <v>0</v>
      </c>
      <c r="N869">
        <f>IF($L869=CodeTables!A$2,1,0)</f>
        <v>0</v>
      </c>
      <c r="O869">
        <f>IF($L869=CodeTables!B$2,1,0)</f>
        <v>1</v>
      </c>
      <c r="P869">
        <f>IF($L869=CodeTables!C$2,1,0)</f>
        <v>0</v>
      </c>
      <c r="Q869">
        <f t="shared" si="27"/>
        <v>2</v>
      </c>
    </row>
    <row r="870" spans="1:17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>
        <f t="shared" si="26"/>
        <v>0</v>
      </c>
      <c r="N870">
        <f>IF($L870=CodeTables!A$2,1,0)</f>
        <v>0</v>
      </c>
      <c r="O870">
        <f>IF($L870=CodeTables!B$2,1,0)</f>
        <v>1</v>
      </c>
      <c r="P870">
        <f>IF($L870=CodeTables!C$2,1,0)</f>
        <v>0</v>
      </c>
      <c r="Q870">
        <f t="shared" si="27"/>
        <v>1</v>
      </c>
    </row>
    <row r="871" spans="1:17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>
        <f t="shared" si="26"/>
        <v>0</v>
      </c>
      <c r="N871">
        <f>IF($L871=CodeTables!A$2,1,0)</f>
        <v>0</v>
      </c>
      <c r="O871">
        <f>IF($L871=CodeTables!B$2,1,0)</f>
        <v>1</v>
      </c>
      <c r="P871">
        <f>IF($L871=CodeTables!C$2,1,0)</f>
        <v>0</v>
      </c>
      <c r="Q871">
        <f t="shared" si="27"/>
        <v>1</v>
      </c>
    </row>
    <row r="872" spans="1:17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>
        <f t="shared" si="26"/>
        <v>0</v>
      </c>
      <c r="N872">
        <f>IF($L872=CodeTables!A$2,1,0)</f>
        <v>0</v>
      </c>
      <c r="O872">
        <f>IF($L872=CodeTables!B$2,1,0)</f>
        <v>1</v>
      </c>
      <c r="P872">
        <f>IF($L872=CodeTables!C$2,1,0)</f>
        <v>0</v>
      </c>
      <c r="Q872">
        <f t="shared" si="27"/>
        <v>1</v>
      </c>
    </row>
    <row r="873" spans="1:17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>
        <f t="shared" si="26"/>
        <v>1</v>
      </c>
      <c r="N873">
        <f>IF($L873=CodeTables!A$2,1,0)</f>
        <v>0</v>
      </c>
      <c r="O873">
        <f>IF($L873=CodeTables!B$2,1,0)</f>
        <v>1</v>
      </c>
      <c r="P873">
        <f>IF($L873=CodeTables!C$2,1,0)</f>
        <v>0</v>
      </c>
      <c r="Q873">
        <f t="shared" si="27"/>
        <v>2</v>
      </c>
    </row>
    <row r="874" spans="1:17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>
        <f t="shared" si="26"/>
        <v>0</v>
      </c>
      <c r="N874">
        <f>IF($L874=CodeTables!A$2,1,0)</f>
        <v>0</v>
      </c>
      <c r="O874">
        <f>IF($L874=CodeTables!B$2,1,0)</f>
        <v>1</v>
      </c>
      <c r="P874">
        <f>IF($L874=CodeTables!C$2,1,0)</f>
        <v>0</v>
      </c>
      <c r="Q874">
        <f t="shared" si="27"/>
        <v>1</v>
      </c>
    </row>
    <row r="875" spans="1:17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>
        <f t="shared" si="26"/>
        <v>0</v>
      </c>
      <c r="N875">
        <f>IF($L875=CodeTables!A$2,1,0)</f>
        <v>0</v>
      </c>
      <c r="O875">
        <f>IF($L875=CodeTables!B$2,1,0)</f>
        <v>1</v>
      </c>
      <c r="P875">
        <f>IF($L875=CodeTables!C$2,1,0)</f>
        <v>0</v>
      </c>
      <c r="Q875">
        <f t="shared" si="27"/>
        <v>1</v>
      </c>
    </row>
    <row r="876" spans="1:17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>
        <f t="shared" si="26"/>
        <v>1</v>
      </c>
      <c r="N876">
        <f>IF($L876=CodeTables!A$2,1,0)</f>
        <v>1</v>
      </c>
      <c r="O876">
        <f>IF($L876=CodeTables!B$2,1,0)</f>
        <v>0</v>
      </c>
      <c r="P876">
        <f>IF($L876=CodeTables!C$2,1,0)</f>
        <v>0</v>
      </c>
      <c r="Q876">
        <f t="shared" si="27"/>
        <v>2</v>
      </c>
    </row>
    <row r="877" spans="1:17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>
        <f t="shared" si="26"/>
        <v>1</v>
      </c>
      <c r="N877">
        <f>IF($L877=CodeTables!A$2,1,0)</f>
        <v>1</v>
      </c>
      <c r="O877">
        <f>IF($L877=CodeTables!B$2,1,0)</f>
        <v>0</v>
      </c>
      <c r="P877">
        <f>IF($L877=CodeTables!C$2,1,0)</f>
        <v>0</v>
      </c>
      <c r="Q877">
        <f t="shared" si="27"/>
        <v>1</v>
      </c>
    </row>
    <row r="878" spans="1:17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>
        <f t="shared" si="26"/>
        <v>0</v>
      </c>
      <c r="N878">
        <f>IF($L878=CodeTables!A$2,1,0)</f>
        <v>0</v>
      </c>
      <c r="O878">
        <f>IF($L878=CodeTables!B$2,1,0)</f>
        <v>1</v>
      </c>
      <c r="P878">
        <f>IF($L878=CodeTables!C$2,1,0)</f>
        <v>0</v>
      </c>
      <c r="Q878">
        <f t="shared" si="27"/>
        <v>1</v>
      </c>
    </row>
    <row r="879" spans="1:17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>
        <f t="shared" si="26"/>
        <v>0</v>
      </c>
      <c r="N879">
        <f>IF($L879=CodeTables!A$2,1,0)</f>
        <v>0</v>
      </c>
      <c r="O879">
        <f>IF($L879=CodeTables!B$2,1,0)</f>
        <v>1</v>
      </c>
      <c r="P879">
        <f>IF($L879=CodeTables!C$2,1,0)</f>
        <v>0</v>
      </c>
      <c r="Q879">
        <f t="shared" si="27"/>
        <v>1</v>
      </c>
    </row>
    <row r="880" spans="1:17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>
        <f t="shared" si="26"/>
        <v>0</v>
      </c>
      <c r="N880">
        <f>IF($L880=CodeTables!A$2,1,0)</f>
        <v>0</v>
      </c>
      <c r="O880">
        <f>IF($L880=CodeTables!B$2,1,0)</f>
        <v>1</v>
      </c>
      <c r="P880">
        <f>IF($L880=CodeTables!C$2,1,0)</f>
        <v>0</v>
      </c>
      <c r="Q880">
        <f t="shared" si="27"/>
        <v>1</v>
      </c>
    </row>
    <row r="881" spans="1:17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>
        <f t="shared" si="26"/>
        <v>1</v>
      </c>
      <c r="N881">
        <f>IF($L881=CodeTables!A$2,1,0)</f>
        <v>1</v>
      </c>
      <c r="O881">
        <f>IF($L881=CodeTables!B$2,1,0)</f>
        <v>0</v>
      </c>
      <c r="P881">
        <f>IF($L881=CodeTables!C$2,1,0)</f>
        <v>0</v>
      </c>
      <c r="Q881">
        <f t="shared" si="27"/>
        <v>3</v>
      </c>
    </row>
    <row r="882" spans="1:17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>
        <f t="shared" si="26"/>
        <v>1</v>
      </c>
      <c r="N882">
        <f>IF($L882=CodeTables!A$2,1,0)</f>
        <v>0</v>
      </c>
      <c r="O882">
        <f>IF($L882=CodeTables!B$2,1,0)</f>
        <v>1</v>
      </c>
      <c r="P882">
        <f>IF($L882=CodeTables!C$2,1,0)</f>
        <v>0</v>
      </c>
      <c r="Q882">
        <f t="shared" si="27"/>
        <v>2</v>
      </c>
    </row>
    <row r="883" spans="1:17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>
        <f t="shared" si="26"/>
        <v>0</v>
      </c>
      <c r="N883">
        <f>IF($L883=CodeTables!A$2,1,0)</f>
        <v>0</v>
      </c>
      <c r="O883">
        <f>IF($L883=CodeTables!B$2,1,0)</f>
        <v>1</v>
      </c>
      <c r="P883">
        <f>IF($L883=CodeTables!C$2,1,0)</f>
        <v>0</v>
      </c>
      <c r="Q883">
        <f t="shared" si="27"/>
        <v>1</v>
      </c>
    </row>
    <row r="884" spans="1:17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>
        <f t="shared" si="26"/>
        <v>1</v>
      </c>
      <c r="N884">
        <f>IF($L884=CodeTables!A$2,1,0)</f>
        <v>0</v>
      </c>
      <c r="O884">
        <f>IF($L884=CodeTables!B$2,1,0)</f>
        <v>1</v>
      </c>
      <c r="P884">
        <f>IF($L884=CodeTables!C$2,1,0)</f>
        <v>0</v>
      </c>
      <c r="Q884">
        <f t="shared" si="27"/>
        <v>1</v>
      </c>
    </row>
    <row r="885" spans="1:17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>
        <f t="shared" si="26"/>
        <v>0</v>
      </c>
      <c r="N885">
        <f>IF($L885=CodeTables!A$2,1,0)</f>
        <v>0</v>
      </c>
      <c r="O885">
        <f>IF($L885=CodeTables!B$2,1,0)</f>
        <v>1</v>
      </c>
      <c r="P885">
        <f>IF($L885=CodeTables!C$2,1,0)</f>
        <v>0</v>
      </c>
      <c r="Q885">
        <f t="shared" si="27"/>
        <v>1</v>
      </c>
    </row>
    <row r="886" spans="1:17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>
        <f t="shared" si="26"/>
        <v>0</v>
      </c>
      <c r="N886">
        <f>IF($L886=CodeTables!A$2,1,0)</f>
        <v>0</v>
      </c>
      <c r="O886">
        <f>IF($L886=CodeTables!B$2,1,0)</f>
        <v>1</v>
      </c>
      <c r="P886">
        <f>IF($L886=CodeTables!C$2,1,0)</f>
        <v>0</v>
      </c>
      <c r="Q886">
        <f t="shared" si="27"/>
        <v>1</v>
      </c>
    </row>
    <row r="887" spans="1:17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>
        <f t="shared" si="26"/>
        <v>1</v>
      </c>
      <c r="N887">
        <f>IF($L887=CodeTables!A$2,1,0)</f>
        <v>0</v>
      </c>
      <c r="O887">
        <f>IF($L887=CodeTables!B$2,1,0)</f>
        <v>0</v>
      </c>
      <c r="P887">
        <f>IF($L887=CodeTables!C$2,1,0)</f>
        <v>1</v>
      </c>
      <c r="Q887">
        <f t="shared" si="27"/>
        <v>2</v>
      </c>
    </row>
    <row r="888" spans="1:17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>
        <f t="shared" si="26"/>
        <v>0</v>
      </c>
      <c r="N888">
        <f>IF($L888=CodeTables!A$2,1,0)</f>
        <v>0</v>
      </c>
      <c r="O888">
        <f>IF($L888=CodeTables!B$2,1,0)</f>
        <v>1</v>
      </c>
      <c r="P888">
        <f>IF($L888=CodeTables!C$2,1,0)</f>
        <v>0</v>
      </c>
      <c r="Q888">
        <f t="shared" si="27"/>
        <v>1</v>
      </c>
    </row>
    <row r="889" spans="1:17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>
        <f t="shared" si="26"/>
        <v>1</v>
      </c>
      <c r="N889">
        <f>IF($L889=CodeTables!A$2,1,0)</f>
        <v>0</v>
      </c>
      <c r="O889">
        <f>IF($L889=CodeTables!B$2,1,0)</f>
        <v>1</v>
      </c>
      <c r="P889">
        <f>IF($L889=CodeTables!C$2,1,0)</f>
        <v>0</v>
      </c>
      <c r="Q889">
        <f t="shared" si="27"/>
        <v>2</v>
      </c>
    </row>
    <row r="890" spans="1:17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>
        <f t="shared" si="26"/>
        <v>1</v>
      </c>
      <c r="N890">
        <f>IF($L890=CodeTables!A$2,1,0)</f>
        <v>0</v>
      </c>
      <c r="O890">
        <f>IF($L890=CodeTables!B$2,1,0)</f>
        <v>1</v>
      </c>
      <c r="P890">
        <f>IF($L890=CodeTables!C$2,1,0)</f>
        <v>0</v>
      </c>
      <c r="Q890">
        <f t="shared" si="27"/>
        <v>2</v>
      </c>
    </row>
    <row r="891" spans="1:17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>
        <f t="shared" si="26"/>
        <v>0</v>
      </c>
      <c r="N891">
        <f>IF($L891=CodeTables!A$2,1,0)</f>
        <v>1</v>
      </c>
      <c r="O891">
        <f>IF($L891=CodeTables!B$2,1,0)</f>
        <v>0</v>
      </c>
      <c r="P891">
        <f>IF($L891=CodeTables!C$2,1,0)</f>
        <v>0</v>
      </c>
      <c r="Q891">
        <f t="shared" si="27"/>
        <v>2</v>
      </c>
    </row>
    <row r="892" spans="1:17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>
        <f t="shared" si="26"/>
        <v>0</v>
      </c>
      <c r="N892">
        <f>IF($L892=CodeTables!A$2,1,0)</f>
        <v>0</v>
      </c>
      <c r="O892">
        <f>IF($L892=CodeTables!B$2,1,0)</f>
        <v>0</v>
      </c>
      <c r="P892">
        <f>IF($L892=CodeTables!C$2,1,0)</f>
        <v>1</v>
      </c>
      <c r="Q892">
        <f t="shared" si="2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2AA-932D-4128-9DFC-A261CC8EBC09}">
  <dimension ref="A1:C2"/>
  <sheetViews>
    <sheetView tabSelected="1" zoomScale="130" zoomScaleNormal="130" workbookViewId="0">
      <selection activeCell="F11" sqref="F11"/>
    </sheetView>
  </sheetViews>
  <sheetFormatPr defaultRowHeight="15" x14ac:dyDescent="0.25"/>
  <sheetData>
    <row r="1" spans="1:3" x14ac:dyDescent="0.25">
      <c r="A1" t="s">
        <v>1230</v>
      </c>
    </row>
    <row r="2" spans="1:3" x14ac:dyDescent="0.25">
      <c r="A2" t="s">
        <v>20</v>
      </c>
      <c r="B2" t="s">
        <v>15</v>
      </c>
      <c r="C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PivotTables</vt:lpstr>
      <vt:lpstr>titanic</vt:lpstr>
      <vt:lpstr>CodeTables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Liu</dc:creator>
  <cp:lastModifiedBy>De Liu</cp:lastModifiedBy>
  <dcterms:created xsi:type="dcterms:W3CDTF">2020-08-05T18:34:17Z</dcterms:created>
  <dcterms:modified xsi:type="dcterms:W3CDTF">2020-10-09T03:08:31Z</dcterms:modified>
</cp:coreProperties>
</file>