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charts/chart18.xml" ContentType="application/vnd.openxmlformats-officedocument.drawingml.chart+xml"/>
  <Override PartName="/xl/theme/themeOverride1.xml" ContentType="application/vnd.openxmlformats-officedocument.themeOverride+xml"/>
  <Override PartName="/xl/charts/chart19.xml" ContentType="application/vnd.openxmlformats-officedocument.drawingml.chart+xml"/>
  <Override PartName="/xl/theme/themeOverride2.xml" ContentType="application/vnd.openxmlformats-officedocument.themeOverride+xml"/>
  <Override PartName="/xl/charts/chart20.xml" ContentType="application/vnd.openxmlformats-officedocument.drawingml.chart+xml"/>
  <Override PartName="/xl/theme/themeOverride3.xml" ContentType="application/vnd.openxmlformats-officedocument.themeOverride+xml"/>
  <Override PartName="/xl/charts/chart21.xml" ContentType="application/vnd.openxmlformats-officedocument.drawingml.chart+xml"/>
  <Override PartName="/xl/theme/themeOverride4.xml" ContentType="application/vnd.openxmlformats-officedocument.themeOverride+xml"/>
  <Override PartName="/xl/charts/chart22.xml" ContentType="application/vnd.openxmlformats-officedocument.drawingml.chart+xml"/>
  <Override PartName="/xl/theme/themeOverride5.xml" ContentType="application/vnd.openxmlformats-officedocument.themeOverride+xml"/>
  <Override PartName="/xl/charts/chart23.xml" ContentType="application/vnd.openxmlformats-officedocument.drawingml.chart+xml"/>
  <Override PartName="/xl/theme/themeOverride6.xml" ContentType="application/vnd.openxmlformats-officedocument.themeOverride+xml"/>
  <Override PartName="/xl/drawings/drawing6.xml" ContentType="application/vnd.openxmlformats-officedocument.drawing+xml"/>
  <Override PartName="/xl/slicers/slicer2.xml" ContentType="application/vnd.ms-excel.slicer+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480" yWindow="30" windowWidth="22995" windowHeight="10050" firstSheet="8" activeTab="8"/>
  </bookViews>
  <sheets>
    <sheet name="Sheet5" sheetId="5" state="hidden" r:id="rId1"/>
    <sheet name="Sheet6" sheetId="6" state="hidden" r:id="rId2"/>
    <sheet name="Sheet7" sheetId="7" state="hidden" r:id="rId3"/>
    <sheet name="Sheet8" sheetId="8" state="hidden" r:id="rId4"/>
    <sheet name="pivots" sheetId="9" state="hidden" r:id="rId5"/>
    <sheet name="Sheet1" sheetId="10" state="hidden" r:id="rId6"/>
    <sheet name="data" sheetId="1" state="hidden" r:id="rId7"/>
    <sheet name="Sheet2" sheetId="2" state="hidden" r:id="rId8"/>
    <sheet name="DASH" sheetId="3" r:id="rId9"/>
  </sheets>
  <definedNames>
    <definedName name="Slicer_DATE">#N/A</definedName>
  </definedNames>
  <calcPr calcId="144525"/>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R56" i="1" l="1"/>
  <c r="AA18" i="6"/>
  <c r="R20" i="1" l="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3" i="1"/>
  <c r="R4" i="1"/>
  <c r="R5" i="1"/>
  <c r="R6" i="1"/>
  <c r="R7" i="1"/>
  <c r="R8" i="1"/>
  <c r="R9" i="1"/>
  <c r="R10" i="1"/>
  <c r="R11" i="1"/>
  <c r="R12" i="1"/>
  <c r="R13" i="1"/>
  <c r="R14" i="1"/>
  <c r="R15" i="1"/>
  <c r="R16" i="1"/>
  <c r="R17" i="1"/>
  <c r="R18" i="1"/>
  <c r="R19" i="1"/>
  <c r="R2"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3" i="1"/>
  <c r="Q4" i="1"/>
  <c r="Q5" i="1"/>
  <c r="Q6" i="1"/>
  <c r="Q7" i="1"/>
  <c r="Q2"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8" i="1"/>
  <c r="P9" i="1"/>
  <c r="P10" i="1"/>
  <c r="P11" i="1"/>
  <c r="P12" i="1"/>
  <c r="P13" i="1"/>
  <c r="P14" i="1"/>
  <c r="P15" i="1"/>
  <c r="P16" i="1"/>
  <c r="P17" i="1"/>
  <c r="P18" i="1"/>
  <c r="P3" i="1"/>
  <c r="P4" i="1"/>
  <c r="P5" i="1"/>
  <c r="P6" i="1"/>
  <c r="P7" i="1"/>
  <c r="P2"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8" i="1"/>
  <c r="O9" i="1"/>
  <c r="O10" i="1"/>
  <c r="O11" i="1"/>
  <c r="O12" i="1"/>
  <c r="O13" i="1"/>
  <c r="O14" i="1"/>
  <c r="O15" i="1"/>
  <c r="O16" i="1"/>
  <c r="O17" i="1"/>
  <c r="O18" i="1"/>
  <c r="O19" i="1"/>
  <c r="O20" i="1"/>
  <c r="O21" i="1"/>
  <c r="O22" i="1"/>
  <c r="O23" i="1"/>
  <c r="O24" i="1"/>
  <c r="O25" i="1"/>
  <c r="O26" i="1"/>
  <c r="O27" i="1"/>
  <c r="O28" i="1"/>
  <c r="O3" i="1"/>
  <c r="O4" i="1"/>
  <c r="O5" i="1"/>
  <c r="O6" i="1"/>
  <c r="O7" i="1"/>
  <c r="O2" i="1"/>
  <c r="N3"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4" i="1"/>
  <c r="N5" i="1"/>
  <c r="N6" i="1"/>
  <c r="N7" i="1"/>
  <c r="N8" i="1"/>
  <c r="N9" i="1"/>
  <c r="N10" i="1"/>
  <c r="N11" i="1"/>
  <c r="N12" i="1"/>
  <c r="N13" i="1"/>
  <c r="N14" i="1"/>
  <c r="N15" i="1"/>
  <c r="N16" i="1"/>
  <c r="N17" i="1"/>
  <c r="N18" i="1"/>
  <c r="N19" i="1"/>
  <c r="N20" i="1"/>
  <c r="N21" i="1"/>
  <c r="Z22" i="6"/>
  <c r="C131" i="1" l="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alcChain>
</file>

<file path=xl/sharedStrings.xml><?xml version="1.0" encoding="utf-8"?>
<sst xmlns="http://schemas.openxmlformats.org/spreadsheetml/2006/main" count="158" uniqueCount="22">
  <si>
    <t>FOLLOWERS</t>
  </si>
  <si>
    <t>FOLLOWING</t>
  </si>
  <si>
    <t>LIKES</t>
  </si>
  <si>
    <t>POSTS</t>
  </si>
  <si>
    <t>COMMENTS</t>
  </si>
  <si>
    <t>DATE</t>
  </si>
  <si>
    <t>Row Labels</t>
  </si>
  <si>
    <t>Grand Total</t>
  </si>
  <si>
    <t>Sum of FOLLOWERS</t>
  </si>
  <si>
    <t>2022</t>
  </si>
  <si>
    <t>2023</t>
  </si>
  <si>
    <t>2024</t>
  </si>
  <si>
    <t>2025</t>
  </si>
  <si>
    <t>Sum of FOLLOWING</t>
  </si>
  <si>
    <t>Sum of LIKES</t>
  </si>
  <si>
    <t>Sum of POSTS</t>
  </si>
  <si>
    <t>Sum of COMMENTS</t>
  </si>
  <si>
    <t>AVERAGE ENGAGEMENT</t>
  </si>
  <si>
    <t>ENGAGEMENT</t>
  </si>
  <si>
    <t>ENGAGEMENT RATE</t>
  </si>
  <si>
    <t>AVG ENGAGEMENT</t>
  </si>
  <si>
    <t>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</si>
</sst>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applyAlignment="1">
      <alignment horizontal="right"/>
    </xf>
    <xf numFmtId="2" fontId="0" fillId="0" borderId="0" xfId="0" applyNumberFormat="1" applyAlignment="1">
      <alignment horizontal="right"/>
    </xf>
    <xf numFmtId="0" fontId="0" fillId="0" borderId="0" xfId="0" pivotButton="1"/>
    <xf numFmtId="0" fontId="0" fillId="2" borderId="0" xfId="0" applyFill="1"/>
    <xf numFmtId="14" fontId="0" fillId="2" borderId="0" xfId="0" applyNumberFormat="1" applyFill="1"/>
    <xf numFmtId="14" fontId="0" fillId="0" borderId="0" xfId="0" applyNumberFormat="1" applyAlignment="1">
      <alignment horizontal="left"/>
    </xf>
  </cellXfs>
  <cellStyles count="1">
    <cellStyle name="Normal" xfId="0" builtinId="0"/>
  </cellStyles>
  <dxfs count="7">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m/d/yyyy"/>
    </dxf>
    <dxf>
      <alignment horizontal="right" vertical="bottom" textRotation="0" wrapText="0" indent="0" justifyLastLine="0" shrinkToFit="0" readingOrder="0"/>
    </dxf>
  </dxfs>
  <tableStyles count="0" defaultTableStyle="TableStyleMedium2" defaultPivotStyle="PivotStyleLight16"/>
  <colors>
    <mruColors>
      <color rgb="FFCFF9D1"/>
      <color rgb="FF39E7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(Autosaved).xlsx]Sheet5!PivotTable1</c:name>
    <c:fmtId val="1"/>
  </c:pivotSource>
  <c:chart>
    <c:title>
      <c:tx>
        <c:rich>
          <a:bodyPr/>
          <a:lstStyle/>
          <a:p>
            <a:pPr>
              <a:defRPr/>
            </a:pPr>
            <a:r>
              <a:rPr lang="en-US"/>
              <a:t>Total Followers</a:t>
            </a:r>
            <a:r>
              <a:rPr lang="en-US" baseline="0"/>
              <a:t> Per Year</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Sheet5!$A$4:$A$8</c:f>
              <c:strCache>
                <c:ptCount val="4"/>
                <c:pt idx="0">
                  <c:v>2022</c:v>
                </c:pt>
                <c:pt idx="1">
                  <c:v>2023</c:v>
                </c:pt>
                <c:pt idx="2">
                  <c:v>2024</c:v>
                </c:pt>
                <c:pt idx="3">
                  <c:v>2025</c:v>
                </c:pt>
              </c:strCache>
            </c:strRef>
          </c:cat>
          <c:val>
            <c:numRef>
              <c:f>Sheet5!$B$4:$B$8</c:f>
              <c:numCache>
                <c:formatCode>General</c:formatCode>
                <c:ptCount val="4"/>
                <c:pt idx="0">
                  <c:v>44</c:v>
                </c:pt>
                <c:pt idx="1">
                  <c:v>26</c:v>
                </c:pt>
                <c:pt idx="2">
                  <c:v>273</c:v>
                </c:pt>
                <c:pt idx="3">
                  <c:v>835</c:v>
                </c:pt>
              </c:numCache>
            </c:numRef>
          </c:val>
        </c:ser>
        <c:dLbls>
          <c:showLegendKey val="0"/>
          <c:showVal val="0"/>
          <c:showCatName val="0"/>
          <c:showSerName val="0"/>
          <c:showPercent val="0"/>
          <c:showBubbleSize val="0"/>
        </c:dLbls>
        <c:gapWidth val="150"/>
        <c:axId val="225934720"/>
        <c:axId val="225961088"/>
      </c:barChart>
      <c:catAx>
        <c:axId val="225934720"/>
        <c:scaling>
          <c:orientation val="minMax"/>
        </c:scaling>
        <c:delete val="0"/>
        <c:axPos val="b"/>
        <c:majorTickMark val="out"/>
        <c:minorTickMark val="none"/>
        <c:tickLblPos val="nextTo"/>
        <c:crossAx val="225961088"/>
        <c:crosses val="autoZero"/>
        <c:auto val="1"/>
        <c:lblAlgn val="ctr"/>
        <c:lblOffset val="100"/>
        <c:noMultiLvlLbl val="0"/>
      </c:catAx>
      <c:valAx>
        <c:axId val="225961088"/>
        <c:scaling>
          <c:orientation val="minMax"/>
        </c:scaling>
        <c:delete val="0"/>
        <c:axPos val="l"/>
        <c:numFmt formatCode="General" sourceLinked="1"/>
        <c:majorTickMark val="out"/>
        <c:minorTickMark val="none"/>
        <c:tickLblPos val="nextTo"/>
        <c:crossAx val="2259347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(Autosaved).xlsx]Sheet8!PivotTable4</c:name>
    <c:fmtId val="0"/>
  </c:pivotSource>
  <c:chart>
    <c:title>
      <c:layout/>
      <c:overlay val="0"/>
    </c:title>
    <c:autoTitleDeleted val="0"/>
    <c:pivotFmts>
      <c:pivotFmt>
        <c:idx val="0"/>
        <c:marker>
          <c:symbol val="none"/>
        </c:marker>
        <c:dLbl>
          <c:idx val="0"/>
          <c:layout/>
          <c:spPr/>
          <c:txPr>
            <a:bodyPr/>
            <a:lstStyle/>
            <a:p>
              <a:pPr>
                <a:defRPr/>
              </a:pPr>
              <a:endParaRPr lang="en-US"/>
            </a:p>
          </c:txPr>
          <c:dLblPos val="outEnd"/>
          <c:showLegendKey val="0"/>
          <c:showVal val="0"/>
          <c:showCatName val="1"/>
          <c:showSerName val="0"/>
          <c:showPercent val="1"/>
          <c:showBubbleSize val="0"/>
        </c:dLbl>
      </c:pivotFmt>
      <c:pivotFmt>
        <c:idx val="1"/>
        <c:dLbl>
          <c:idx val="0"/>
          <c:layout>
            <c:manualLayout>
              <c:x val="5.8333333333333286E-2"/>
              <c:y val="4.6296296296296294E-3"/>
            </c:manualLayout>
          </c:layout>
          <c:dLblPos val="bestFit"/>
          <c:showLegendKey val="0"/>
          <c:showVal val="0"/>
          <c:showCatName val="1"/>
          <c:showSerName val="0"/>
          <c:showPercent val="1"/>
          <c:showBubbleSize val="0"/>
        </c:dLbl>
      </c:pivotFmt>
    </c:pivotFmts>
    <c:plotArea>
      <c:layout/>
      <c:pieChart>
        <c:varyColors val="1"/>
        <c:ser>
          <c:idx val="0"/>
          <c:order val="0"/>
          <c:tx>
            <c:strRef>
              <c:f>Sheet8!$L$3</c:f>
              <c:strCache>
                <c:ptCount val="1"/>
                <c:pt idx="0">
                  <c:v>Total</c:v>
                </c:pt>
              </c:strCache>
            </c:strRef>
          </c:tx>
          <c:dLbls>
            <c:spPr/>
            <c:txPr>
              <a:bodyPr/>
              <a:lstStyle/>
              <a:p>
                <a:pPr>
                  <a:defRPr/>
                </a:pPr>
                <a:endParaRPr lang="en-US"/>
              </a:p>
            </c:txPr>
            <c:dLblPos val="outEnd"/>
            <c:showLegendKey val="0"/>
            <c:showVal val="0"/>
            <c:showCatName val="1"/>
            <c:showSerName val="0"/>
            <c:showPercent val="1"/>
            <c:showBubbleSize val="0"/>
            <c:showLeaderLines val="1"/>
          </c:dLbls>
          <c:cat>
            <c:strRef>
              <c:f>Sheet8!$K$4:$K$8</c:f>
              <c:strCache>
                <c:ptCount val="4"/>
                <c:pt idx="0">
                  <c:v>2022</c:v>
                </c:pt>
                <c:pt idx="1">
                  <c:v>2023</c:v>
                </c:pt>
                <c:pt idx="2">
                  <c:v>2024</c:v>
                </c:pt>
                <c:pt idx="3">
                  <c:v>2025</c:v>
                </c:pt>
              </c:strCache>
            </c:strRef>
          </c:cat>
          <c:val>
            <c:numRef>
              <c:f>Sheet8!$L$4:$L$8</c:f>
              <c:numCache>
                <c:formatCode>General</c:formatCode>
                <c:ptCount val="4"/>
                <c:pt idx="0">
                  <c:v>3</c:v>
                </c:pt>
                <c:pt idx="1">
                  <c:v>0</c:v>
                </c:pt>
                <c:pt idx="2">
                  <c:v>212</c:v>
                </c:pt>
                <c:pt idx="3">
                  <c:v>1168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lt1"/>
    </a:solidFill>
    <a:ln w="285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[TKTOK (Autosaved).xlsx]Sheet8!PivotTable5</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Sheet8!$L$19</c:f>
              <c:strCache>
                <c:ptCount val="1"/>
                <c:pt idx="0">
                  <c:v>Total</c:v>
                </c:pt>
              </c:strCache>
            </c:strRef>
          </c:tx>
          <c:invertIfNegative val="0"/>
          <c:cat>
            <c:strRef>
              <c:f>Sheet8!$K$20:$K$24</c:f>
              <c:strCache>
                <c:ptCount val="4"/>
                <c:pt idx="0">
                  <c:v>2022</c:v>
                </c:pt>
                <c:pt idx="1">
                  <c:v>2023</c:v>
                </c:pt>
                <c:pt idx="2">
                  <c:v>2024</c:v>
                </c:pt>
                <c:pt idx="3">
                  <c:v>2025</c:v>
                </c:pt>
              </c:strCache>
            </c:strRef>
          </c:cat>
          <c:val>
            <c:numRef>
              <c:f>Sheet8!$L$20:$L$24</c:f>
              <c:numCache>
                <c:formatCode>General</c:formatCode>
                <c:ptCount val="4"/>
                <c:pt idx="0">
                  <c:v>0</c:v>
                </c:pt>
                <c:pt idx="1">
                  <c:v>0</c:v>
                </c:pt>
                <c:pt idx="2">
                  <c:v>0</c:v>
                </c:pt>
                <c:pt idx="3">
                  <c:v>73</c:v>
                </c:pt>
              </c:numCache>
            </c:numRef>
          </c:val>
        </c:ser>
        <c:dLbls>
          <c:showLegendKey val="0"/>
          <c:showVal val="0"/>
          <c:showCatName val="0"/>
          <c:showSerName val="0"/>
          <c:showPercent val="0"/>
          <c:showBubbleSize val="0"/>
        </c:dLbls>
        <c:gapWidth val="150"/>
        <c:axId val="228020608"/>
        <c:axId val="228022144"/>
      </c:barChart>
      <c:catAx>
        <c:axId val="228020608"/>
        <c:scaling>
          <c:orientation val="minMax"/>
        </c:scaling>
        <c:delete val="0"/>
        <c:axPos val="b"/>
        <c:majorTickMark val="out"/>
        <c:minorTickMark val="none"/>
        <c:tickLblPos val="nextTo"/>
        <c:crossAx val="228022144"/>
        <c:crosses val="autoZero"/>
        <c:auto val="1"/>
        <c:lblAlgn val="ctr"/>
        <c:lblOffset val="100"/>
        <c:noMultiLvlLbl val="0"/>
      </c:catAx>
      <c:valAx>
        <c:axId val="228022144"/>
        <c:scaling>
          <c:orientation val="minMax"/>
        </c:scaling>
        <c:delete val="0"/>
        <c:axPos val="l"/>
        <c:numFmt formatCode="General" sourceLinked="1"/>
        <c:majorTickMark val="out"/>
        <c:minorTickMark val="none"/>
        <c:tickLblPos val="nextTo"/>
        <c:crossAx val="228020608"/>
        <c:crosses val="autoZero"/>
        <c:crossBetween val="between"/>
      </c:valAx>
    </c:plotArea>
    <c:legend>
      <c:legendPos val="r"/>
      <c:layout/>
      <c:overlay val="0"/>
    </c:legend>
    <c:plotVisOnly val="1"/>
    <c:dispBlanksAs val="zero"/>
    <c:showDLblsOverMax val="0"/>
  </c:chart>
  <c:spPr>
    <a:solidFill>
      <a:schemeClr val="lt1"/>
    </a:solidFill>
    <a:ln w="285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(Autosaved).xlsx]pivots!PivotTable8</c:name>
    <c:fmtId val="0"/>
  </c:pivotSource>
  <c:chart>
    <c:title>
      <c:tx>
        <c:rich>
          <a:bodyPr/>
          <a:lstStyle/>
          <a:p>
            <a:pPr>
              <a:defRPr>
                <a:solidFill>
                  <a:srgbClr val="FF0000"/>
                </a:solidFill>
              </a:defRPr>
            </a:pPr>
            <a:r>
              <a:rPr lang="en-US">
                <a:solidFill>
                  <a:srgbClr val="FF0000"/>
                </a:solidFill>
              </a:rPr>
              <a:t>Total Followers Per</a:t>
            </a:r>
            <a:r>
              <a:rPr lang="en-US" baseline="0">
                <a:solidFill>
                  <a:srgbClr val="FF0000"/>
                </a:solidFill>
              </a:rPr>
              <a:t> Year</a:t>
            </a:r>
            <a:endParaRPr lang="en-US">
              <a:solidFill>
                <a:srgbClr val="FF0000"/>
              </a:solidFill>
            </a:endParaRP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pivots!$B$2</c:f>
              <c:strCache>
                <c:ptCount val="1"/>
                <c:pt idx="0">
                  <c:v>Total</c:v>
                </c:pt>
              </c:strCache>
            </c:strRef>
          </c:tx>
          <c:invertIfNegative val="0"/>
          <c:cat>
            <c:strRef>
              <c:f>pivots!$A$3:$A$7</c:f>
              <c:strCache>
                <c:ptCount val="4"/>
                <c:pt idx="0">
                  <c:v>2022</c:v>
                </c:pt>
                <c:pt idx="1">
                  <c:v>2023</c:v>
                </c:pt>
                <c:pt idx="2">
                  <c:v>2024</c:v>
                </c:pt>
                <c:pt idx="3">
                  <c:v>2025</c:v>
                </c:pt>
              </c:strCache>
            </c:strRef>
          </c:cat>
          <c:val>
            <c:numRef>
              <c:f>pivots!$B$3:$B$7</c:f>
              <c:numCache>
                <c:formatCode>General</c:formatCode>
                <c:ptCount val="4"/>
                <c:pt idx="0">
                  <c:v>44</c:v>
                </c:pt>
                <c:pt idx="1">
                  <c:v>26</c:v>
                </c:pt>
                <c:pt idx="2">
                  <c:v>273</c:v>
                </c:pt>
                <c:pt idx="3">
                  <c:v>835</c:v>
                </c:pt>
              </c:numCache>
            </c:numRef>
          </c:val>
        </c:ser>
        <c:dLbls>
          <c:showLegendKey val="0"/>
          <c:showVal val="0"/>
          <c:showCatName val="0"/>
          <c:showSerName val="0"/>
          <c:showPercent val="0"/>
          <c:showBubbleSize val="0"/>
        </c:dLbls>
        <c:gapWidth val="150"/>
        <c:axId val="228382976"/>
        <c:axId val="227786752"/>
      </c:barChart>
      <c:catAx>
        <c:axId val="228382976"/>
        <c:scaling>
          <c:orientation val="minMax"/>
        </c:scaling>
        <c:delete val="0"/>
        <c:axPos val="b"/>
        <c:majorTickMark val="out"/>
        <c:minorTickMark val="none"/>
        <c:tickLblPos val="nextTo"/>
        <c:txPr>
          <a:bodyPr/>
          <a:lstStyle/>
          <a:p>
            <a:pPr>
              <a:defRPr>
                <a:solidFill>
                  <a:srgbClr val="FF0000"/>
                </a:solidFill>
              </a:defRPr>
            </a:pPr>
            <a:endParaRPr lang="en-US"/>
          </a:p>
        </c:txPr>
        <c:crossAx val="227786752"/>
        <c:crosses val="autoZero"/>
        <c:auto val="1"/>
        <c:lblAlgn val="ctr"/>
        <c:lblOffset val="100"/>
        <c:noMultiLvlLbl val="0"/>
      </c:catAx>
      <c:valAx>
        <c:axId val="227786752"/>
        <c:scaling>
          <c:orientation val="minMax"/>
        </c:scaling>
        <c:delete val="0"/>
        <c:axPos val="l"/>
        <c:numFmt formatCode="General" sourceLinked="1"/>
        <c:majorTickMark val="out"/>
        <c:minorTickMark val="none"/>
        <c:tickLblPos val="nextTo"/>
        <c:txPr>
          <a:bodyPr/>
          <a:lstStyle/>
          <a:p>
            <a:pPr>
              <a:defRPr>
                <a:solidFill>
                  <a:srgbClr val="FF0000"/>
                </a:solidFill>
              </a:defRPr>
            </a:pPr>
            <a:endParaRPr lang="en-US"/>
          </a:p>
        </c:txPr>
        <c:crossAx val="2283829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[TKTOK (Autosaved).xlsx]pivots!PivotTable9</c:name>
    <c:fmtId val="0"/>
  </c:pivotSource>
  <c:chart>
    <c:title>
      <c:tx>
        <c:rich>
          <a:bodyPr/>
          <a:lstStyle/>
          <a:p>
            <a:pPr>
              <a:defRPr>
                <a:solidFill>
                  <a:srgbClr val="FF0000"/>
                </a:solidFill>
              </a:defRPr>
            </a:pPr>
            <a:r>
              <a:rPr lang="en-US">
                <a:solidFill>
                  <a:srgbClr val="FF0000"/>
                </a:solidFill>
              </a:rPr>
              <a:t>Total Following Per Year</a:t>
            </a:r>
          </a:p>
        </c:rich>
      </c:tx>
      <c:overlay val="0"/>
    </c:title>
    <c:autoTitleDeleted val="0"/>
    <c:pivotFmts>
      <c:pivotFmt>
        <c:idx val="0"/>
        <c:marker>
          <c:symbol val="none"/>
        </c:marker>
      </c:pivotFmt>
    </c:pivotFmts>
    <c:plotArea>
      <c:layout/>
      <c:barChart>
        <c:barDir val="bar"/>
        <c:grouping val="clustered"/>
        <c:varyColors val="0"/>
        <c:ser>
          <c:idx val="0"/>
          <c:order val="0"/>
          <c:tx>
            <c:strRef>
              <c:f>pivots!$H$2</c:f>
              <c:strCache>
                <c:ptCount val="1"/>
                <c:pt idx="0">
                  <c:v>Total</c:v>
                </c:pt>
              </c:strCache>
            </c:strRef>
          </c:tx>
          <c:invertIfNegative val="0"/>
          <c:cat>
            <c:strRef>
              <c:f>pivots!$G$3:$G$7</c:f>
              <c:strCache>
                <c:ptCount val="4"/>
                <c:pt idx="0">
                  <c:v>2022</c:v>
                </c:pt>
                <c:pt idx="1">
                  <c:v>2023</c:v>
                </c:pt>
                <c:pt idx="2">
                  <c:v>2024</c:v>
                </c:pt>
                <c:pt idx="3">
                  <c:v>2025</c:v>
                </c:pt>
              </c:strCache>
            </c:strRef>
          </c:cat>
          <c:val>
            <c:numRef>
              <c:f>pivots!$H$3:$H$7</c:f>
              <c:numCache>
                <c:formatCode>General</c:formatCode>
                <c:ptCount val="4"/>
                <c:pt idx="0">
                  <c:v>37</c:v>
                </c:pt>
                <c:pt idx="1">
                  <c:v>4</c:v>
                </c:pt>
                <c:pt idx="2">
                  <c:v>322</c:v>
                </c:pt>
                <c:pt idx="3">
                  <c:v>697</c:v>
                </c:pt>
              </c:numCache>
            </c:numRef>
          </c:val>
        </c:ser>
        <c:dLbls>
          <c:showLegendKey val="0"/>
          <c:showVal val="0"/>
          <c:showCatName val="0"/>
          <c:showSerName val="0"/>
          <c:showPercent val="0"/>
          <c:showBubbleSize val="0"/>
        </c:dLbls>
        <c:gapWidth val="150"/>
        <c:axId val="227798400"/>
        <c:axId val="227804288"/>
      </c:barChart>
      <c:catAx>
        <c:axId val="227798400"/>
        <c:scaling>
          <c:orientation val="minMax"/>
        </c:scaling>
        <c:delete val="0"/>
        <c:axPos val="l"/>
        <c:majorTickMark val="out"/>
        <c:minorTickMark val="none"/>
        <c:tickLblPos val="nextTo"/>
        <c:txPr>
          <a:bodyPr/>
          <a:lstStyle/>
          <a:p>
            <a:pPr>
              <a:defRPr>
                <a:solidFill>
                  <a:srgbClr val="FF0000"/>
                </a:solidFill>
              </a:defRPr>
            </a:pPr>
            <a:endParaRPr lang="en-US"/>
          </a:p>
        </c:txPr>
        <c:crossAx val="227804288"/>
        <c:crosses val="autoZero"/>
        <c:auto val="1"/>
        <c:lblAlgn val="ctr"/>
        <c:lblOffset val="100"/>
        <c:noMultiLvlLbl val="0"/>
      </c:catAx>
      <c:valAx>
        <c:axId val="227804288"/>
        <c:scaling>
          <c:orientation val="minMax"/>
        </c:scaling>
        <c:delete val="0"/>
        <c:axPos val="b"/>
        <c:numFmt formatCode="General" sourceLinked="1"/>
        <c:majorTickMark val="out"/>
        <c:minorTickMark val="none"/>
        <c:tickLblPos val="nextTo"/>
        <c:txPr>
          <a:bodyPr/>
          <a:lstStyle/>
          <a:p>
            <a:pPr>
              <a:defRPr>
                <a:solidFill>
                  <a:srgbClr val="FF0000"/>
                </a:solidFill>
              </a:defRPr>
            </a:pPr>
            <a:endParaRPr lang="en-US"/>
          </a:p>
        </c:txPr>
        <c:crossAx val="2277984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(Autosaved).xlsx]pivots!PivotTable10</c:name>
    <c:fmtId val="0"/>
  </c:pivotSource>
  <c:chart>
    <c:title>
      <c:tx>
        <c:rich>
          <a:bodyPr/>
          <a:lstStyle/>
          <a:p>
            <a:pPr>
              <a:defRPr>
                <a:solidFill>
                  <a:srgbClr val="FF0000"/>
                </a:solidFill>
              </a:defRPr>
            </a:pPr>
            <a:r>
              <a:rPr lang="en-US">
                <a:solidFill>
                  <a:srgbClr val="FF0000"/>
                </a:solidFill>
              </a:rPr>
              <a:t>Total Likes Per Year</a:t>
            </a:r>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pivots!$N$2</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pivots!$M$3:$M$7</c:f>
              <c:strCache>
                <c:ptCount val="4"/>
                <c:pt idx="0">
                  <c:v>2022</c:v>
                </c:pt>
                <c:pt idx="1">
                  <c:v>2023</c:v>
                </c:pt>
                <c:pt idx="2">
                  <c:v>2024</c:v>
                </c:pt>
                <c:pt idx="3">
                  <c:v>2025</c:v>
                </c:pt>
              </c:strCache>
            </c:strRef>
          </c:cat>
          <c:val>
            <c:numRef>
              <c:f>pivots!$N$3:$N$7</c:f>
              <c:numCache>
                <c:formatCode>General</c:formatCode>
                <c:ptCount val="4"/>
                <c:pt idx="0">
                  <c:v>3</c:v>
                </c:pt>
                <c:pt idx="1">
                  <c:v>0</c:v>
                </c:pt>
                <c:pt idx="2">
                  <c:v>212</c:v>
                </c:pt>
                <c:pt idx="3">
                  <c:v>1168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(Autosaved).xlsx]pivots!PivotTable11</c:name>
    <c:fmtId val="0"/>
  </c:pivotSource>
  <c:chart>
    <c:title>
      <c:tx>
        <c:rich>
          <a:bodyPr/>
          <a:lstStyle/>
          <a:p>
            <a:pPr>
              <a:defRPr>
                <a:solidFill>
                  <a:srgbClr val="FF0000"/>
                </a:solidFill>
              </a:defRPr>
            </a:pPr>
            <a:r>
              <a:rPr lang="en-US">
                <a:solidFill>
                  <a:srgbClr val="FF0000"/>
                </a:solidFill>
              </a:rPr>
              <a:t>Posts</a:t>
            </a:r>
            <a:r>
              <a:rPr lang="en-US" baseline="0">
                <a:solidFill>
                  <a:srgbClr val="FF0000"/>
                </a:solidFill>
              </a:rPr>
              <a:t> Trend</a:t>
            </a:r>
            <a:endParaRPr lang="en-US">
              <a:solidFill>
                <a:srgbClr val="FF0000"/>
              </a:solidFill>
            </a:endParaRPr>
          </a:p>
        </c:rich>
      </c:tx>
      <c:layout/>
      <c:overlay val="0"/>
    </c:title>
    <c:autoTitleDeleted val="0"/>
    <c:pivotFmts>
      <c:pivotFmt>
        <c:idx val="0"/>
        <c:marker>
          <c:symbol val="none"/>
        </c:marker>
      </c:pivotFmt>
    </c:pivotFmts>
    <c:plotArea>
      <c:layout/>
      <c:lineChart>
        <c:grouping val="standard"/>
        <c:varyColors val="0"/>
        <c:ser>
          <c:idx val="0"/>
          <c:order val="0"/>
          <c:tx>
            <c:strRef>
              <c:f>pivots!$B$24</c:f>
              <c:strCache>
                <c:ptCount val="1"/>
                <c:pt idx="0">
                  <c:v>Total</c:v>
                </c:pt>
              </c:strCache>
            </c:strRef>
          </c:tx>
          <c:marker>
            <c:symbol val="none"/>
          </c:marker>
          <c:cat>
            <c:strRef>
              <c:f>pivots!$A$25:$A$29</c:f>
              <c:strCache>
                <c:ptCount val="4"/>
                <c:pt idx="0">
                  <c:v>2022</c:v>
                </c:pt>
                <c:pt idx="1">
                  <c:v>2023</c:v>
                </c:pt>
                <c:pt idx="2">
                  <c:v>2024</c:v>
                </c:pt>
                <c:pt idx="3">
                  <c:v>2025</c:v>
                </c:pt>
              </c:strCache>
            </c:strRef>
          </c:cat>
          <c:val>
            <c:numRef>
              <c:f>pivots!$B$25:$B$29</c:f>
              <c:numCache>
                <c:formatCode>General</c:formatCode>
                <c:ptCount val="4"/>
                <c:pt idx="0">
                  <c:v>0</c:v>
                </c:pt>
                <c:pt idx="1">
                  <c:v>0</c:v>
                </c:pt>
                <c:pt idx="2">
                  <c:v>0</c:v>
                </c:pt>
                <c:pt idx="3">
                  <c:v>73</c:v>
                </c:pt>
              </c:numCache>
            </c:numRef>
          </c:val>
          <c:smooth val="0"/>
        </c:ser>
        <c:dLbls>
          <c:showLegendKey val="0"/>
          <c:showVal val="0"/>
          <c:showCatName val="0"/>
          <c:showSerName val="0"/>
          <c:showPercent val="0"/>
          <c:showBubbleSize val="0"/>
        </c:dLbls>
        <c:marker val="1"/>
        <c:smooth val="0"/>
        <c:axId val="227876864"/>
        <c:axId val="227878400"/>
      </c:lineChart>
      <c:catAx>
        <c:axId val="227876864"/>
        <c:scaling>
          <c:orientation val="minMax"/>
        </c:scaling>
        <c:delete val="0"/>
        <c:axPos val="b"/>
        <c:majorTickMark val="out"/>
        <c:minorTickMark val="none"/>
        <c:tickLblPos val="nextTo"/>
        <c:txPr>
          <a:bodyPr/>
          <a:lstStyle/>
          <a:p>
            <a:pPr>
              <a:defRPr>
                <a:solidFill>
                  <a:srgbClr val="FF0000"/>
                </a:solidFill>
              </a:defRPr>
            </a:pPr>
            <a:endParaRPr lang="en-US"/>
          </a:p>
        </c:txPr>
        <c:crossAx val="227878400"/>
        <c:crosses val="autoZero"/>
        <c:auto val="1"/>
        <c:lblAlgn val="ctr"/>
        <c:lblOffset val="100"/>
        <c:noMultiLvlLbl val="0"/>
      </c:catAx>
      <c:valAx>
        <c:axId val="227878400"/>
        <c:scaling>
          <c:orientation val="minMax"/>
        </c:scaling>
        <c:delete val="0"/>
        <c:axPos val="l"/>
        <c:majorGridlines/>
        <c:numFmt formatCode="General" sourceLinked="1"/>
        <c:majorTickMark val="out"/>
        <c:minorTickMark val="none"/>
        <c:tickLblPos val="nextTo"/>
        <c:txPr>
          <a:bodyPr/>
          <a:lstStyle/>
          <a:p>
            <a:pPr>
              <a:defRPr>
                <a:solidFill>
                  <a:srgbClr val="FF0000"/>
                </a:solidFill>
              </a:defRPr>
            </a:pPr>
            <a:endParaRPr lang="en-US"/>
          </a:p>
        </c:txPr>
        <c:crossAx val="227876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(Autosaved).xlsx]pivots!PivotTable12</c:name>
    <c:fmtId val="0"/>
  </c:pivotSource>
  <c:chart>
    <c:title>
      <c:tx>
        <c:rich>
          <a:bodyPr/>
          <a:lstStyle/>
          <a:p>
            <a:pPr>
              <a:defRPr>
                <a:solidFill>
                  <a:srgbClr val="FF0000"/>
                </a:solidFill>
              </a:defRPr>
            </a:pPr>
            <a:r>
              <a:rPr lang="en-US">
                <a:solidFill>
                  <a:srgbClr val="FF0000"/>
                </a:solidFill>
              </a:rPr>
              <a:t>Total Comments Per year</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pivots!$I$24</c:f>
              <c:strCache>
                <c:ptCount val="1"/>
                <c:pt idx="0">
                  <c:v>Total</c:v>
                </c:pt>
              </c:strCache>
            </c:strRef>
          </c:tx>
          <c:invertIfNegative val="0"/>
          <c:cat>
            <c:strRef>
              <c:f>pivots!$H$25:$H$29</c:f>
              <c:strCache>
                <c:ptCount val="4"/>
                <c:pt idx="0">
                  <c:v>2022</c:v>
                </c:pt>
                <c:pt idx="1">
                  <c:v>2023</c:v>
                </c:pt>
                <c:pt idx="2">
                  <c:v>2024</c:v>
                </c:pt>
                <c:pt idx="3">
                  <c:v>2025</c:v>
                </c:pt>
              </c:strCache>
            </c:strRef>
          </c:cat>
          <c:val>
            <c:numRef>
              <c:f>pivots!$I$25:$I$29</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150"/>
        <c:axId val="227902976"/>
        <c:axId val="227904512"/>
      </c:barChart>
      <c:catAx>
        <c:axId val="227902976"/>
        <c:scaling>
          <c:orientation val="minMax"/>
        </c:scaling>
        <c:delete val="0"/>
        <c:axPos val="b"/>
        <c:majorTickMark val="out"/>
        <c:minorTickMark val="none"/>
        <c:tickLblPos val="nextTo"/>
        <c:crossAx val="227904512"/>
        <c:crosses val="autoZero"/>
        <c:auto val="1"/>
        <c:lblAlgn val="ctr"/>
        <c:lblOffset val="100"/>
        <c:noMultiLvlLbl val="0"/>
      </c:catAx>
      <c:valAx>
        <c:axId val="227904512"/>
        <c:scaling>
          <c:orientation val="minMax"/>
        </c:scaling>
        <c:delete val="0"/>
        <c:axPos val="l"/>
        <c:numFmt formatCode="General" sourceLinked="1"/>
        <c:majorTickMark val="out"/>
        <c:minorTickMark val="none"/>
        <c:tickLblPos val="nextTo"/>
        <c:txPr>
          <a:bodyPr/>
          <a:lstStyle/>
          <a:p>
            <a:pPr>
              <a:defRPr>
                <a:solidFill>
                  <a:srgbClr val="FF0000"/>
                </a:solidFill>
              </a:defRPr>
            </a:pPr>
            <a:endParaRPr lang="en-US"/>
          </a:p>
        </c:txPr>
        <c:crossAx val="227902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(Autosaved).xlsx]pivots!PivotTable13</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pivots!$N$24</c:f>
              <c:strCache>
                <c:ptCount val="1"/>
                <c:pt idx="0">
                  <c:v>Sum of LIKES</c:v>
                </c:pt>
              </c:strCache>
            </c:strRef>
          </c:tx>
          <c:invertIfNegative val="0"/>
          <c:cat>
            <c:strRef>
              <c:f>pivots!$M$25:$M$29</c:f>
              <c:strCache>
                <c:ptCount val="4"/>
                <c:pt idx="0">
                  <c:v>2022</c:v>
                </c:pt>
                <c:pt idx="1">
                  <c:v>2023</c:v>
                </c:pt>
                <c:pt idx="2">
                  <c:v>2024</c:v>
                </c:pt>
                <c:pt idx="3">
                  <c:v>2025</c:v>
                </c:pt>
              </c:strCache>
            </c:strRef>
          </c:cat>
          <c:val>
            <c:numRef>
              <c:f>pivots!$N$25:$N$29</c:f>
              <c:numCache>
                <c:formatCode>General</c:formatCode>
                <c:ptCount val="4"/>
                <c:pt idx="0">
                  <c:v>3</c:v>
                </c:pt>
                <c:pt idx="1">
                  <c:v>0</c:v>
                </c:pt>
                <c:pt idx="2">
                  <c:v>212</c:v>
                </c:pt>
                <c:pt idx="3">
                  <c:v>1168</c:v>
                </c:pt>
              </c:numCache>
            </c:numRef>
          </c:val>
        </c:ser>
        <c:ser>
          <c:idx val="1"/>
          <c:order val="1"/>
          <c:tx>
            <c:strRef>
              <c:f>pivots!$O$24</c:f>
              <c:strCache>
                <c:ptCount val="1"/>
                <c:pt idx="0">
                  <c:v>Sum of COMMENTS</c:v>
                </c:pt>
              </c:strCache>
            </c:strRef>
          </c:tx>
          <c:invertIfNegative val="0"/>
          <c:cat>
            <c:strRef>
              <c:f>pivots!$M$25:$M$29</c:f>
              <c:strCache>
                <c:ptCount val="4"/>
                <c:pt idx="0">
                  <c:v>2022</c:v>
                </c:pt>
                <c:pt idx="1">
                  <c:v>2023</c:v>
                </c:pt>
                <c:pt idx="2">
                  <c:v>2024</c:v>
                </c:pt>
                <c:pt idx="3">
                  <c:v>2025</c:v>
                </c:pt>
              </c:strCache>
            </c:strRef>
          </c:cat>
          <c:val>
            <c:numRef>
              <c:f>pivots!$O$25:$O$29</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150"/>
        <c:axId val="228270080"/>
        <c:axId val="228271616"/>
      </c:barChart>
      <c:catAx>
        <c:axId val="228270080"/>
        <c:scaling>
          <c:orientation val="minMax"/>
        </c:scaling>
        <c:delete val="0"/>
        <c:axPos val="b"/>
        <c:majorTickMark val="out"/>
        <c:minorTickMark val="none"/>
        <c:tickLblPos val="nextTo"/>
        <c:txPr>
          <a:bodyPr/>
          <a:lstStyle/>
          <a:p>
            <a:pPr>
              <a:defRPr>
                <a:solidFill>
                  <a:srgbClr val="FF0000"/>
                </a:solidFill>
              </a:defRPr>
            </a:pPr>
            <a:endParaRPr lang="en-US"/>
          </a:p>
        </c:txPr>
        <c:crossAx val="228271616"/>
        <c:crosses val="autoZero"/>
        <c:auto val="1"/>
        <c:lblAlgn val="ctr"/>
        <c:lblOffset val="100"/>
        <c:noMultiLvlLbl val="0"/>
      </c:catAx>
      <c:valAx>
        <c:axId val="228271616"/>
        <c:scaling>
          <c:orientation val="minMax"/>
        </c:scaling>
        <c:delete val="0"/>
        <c:axPos val="l"/>
        <c:numFmt formatCode="General" sourceLinked="1"/>
        <c:majorTickMark val="out"/>
        <c:minorTickMark val="none"/>
        <c:tickLblPos val="nextTo"/>
        <c:txPr>
          <a:bodyPr/>
          <a:lstStyle/>
          <a:p>
            <a:pPr>
              <a:defRPr>
                <a:solidFill>
                  <a:srgbClr val="FF0000"/>
                </a:solidFill>
              </a:defRPr>
            </a:pPr>
            <a:endParaRPr lang="en-US"/>
          </a:p>
        </c:txPr>
        <c:crossAx val="228270080"/>
        <c:crosses val="autoZero"/>
        <c:crossBetween val="between"/>
      </c:valAx>
    </c:plotArea>
    <c:legend>
      <c:legendPos val="r"/>
      <c:overlay val="0"/>
      <c:txPr>
        <a:bodyPr/>
        <a:lstStyle/>
        <a:p>
          <a:pPr>
            <a:defRPr>
              <a:solidFill>
                <a:srgbClr val="FF0000"/>
              </a:solidFill>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(Autosaved).xlsx]Sheet6!PivotTable5</c:name>
    <c:fmtId val="3"/>
  </c:pivotSource>
  <c:chart>
    <c:title>
      <c:tx>
        <c:rich>
          <a:bodyPr/>
          <a:lstStyle/>
          <a:p>
            <a:pPr>
              <a:defRPr/>
            </a:pPr>
            <a:r>
              <a:rPr lang="en-US">
                <a:solidFill>
                  <a:srgbClr val="FFFF00"/>
                </a:solidFill>
              </a:rPr>
              <a:t>Engagement Over Time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solidFill>
                    <a:srgbClr val="FFFF00"/>
                  </a:solidFill>
                </a:defRPr>
              </a:pPr>
              <a:endParaRPr lang="en-US"/>
            </a:p>
          </c:txPr>
          <c:dLblPos val="inBase"/>
          <c:showLegendKey val="0"/>
          <c:showVal val="1"/>
          <c:showCatName val="0"/>
          <c:showSerName val="0"/>
          <c:showPercent val="0"/>
          <c:showBubbleSize val="0"/>
        </c:dLbl>
      </c:pivotFmt>
    </c:pivotFmts>
    <c:plotArea>
      <c:layout/>
      <c:barChart>
        <c:barDir val="bar"/>
        <c:grouping val="stacked"/>
        <c:varyColors val="0"/>
        <c:ser>
          <c:idx val="0"/>
          <c:order val="0"/>
          <c:tx>
            <c:strRef>
              <c:f>Sheet6!$C$22</c:f>
              <c:strCache>
                <c:ptCount val="1"/>
                <c:pt idx="0">
                  <c:v>Sum of LIKES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Sheet6!$B$23:$B$27</c:f>
              <c:strCache>
                <c:ptCount val="4"/>
                <c:pt idx="0">
                  <c:v>2022</c:v>
                </c:pt>
                <c:pt idx="1">
                  <c:v>2023</c:v>
                </c:pt>
                <c:pt idx="2">
                  <c:v>2024</c:v>
                </c:pt>
                <c:pt idx="3">
                  <c:v>2025</c:v>
                </c:pt>
              </c:strCache>
            </c:strRef>
          </c:cat>
          <c:val>
            <c:numRef>
              <c:f>Sheet6!$C$23:$C$27</c:f>
              <c:numCache>
                <c:formatCode>General</c:formatCode>
                <c:ptCount val="4"/>
                <c:pt idx="0">
                  <c:v>3</c:v>
                </c:pt>
                <c:pt idx="1">
                  <c:v>0</c:v>
                </c:pt>
                <c:pt idx="2">
                  <c:v>212</c:v>
                </c:pt>
                <c:pt idx="3">
                  <c:v>1168</c:v>
                </c:pt>
              </c:numCache>
            </c:numRef>
          </c:val>
        </c:ser>
        <c:ser>
          <c:idx val="1"/>
          <c:order val="1"/>
          <c:tx>
            <c:strRef>
              <c:f>Sheet6!$D$22</c:f>
              <c:strCache>
                <c:ptCount val="1"/>
                <c:pt idx="0">
                  <c:v>Sum of COMMENTS</c:v>
                </c:pt>
              </c:strCache>
            </c:strRef>
          </c:tx>
          <c:invertIfNegative val="0"/>
          <c:dLbls>
            <c:spPr/>
            <c:txPr>
              <a:bodyPr/>
              <a:lstStyle/>
              <a:p>
                <a:pPr>
                  <a:defRPr>
                    <a:solidFill>
                      <a:srgbClr val="FFFF00"/>
                    </a:solidFill>
                  </a:defRPr>
                </a:pPr>
                <a:endParaRPr lang="en-US"/>
              </a:p>
            </c:txPr>
            <c:dLblPos val="inBase"/>
            <c:showLegendKey val="0"/>
            <c:showVal val="1"/>
            <c:showCatName val="0"/>
            <c:showSerName val="0"/>
            <c:showPercent val="0"/>
            <c:showBubbleSize val="0"/>
            <c:showLeaderLines val="0"/>
          </c:dLbls>
          <c:cat>
            <c:strRef>
              <c:f>Sheet6!$B$23:$B$27</c:f>
              <c:strCache>
                <c:ptCount val="4"/>
                <c:pt idx="0">
                  <c:v>2022</c:v>
                </c:pt>
                <c:pt idx="1">
                  <c:v>2023</c:v>
                </c:pt>
                <c:pt idx="2">
                  <c:v>2024</c:v>
                </c:pt>
                <c:pt idx="3">
                  <c:v>2025</c:v>
                </c:pt>
              </c:strCache>
            </c:strRef>
          </c:cat>
          <c:val>
            <c:numRef>
              <c:f>Sheet6!$D$23:$D$27</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95"/>
        <c:overlap val="100"/>
        <c:axId val="226787712"/>
        <c:axId val="226789248"/>
      </c:barChart>
      <c:catAx>
        <c:axId val="226787712"/>
        <c:scaling>
          <c:orientation val="minMax"/>
        </c:scaling>
        <c:delete val="0"/>
        <c:axPos val="l"/>
        <c:majorTickMark val="none"/>
        <c:minorTickMark val="none"/>
        <c:tickLblPos val="nextTo"/>
        <c:txPr>
          <a:bodyPr/>
          <a:lstStyle/>
          <a:p>
            <a:pPr>
              <a:defRPr>
                <a:solidFill>
                  <a:srgbClr val="FFFF00"/>
                </a:solidFill>
              </a:defRPr>
            </a:pPr>
            <a:endParaRPr lang="en-US"/>
          </a:p>
        </c:txPr>
        <c:crossAx val="226789248"/>
        <c:crosses val="autoZero"/>
        <c:auto val="1"/>
        <c:lblAlgn val="ctr"/>
        <c:lblOffset val="100"/>
        <c:noMultiLvlLbl val="0"/>
      </c:catAx>
      <c:valAx>
        <c:axId val="226789248"/>
        <c:scaling>
          <c:orientation val="minMax"/>
        </c:scaling>
        <c:delete val="0"/>
        <c:axPos val="b"/>
        <c:numFmt formatCode="General" sourceLinked="1"/>
        <c:majorTickMark val="none"/>
        <c:minorTickMark val="none"/>
        <c:tickLblPos val="nextTo"/>
        <c:txPr>
          <a:bodyPr/>
          <a:lstStyle/>
          <a:p>
            <a:pPr>
              <a:defRPr>
                <a:solidFill>
                  <a:srgbClr val="FFFF00"/>
                </a:solidFill>
              </a:defRPr>
            </a:pPr>
            <a:endParaRPr lang="en-US"/>
          </a:p>
        </c:txPr>
        <c:crossAx val="226787712"/>
        <c:crosses val="autoZero"/>
        <c:crossBetween val="between"/>
      </c:valAx>
      <c:dTable>
        <c:showHorzBorder val="1"/>
        <c:showVertBorder val="1"/>
        <c:showOutline val="1"/>
        <c:showKeys val="1"/>
        <c:txPr>
          <a:bodyPr/>
          <a:lstStyle/>
          <a:p>
            <a:pPr rtl="0">
              <a:defRPr>
                <a:solidFill>
                  <a:srgbClr val="FFFF00"/>
                </a:solidFill>
              </a:defRPr>
            </a:pPr>
            <a:endParaRPr lang="en-US"/>
          </a:p>
        </c:txPr>
      </c:dTable>
      <c:spPr>
        <a:noFill/>
      </c:spPr>
    </c:plotArea>
    <c:plotVisOnly val="1"/>
    <c:dispBlanksAs val="gap"/>
    <c:showDLblsOverMax val="0"/>
  </c:chart>
  <c:spPr>
    <a:solidFill>
      <a:srgbClr val="000000"/>
    </a:solidFill>
    <a:ln cap="rnd" cmpd="sng">
      <a:solidFill>
        <a:srgbClr val="FFC000"/>
      </a:solidFill>
    </a:ln>
    <a:effectLst>
      <a:glow rad="63500">
        <a:srgbClr val="000000">
          <a:alpha val="40000"/>
        </a:srgbClr>
      </a:glow>
      <a:outerShdw blurRad="50800" dist="381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(Autosaved).xlsx]Sheet6!PivotTable1</c:name>
    <c:fmtId val="3"/>
  </c:pivotSource>
  <c:chart>
    <c:title>
      <c:tx>
        <c:rich>
          <a:bodyPr/>
          <a:lstStyle/>
          <a:p>
            <a:pPr>
              <a:defRPr>
                <a:solidFill>
                  <a:srgbClr val="FFFF00"/>
                </a:solidFill>
              </a:defRPr>
            </a:pPr>
            <a:r>
              <a:rPr lang="en-US">
                <a:solidFill>
                  <a:srgbClr val="FFFF00"/>
                </a:solidFill>
              </a:rPr>
              <a:t>Total Posts per Year</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Sheet6!$J$21</c:f>
              <c:strCache>
                <c:ptCount val="1"/>
                <c:pt idx="0">
                  <c:v>Total</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Sheet6!$I$22:$I$26</c:f>
              <c:strCache>
                <c:ptCount val="4"/>
                <c:pt idx="0">
                  <c:v>2022</c:v>
                </c:pt>
                <c:pt idx="1">
                  <c:v>2023</c:v>
                </c:pt>
                <c:pt idx="2">
                  <c:v>2024</c:v>
                </c:pt>
                <c:pt idx="3">
                  <c:v>2025</c:v>
                </c:pt>
              </c:strCache>
            </c:strRef>
          </c:cat>
          <c:val>
            <c:numRef>
              <c:f>Sheet6!$J$22:$J$26</c:f>
              <c:numCache>
                <c:formatCode>General</c:formatCode>
                <c:ptCount val="4"/>
                <c:pt idx="0">
                  <c:v>0</c:v>
                </c:pt>
                <c:pt idx="1">
                  <c:v>0</c:v>
                </c:pt>
                <c:pt idx="2">
                  <c:v>0</c:v>
                </c:pt>
                <c:pt idx="3">
                  <c:v>73</c:v>
                </c:pt>
              </c:numCache>
            </c:numRef>
          </c:val>
        </c:ser>
        <c:dLbls>
          <c:showLegendKey val="0"/>
          <c:showVal val="0"/>
          <c:showCatName val="0"/>
          <c:showSerName val="0"/>
          <c:showPercent val="0"/>
          <c:showBubbleSize val="0"/>
        </c:dLbls>
        <c:gapWidth val="150"/>
        <c:axId val="228475264"/>
        <c:axId val="228476800"/>
      </c:barChart>
      <c:catAx>
        <c:axId val="228475264"/>
        <c:scaling>
          <c:orientation val="minMax"/>
        </c:scaling>
        <c:delete val="0"/>
        <c:axPos val="b"/>
        <c:majorTickMark val="out"/>
        <c:minorTickMark val="none"/>
        <c:tickLblPos val="nextTo"/>
        <c:txPr>
          <a:bodyPr/>
          <a:lstStyle/>
          <a:p>
            <a:pPr>
              <a:defRPr>
                <a:solidFill>
                  <a:srgbClr val="FFFF00"/>
                </a:solidFill>
              </a:defRPr>
            </a:pPr>
            <a:endParaRPr lang="en-US"/>
          </a:p>
        </c:txPr>
        <c:crossAx val="228476800"/>
        <c:crosses val="autoZero"/>
        <c:auto val="1"/>
        <c:lblAlgn val="ctr"/>
        <c:lblOffset val="100"/>
        <c:noMultiLvlLbl val="0"/>
      </c:catAx>
      <c:valAx>
        <c:axId val="228476800"/>
        <c:scaling>
          <c:orientation val="minMax"/>
        </c:scaling>
        <c:delete val="0"/>
        <c:axPos val="l"/>
        <c:numFmt formatCode="General" sourceLinked="1"/>
        <c:majorTickMark val="out"/>
        <c:minorTickMark val="none"/>
        <c:tickLblPos val="nextTo"/>
        <c:txPr>
          <a:bodyPr/>
          <a:lstStyle/>
          <a:p>
            <a:pPr>
              <a:defRPr>
                <a:solidFill>
                  <a:srgbClr val="FFFF00"/>
                </a:solidFill>
              </a:defRPr>
            </a:pPr>
            <a:endParaRPr lang="en-US"/>
          </a:p>
        </c:txPr>
        <c:crossAx val="228475264"/>
        <c:crosses val="autoZero"/>
        <c:crossBetween val="between"/>
      </c:valAx>
      <c:spPr>
        <a:noFill/>
      </c:spPr>
    </c:plotArea>
    <c:plotVisOnly val="1"/>
    <c:dispBlanksAs val="gap"/>
    <c:showDLblsOverMax val="0"/>
  </c:chart>
  <c:spPr>
    <a:solidFill>
      <a:srgbClr val="000000"/>
    </a:solidFill>
    <a:ln cap="rnd" cmpd="sng">
      <a:solidFill>
        <a:srgbClr val="FFC000"/>
      </a:solidFill>
    </a:ln>
    <a:effectLst>
      <a:glow rad="101600">
        <a:srgbClr val="000000">
          <a:alpha val="40000"/>
        </a:srgbClr>
      </a:glow>
      <a:outerShdw blurRad="50800" dist="381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(Autosaved).xlsx]Sheet6!PivotTable2</c:name>
    <c:fmtId val="1"/>
  </c:pivotSource>
  <c:chart>
    <c:title>
      <c:tx>
        <c:rich>
          <a:bodyPr/>
          <a:lstStyle/>
          <a:p>
            <a:pPr>
              <a:defRPr/>
            </a:pPr>
            <a:r>
              <a:rPr lang="en-US"/>
              <a:t>Followers Over Time</a:t>
            </a:r>
          </a:p>
        </c:rich>
      </c:tx>
      <c:overlay val="0"/>
    </c:title>
    <c:autoTitleDeleted val="0"/>
    <c:pivotFmts>
      <c:pivotFmt>
        <c:idx val="0"/>
        <c:dLbl>
          <c:idx val="0"/>
          <c:dLblPos val="t"/>
          <c:showLegendKey val="0"/>
          <c:showVal val="1"/>
          <c:showCatName val="0"/>
          <c:showSerName val="0"/>
          <c:showPercent val="0"/>
          <c:showBubbleSize val="0"/>
        </c:dLbl>
      </c:pivotFmt>
    </c:pivotFmts>
    <c:plotArea>
      <c:layout/>
      <c:lineChart>
        <c:grouping val="standard"/>
        <c:varyColors val="0"/>
        <c:ser>
          <c:idx val="0"/>
          <c:order val="0"/>
          <c:tx>
            <c:strRef>
              <c:f>Sheet6!$B$3</c:f>
              <c:strCache>
                <c:ptCount val="1"/>
                <c:pt idx="0">
                  <c:v>Total</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Sheet6!$A$4:$A$8</c:f>
              <c:strCache>
                <c:ptCount val="4"/>
                <c:pt idx="0">
                  <c:v>2022</c:v>
                </c:pt>
                <c:pt idx="1">
                  <c:v>2023</c:v>
                </c:pt>
                <c:pt idx="2">
                  <c:v>2024</c:v>
                </c:pt>
                <c:pt idx="3">
                  <c:v>2025</c:v>
                </c:pt>
              </c:strCache>
            </c:strRef>
          </c:cat>
          <c:val>
            <c:numRef>
              <c:f>Sheet6!$B$4:$B$8</c:f>
              <c:numCache>
                <c:formatCode>General</c:formatCode>
                <c:ptCount val="4"/>
                <c:pt idx="0">
                  <c:v>44</c:v>
                </c:pt>
                <c:pt idx="1">
                  <c:v>26</c:v>
                </c:pt>
                <c:pt idx="2">
                  <c:v>273</c:v>
                </c:pt>
                <c:pt idx="3">
                  <c:v>835</c:v>
                </c:pt>
              </c:numCache>
            </c:numRef>
          </c:val>
          <c:smooth val="0"/>
        </c:ser>
        <c:dLbls>
          <c:showLegendKey val="0"/>
          <c:showVal val="0"/>
          <c:showCatName val="0"/>
          <c:showSerName val="0"/>
          <c:showPercent val="0"/>
          <c:showBubbleSize val="0"/>
        </c:dLbls>
        <c:marker val="1"/>
        <c:smooth val="0"/>
        <c:axId val="227546624"/>
        <c:axId val="227548160"/>
      </c:lineChart>
      <c:catAx>
        <c:axId val="227546624"/>
        <c:scaling>
          <c:orientation val="minMax"/>
        </c:scaling>
        <c:delete val="0"/>
        <c:axPos val="b"/>
        <c:majorTickMark val="out"/>
        <c:minorTickMark val="none"/>
        <c:tickLblPos val="nextTo"/>
        <c:crossAx val="227548160"/>
        <c:crosses val="autoZero"/>
        <c:auto val="1"/>
        <c:lblAlgn val="ctr"/>
        <c:lblOffset val="100"/>
        <c:noMultiLvlLbl val="0"/>
      </c:catAx>
      <c:valAx>
        <c:axId val="227548160"/>
        <c:scaling>
          <c:orientation val="minMax"/>
        </c:scaling>
        <c:delete val="0"/>
        <c:axPos val="l"/>
        <c:numFmt formatCode="General" sourceLinked="1"/>
        <c:majorTickMark val="out"/>
        <c:minorTickMark val="none"/>
        <c:tickLblPos val="nextTo"/>
        <c:crossAx val="2275466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(Autosaved).xlsx]Sheet6!PivotTable6</c:name>
    <c:fmtId val="4"/>
  </c:pivotSource>
  <c:chart>
    <c:title>
      <c:layout/>
      <c:overlay val="0"/>
      <c:txPr>
        <a:bodyPr/>
        <a:lstStyle/>
        <a:p>
          <a:pPr>
            <a:defRPr>
              <a:solidFill>
                <a:srgbClr val="FFFF00"/>
              </a:solidFill>
            </a:defRPr>
          </a:pPr>
          <a:endParaRPr lang="en-US"/>
        </a:p>
      </c:txPr>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dLbl>
          <c:idx val="0"/>
          <c:spPr/>
          <c:txPr>
            <a:bodyPr/>
            <a:lstStyle/>
            <a:p>
              <a:pPr>
                <a:defRPr/>
              </a:pPr>
              <a:endParaRPr lang="en-US"/>
            </a:p>
          </c:txPr>
          <c:showLegendKey val="0"/>
          <c:showVal val="1"/>
          <c:showCatName val="0"/>
          <c:showSerName val="0"/>
          <c:showPercent val="0"/>
          <c:showBubbleSize val="0"/>
        </c:dLbl>
      </c:pivotFmt>
      <c:pivotFmt>
        <c:idx val="4"/>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11"/>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12"/>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Sheet6!$Q$22</c:f>
              <c:strCache>
                <c:ptCount val="1"/>
                <c:pt idx="0">
                  <c:v>Sum of COMMENTS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Sheet6!$Q$23:$Q$27</c:f>
              <c:numCache>
                <c:formatCode>General</c:formatCode>
                <c:ptCount val="4"/>
                <c:pt idx="0">
                  <c:v>0</c:v>
                </c:pt>
                <c:pt idx="1">
                  <c:v>0</c:v>
                </c:pt>
                <c:pt idx="2">
                  <c:v>11</c:v>
                </c:pt>
                <c:pt idx="3">
                  <c:v>45</c:v>
                </c:pt>
              </c:numCache>
            </c:numRef>
          </c:val>
        </c:ser>
        <c:ser>
          <c:idx val="1"/>
          <c:order val="1"/>
          <c:tx>
            <c:strRef>
              <c:f>Sheet6!$R$22</c:f>
              <c:strCache>
                <c:ptCount val="1"/>
                <c:pt idx="0">
                  <c:v>Sum of POSTS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Sheet6!$R$23:$R$27</c:f>
              <c:numCache>
                <c:formatCode>General</c:formatCode>
                <c:ptCount val="4"/>
                <c:pt idx="0">
                  <c:v>0</c:v>
                </c:pt>
                <c:pt idx="1">
                  <c:v>0</c:v>
                </c:pt>
                <c:pt idx="2">
                  <c:v>0</c:v>
                </c:pt>
                <c:pt idx="3">
                  <c:v>73</c:v>
                </c:pt>
              </c:numCache>
            </c:numRef>
          </c:val>
        </c:ser>
        <c:ser>
          <c:idx val="2"/>
          <c:order val="2"/>
          <c:tx>
            <c:strRef>
              <c:f>Sheet6!$S$22</c:f>
              <c:strCache>
                <c:ptCount val="1"/>
                <c:pt idx="0">
                  <c:v>Sum of FOLLOWERS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Sheet6!$S$23:$S$27</c:f>
              <c:numCache>
                <c:formatCode>General</c:formatCode>
                <c:ptCount val="4"/>
                <c:pt idx="0">
                  <c:v>44</c:v>
                </c:pt>
                <c:pt idx="1">
                  <c:v>26</c:v>
                </c:pt>
                <c:pt idx="2">
                  <c:v>273</c:v>
                </c:pt>
                <c:pt idx="3">
                  <c:v>835</c:v>
                </c:pt>
              </c:numCache>
            </c:numRef>
          </c:val>
        </c:ser>
        <c:ser>
          <c:idx val="3"/>
          <c:order val="3"/>
          <c:tx>
            <c:strRef>
              <c:f>Sheet6!$T$22</c:f>
              <c:strCache>
                <c:ptCount val="1"/>
                <c:pt idx="0">
                  <c:v>Sum of LIKES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Sheet6!$T$23:$T$27</c:f>
              <c:numCache>
                <c:formatCode>General</c:formatCode>
                <c:ptCount val="4"/>
                <c:pt idx="0">
                  <c:v>3</c:v>
                </c:pt>
                <c:pt idx="1">
                  <c:v>0</c:v>
                </c:pt>
                <c:pt idx="2">
                  <c:v>212</c:v>
                </c:pt>
                <c:pt idx="3">
                  <c:v>1168</c:v>
                </c:pt>
              </c:numCache>
            </c:numRef>
          </c:val>
        </c:ser>
        <c:ser>
          <c:idx val="4"/>
          <c:order val="4"/>
          <c:tx>
            <c:strRef>
              <c:f>Sheet6!$U$22</c:f>
              <c:strCache>
                <c:ptCount val="1"/>
                <c:pt idx="0">
                  <c:v>Sum of FOLLOWING</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Sheet6!$U$23:$U$27</c:f>
              <c:numCache>
                <c:formatCode>General</c:formatCode>
                <c:ptCount val="4"/>
                <c:pt idx="0">
                  <c:v>37</c:v>
                </c:pt>
                <c:pt idx="1">
                  <c:v>4</c:v>
                </c:pt>
                <c:pt idx="2">
                  <c:v>322</c:v>
                </c:pt>
                <c:pt idx="3">
                  <c:v>697</c:v>
                </c:pt>
              </c:numCache>
            </c:numRef>
          </c:val>
        </c:ser>
        <c:dLbls>
          <c:showLegendKey val="0"/>
          <c:showVal val="1"/>
          <c:showCatName val="0"/>
          <c:showSerName val="0"/>
          <c:showPercent val="0"/>
          <c:showBubbleSize val="0"/>
        </c:dLbls>
        <c:gapWidth val="150"/>
        <c:overlap val="-25"/>
        <c:axId val="229479168"/>
        <c:axId val="229480704"/>
      </c:barChart>
      <c:catAx>
        <c:axId val="229479168"/>
        <c:scaling>
          <c:orientation val="minMax"/>
        </c:scaling>
        <c:delete val="0"/>
        <c:axPos val="b"/>
        <c:majorTickMark val="none"/>
        <c:minorTickMark val="none"/>
        <c:tickLblPos val="nextTo"/>
        <c:txPr>
          <a:bodyPr/>
          <a:lstStyle/>
          <a:p>
            <a:pPr>
              <a:defRPr>
                <a:solidFill>
                  <a:srgbClr val="FFFF00"/>
                </a:solidFill>
              </a:defRPr>
            </a:pPr>
            <a:endParaRPr lang="en-US"/>
          </a:p>
        </c:txPr>
        <c:crossAx val="229480704"/>
        <c:crosses val="autoZero"/>
        <c:auto val="1"/>
        <c:lblAlgn val="ctr"/>
        <c:lblOffset val="100"/>
        <c:noMultiLvlLbl val="0"/>
      </c:catAx>
      <c:valAx>
        <c:axId val="229480704"/>
        <c:scaling>
          <c:orientation val="minMax"/>
        </c:scaling>
        <c:delete val="1"/>
        <c:axPos val="l"/>
        <c:numFmt formatCode="General" sourceLinked="1"/>
        <c:majorTickMark val="none"/>
        <c:minorTickMark val="none"/>
        <c:tickLblPos val="nextTo"/>
        <c:crossAx val="229479168"/>
        <c:crosses val="autoZero"/>
        <c:crossBetween val="between"/>
      </c:valAx>
      <c:spPr>
        <a:noFill/>
      </c:spPr>
    </c:plotArea>
    <c:legend>
      <c:legendPos val="t"/>
      <c:layout/>
      <c:overlay val="0"/>
      <c:txPr>
        <a:bodyPr/>
        <a:lstStyle/>
        <a:p>
          <a:pPr>
            <a:defRPr>
              <a:solidFill>
                <a:srgbClr val="FFFF00"/>
              </a:solidFill>
            </a:defRPr>
          </a:pPr>
          <a:endParaRPr lang="en-US"/>
        </a:p>
      </c:txPr>
    </c:legend>
    <c:plotVisOnly val="1"/>
    <c:dispBlanksAs val="gap"/>
    <c:showDLblsOverMax val="0"/>
  </c:chart>
  <c:spPr>
    <a:solidFill>
      <a:srgbClr val="000000"/>
    </a:solidFill>
    <a:ln cap="rnd" cmpd="sng">
      <a:solidFill>
        <a:srgbClr val="FFC000"/>
      </a:solidFill>
    </a:ln>
    <a:effectLst>
      <a:glow rad="139700">
        <a:srgbClr val="000000">
          <a:alpha val="40000"/>
        </a:srgbClr>
      </a:glow>
      <a:outerShdw blurRad="50800" dist="38100" dir="2700000" algn="tl" rotWithShape="0">
        <a:srgbClr val="000000">
          <a:alpha val="40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(Autosaved).xlsx]Sheet6!PivotTable4</c:name>
    <c:fmtId val="4"/>
  </c:pivotSource>
  <c:chart>
    <c:title>
      <c:tx>
        <c:rich>
          <a:bodyPr/>
          <a:lstStyle/>
          <a:p>
            <a:pPr>
              <a:defRPr>
                <a:solidFill>
                  <a:srgbClr val="FFFF00"/>
                </a:solidFill>
              </a:defRPr>
            </a:pPr>
            <a:r>
              <a:rPr lang="en-US">
                <a:solidFill>
                  <a:srgbClr val="FFFF00"/>
                </a:solidFill>
              </a:rPr>
              <a:t>Posts Vs Comments</a:t>
            </a:r>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dLblPos val="t"/>
          <c:showLegendKey val="0"/>
          <c:showVal val="1"/>
          <c:showCatName val="0"/>
          <c:showSerName val="0"/>
          <c:showPercent val="0"/>
          <c:showBubbleSize val="0"/>
        </c:dLbl>
      </c:pivotFmt>
      <c:pivotFmt>
        <c:idx val="2"/>
        <c:dLbl>
          <c:idx val="0"/>
          <c:layout>
            <c:manualLayout>
              <c:x val="-3.1525970844999973E-2"/>
              <c:y val="-2.8252405949256341E-2"/>
            </c:manualLayout>
          </c:layout>
          <c:dLblPos val="r"/>
          <c:showLegendKey val="0"/>
          <c:showVal val="1"/>
          <c:showCatName val="0"/>
          <c:showSerName val="0"/>
          <c:showPercent val="0"/>
          <c:showBubbleSize val="0"/>
        </c:dLbl>
      </c:pivotFmt>
      <c:pivotFmt>
        <c:idx val="3"/>
        <c:dLbl>
          <c:idx val="0"/>
          <c:spPr/>
          <c:txPr>
            <a:bodyPr/>
            <a:lstStyle/>
            <a:p>
              <a:pPr>
                <a:defRPr/>
              </a:pPr>
              <a:endParaRPr lang="en-US"/>
            </a:p>
          </c:txPr>
          <c:dLblPos val="t"/>
          <c:showLegendKey val="0"/>
          <c:showVal val="1"/>
          <c:showCatName val="0"/>
          <c:showSerName val="0"/>
          <c:showPercent val="0"/>
          <c:showBubbleSize val="0"/>
        </c:dLbl>
      </c:pivotFmt>
      <c:pivotFmt>
        <c:idx val="4"/>
        <c:dLbl>
          <c:idx val="0"/>
          <c:spPr/>
          <c:txPr>
            <a:bodyPr/>
            <a:lstStyle/>
            <a:p>
              <a:pPr>
                <a:defRPr/>
              </a:pPr>
              <a:endParaRPr lang="en-US"/>
            </a:p>
          </c:txPr>
          <c:dLblPos val="t"/>
          <c:showLegendKey val="0"/>
          <c:showVal val="1"/>
          <c:showCatName val="0"/>
          <c:showSerName val="0"/>
          <c:showPercent val="0"/>
          <c:showBubbleSize val="0"/>
        </c:dLbl>
      </c:pivotFmt>
      <c:pivotFmt>
        <c:idx val="5"/>
        <c:dLbl>
          <c:idx val="0"/>
          <c:layout>
            <c:manualLayout>
              <c:x val="-3.1525970844999973E-2"/>
              <c:y val="-2.8252405949256341E-2"/>
            </c:manualLayout>
          </c:layout>
          <c:dLblPos val="r"/>
          <c:showLegendKey val="0"/>
          <c:showVal val="1"/>
          <c:showCatName val="0"/>
          <c:showSerName val="0"/>
          <c:showPercent val="0"/>
          <c:showBubbleSize val="0"/>
        </c:dLbl>
      </c:pivotFmt>
      <c:pivotFmt>
        <c:idx val="6"/>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
        <c:idx val="8"/>
        <c:dLbl>
          <c:idx val="0"/>
          <c:layout>
            <c:manualLayout>
              <c:x val="-3.1525970844999973E-2"/>
              <c:y val="-2.8252405949256341E-2"/>
            </c:manualLayout>
          </c:layout>
          <c:showLegendKey val="0"/>
          <c:showVal val="1"/>
          <c:showCatName val="0"/>
          <c:showSerName val="0"/>
          <c:showPercent val="0"/>
          <c:showBubbleSize val="0"/>
        </c:dLbl>
      </c:pivotFmt>
    </c:pivotFmts>
    <c:plotArea>
      <c:layout/>
      <c:barChart>
        <c:barDir val="col"/>
        <c:grouping val="clustered"/>
        <c:varyColors val="0"/>
        <c:ser>
          <c:idx val="0"/>
          <c:order val="0"/>
          <c:tx>
            <c:strRef>
              <c:f>Sheet6!$O$3</c:f>
              <c:strCache>
                <c:ptCount val="1"/>
                <c:pt idx="0">
                  <c:v>Sum of LIKES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Sheet6!$N$4:$N$8</c:f>
              <c:strCache>
                <c:ptCount val="4"/>
                <c:pt idx="0">
                  <c:v>2022</c:v>
                </c:pt>
                <c:pt idx="1">
                  <c:v>2023</c:v>
                </c:pt>
                <c:pt idx="2">
                  <c:v>2024</c:v>
                </c:pt>
                <c:pt idx="3">
                  <c:v>2025</c:v>
                </c:pt>
              </c:strCache>
            </c:strRef>
          </c:cat>
          <c:val>
            <c:numRef>
              <c:f>Sheet6!$O$4:$O$8</c:f>
              <c:numCache>
                <c:formatCode>General</c:formatCode>
                <c:ptCount val="4"/>
                <c:pt idx="0">
                  <c:v>3</c:v>
                </c:pt>
                <c:pt idx="1">
                  <c:v>0</c:v>
                </c:pt>
                <c:pt idx="2">
                  <c:v>212</c:v>
                </c:pt>
                <c:pt idx="3">
                  <c:v>1168</c:v>
                </c:pt>
              </c:numCache>
            </c:numRef>
          </c:val>
        </c:ser>
        <c:ser>
          <c:idx val="1"/>
          <c:order val="1"/>
          <c:tx>
            <c:strRef>
              <c:f>Sheet6!$P$3</c:f>
              <c:strCache>
                <c:ptCount val="1"/>
                <c:pt idx="0">
                  <c:v>Sum of POSTS</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cat>
            <c:strRef>
              <c:f>Sheet6!$N$4:$N$8</c:f>
              <c:strCache>
                <c:ptCount val="4"/>
                <c:pt idx="0">
                  <c:v>2022</c:v>
                </c:pt>
                <c:pt idx="1">
                  <c:v>2023</c:v>
                </c:pt>
                <c:pt idx="2">
                  <c:v>2024</c:v>
                </c:pt>
                <c:pt idx="3">
                  <c:v>2025</c:v>
                </c:pt>
              </c:strCache>
            </c:strRef>
          </c:cat>
          <c:val>
            <c:numRef>
              <c:f>Sheet6!$P$4:$P$8</c:f>
              <c:numCache>
                <c:formatCode>General</c:formatCode>
                <c:ptCount val="4"/>
                <c:pt idx="0">
                  <c:v>0</c:v>
                </c:pt>
                <c:pt idx="1">
                  <c:v>0</c:v>
                </c:pt>
                <c:pt idx="2">
                  <c:v>0</c:v>
                </c:pt>
                <c:pt idx="3">
                  <c:v>73</c:v>
                </c:pt>
              </c:numCache>
            </c:numRef>
          </c:val>
        </c:ser>
        <c:dLbls>
          <c:showLegendKey val="0"/>
          <c:showVal val="0"/>
          <c:showCatName val="0"/>
          <c:showSerName val="0"/>
          <c:showPercent val="0"/>
          <c:showBubbleSize val="0"/>
        </c:dLbls>
        <c:gapWidth val="150"/>
        <c:axId val="229230464"/>
        <c:axId val="229232000"/>
      </c:barChart>
      <c:catAx>
        <c:axId val="229230464"/>
        <c:scaling>
          <c:orientation val="minMax"/>
        </c:scaling>
        <c:delete val="0"/>
        <c:axPos val="b"/>
        <c:majorTickMark val="out"/>
        <c:minorTickMark val="none"/>
        <c:tickLblPos val="nextTo"/>
        <c:txPr>
          <a:bodyPr/>
          <a:lstStyle/>
          <a:p>
            <a:pPr>
              <a:defRPr>
                <a:solidFill>
                  <a:srgbClr val="FFFF00"/>
                </a:solidFill>
              </a:defRPr>
            </a:pPr>
            <a:endParaRPr lang="en-US"/>
          </a:p>
        </c:txPr>
        <c:crossAx val="229232000"/>
        <c:crosses val="autoZero"/>
        <c:auto val="1"/>
        <c:lblAlgn val="ctr"/>
        <c:lblOffset val="100"/>
        <c:noMultiLvlLbl val="0"/>
      </c:catAx>
      <c:valAx>
        <c:axId val="229232000"/>
        <c:scaling>
          <c:orientation val="minMax"/>
        </c:scaling>
        <c:delete val="0"/>
        <c:axPos val="l"/>
        <c:numFmt formatCode="General" sourceLinked="1"/>
        <c:majorTickMark val="out"/>
        <c:minorTickMark val="none"/>
        <c:tickLblPos val="nextTo"/>
        <c:crossAx val="229230464"/>
        <c:crosses val="autoZero"/>
        <c:crossBetween val="between"/>
      </c:valAx>
      <c:spPr>
        <a:solidFill>
          <a:srgbClr val="000000"/>
        </a:solidFill>
      </c:spPr>
    </c:plotArea>
    <c:legend>
      <c:legendPos val="r"/>
      <c:layout/>
      <c:overlay val="0"/>
      <c:txPr>
        <a:bodyPr/>
        <a:lstStyle/>
        <a:p>
          <a:pPr>
            <a:defRPr>
              <a:solidFill>
                <a:srgbClr val="FFFF00"/>
              </a:solidFill>
            </a:defRPr>
          </a:pPr>
          <a:endParaRPr lang="en-US"/>
        </a:p>
      </c:txPr>
    </c:legend>
    <c:plotVisOnly val="1"/>
    <c:dispBlanksAs val="gap"/>
    <c:showDLblsOverMax val="0"/>
  </c:chart>
  <c:spPr>
    <a:solidFill>
      <a:srgbClr val="000000"/>
    </a:solidFill>
    <a:ln cap="rnd" cmpd="sng">
      <a:solidFill>
        <a:srgbClr val="FFC000"/>
      </a:solidFill>
    </a:ln>
    <a:effectLst>
      <a:glow rad="63500">
        <a:srgbClr val="000000">
          <a:alpha val="40000"/>
        </a:srgbClr>
      </a:glow>
      <a:outerShdw blurRad="50800" dist="381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(Autosaved).xlsx]Sheet6!PivotTable2</c:name>
    <c:fmtId val="5"/>
  </c:pivotSource>
  <c:chart>
    <c:title>
      <c:tx>
        <c:rich>
          <a:bodyPr/>
          <a:lstStyle/>
          <a:p>
            <a:pPr>
              <a:defRPr>
                <a:solidFill>
                  <a:srgbClr val="FFFF00"/>
                </a:solidFill>
              </a:defRPr>
            </a:pPr>
            <a:r>
              <a:rPr lang="en-US">
                <a:solidFill>
                  <a:srgbClr val="FFFF00"/>
                </a:solidFill>
              </a:rPr>
              <a:t>Followers Over Time</a:t>
            </a:r>
          </a:p>
        </c:rich>
      </c:tx>
      <c:layout>
        <c:manualLayout>
          <c:xMode val="edge"/>
          <c:yMode val="edge"/>
          <c:x val="0.22870495518768816"/>
          <c:y val="2.7777777777777776E-2"/>
        </c:manualLayout>
      </c:layout>
      <c:overlay val="0"/>
    </c:title>
    <c:autoTitleDeleted val="0"/>
    <c:pivotFmts>
      <c:pivotFmt>
        <c:idx val="0"/>
        <c:dLbl>
          <c:idx val="0"/>
          <c:dLblPos val="t"/>
          <c:showLegendKey val="0"/>
          <c:showVal val="1"/>
          <c:showCatName val="0"/>
          <c:showSerName val="0"/>
          <c:showPercent val="0"/>
          <c:showBubbleSize val="0"/>
        </c:dLbl>
      </c:pivotFmt>
      <c:pivotFmt>
        <c:idx val="1"/>
        <c:dLbl>
          <c:idx val="0"/>
          <c:spPr/>
          <c:txPr>
            <a:bodyPr/>
            <a:lstStyle/>
            <a:p>
              <a:pPr>
                <a:defRPr/>
              </a:pPr>
              <a:endParaRPr lang="en-US"/>
            </a:p>
          </c:txPr>
          <c:dLblPos val="t"/>
          <c:showLegendKey val="0"/>
          <c:showVal val="1"/>
          <c:showCatName val="0"/>
          <c:showSerName val="0"/>
          <c:showPercent val="0"/>
          <c:showBubbleSize val="0"/>
        </c:dLbl>
      </c:pivotFmt>
      <c:pivotFmt>
        <c:idx val="2"/>
        <c:marker>
          <c:symbol val="none"/>
        </c:marker>
        <c:dLbl>
          <c:idx val="0"/>
          <c:layout/>
          <c:spPr/>
          <c:txPr>
            <a:bodyPr/>
            <a:lstStyle/>
            <a:p>
              <a:pPr>
                <a:defRPr>
                  <a:solidFill>
                    <a:srgbClr val="FFFF00"/>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Sheet6!$B$3</c:f>
              <c:strCache>
                <c:ptCount val="1"/>
                <c:pt idx="0">
                  <c:v>Total</c:v>
                </c:pt>
              </c:strCache>
            </c:strRef>
          </c:tx>
          <c:invertIfNegative val="0"/>
          <c:dLbls>
            <c:spPr/>
            <c:txPr>
              <a:bodyPr/>
              <a:lstStyle/>
              <a:p>
                <a:pPr>
                  <a:defRPr>
                    <a:solidFill>
                      <a:srgbClr val="FFFF00"/>
                    </a:solidFill>
                  </a:defRPr>
                </a:pPr>
                <a:endParaRPr lang="en-US"/>
              </a:p>
            </c:txPr>
            <c:showLegendKey val="0"/>
            <c:showVal val="1"/>
            <c:showCatName val="0"/>
            <c:showSerName val="0"/>
            <c:showPercent val="0"/>
            <c:showBubbleSize val="0"/>
            <c:showLeaderLines val="0"/>
          </c:dLbls>
          <c:trendline>
            <c:spPr>
              <a:ln>
                <a:solidFill>
                  <a:srgbClr val="EEECE1"/>
                </a:solidFill>
              </a:ln>
            </c:spPr>
            <c:trendlineType val="linear"/>
            <c:dispRSqr val="0"/>
            <c:dispEq val="0"/>
          </c:trendline>
          <c:cat>
            <c:strRef>
              <c:f>Sheet6!$A$4:$A$8</c:f>
              <c:strCache>
                <c:ptCount val="4"/>
                <c:pt idx="0">
                  <c:v>2022</c:v>
                </c:pt>
                <c:pt idx="1">
                  <c:v>2023</c:v>
                </c:pt>
                <c:pt idx="2">
                  <c:v>2024</c:v>
                </c:pt>
                <c:pt idx="3">
                  <c:v>2025</c:v>
                </c:pt>
              </c:strCache>
            </c:strRef>
          </c:cat>
          <c:val>
            <c:numRef>
              <c:f>Sheet6!$B$4:$B$8</c:f>
              <c:numCache>
                <c:formatCode>General</c:formatCode>
                <c:ptCount val="4"/>
                <c:pt idx="0">
                  <c:v>44</c:v>
                </c:pt>
                <c:pt idx="1">
                  <c:v>26</c:v>
                </c:pt>
                <c:pt idx="2">
                  <c:v>273</c:v>
                </c:pt>
                <c:pt idx="3">
                  <c:v>835</c:v>
                </c:pt>
              </c:numCache>
            </c:numRef>
          </c:val>
        </c:ser>
        <c:dLbls>
          <c:showLegendKey val="0"/>
          <c:showVal val="0"/>
          <c:showCatName val="0"/>
          <c:showSerName val="0"/>
          <c:showPercent val="0"/>
          <c:showBubbleSize val="0"/>
        </c:dLbls>
        <c:gapWidth val="150"/>
        <c:axId val="229271040"/>
        <c:axId val="229272576"/>
      </c:barChart>
      <c:catAx>
        <c:axId val="229271040"/>
        <c:scaling>
          <c:orientation val="minMax"/>
        </c:scaling>
        <c:delete val="0"/>
        <c:axPos val="b"/>
        <c:majorTickMark val="out"/>
        <c:minorTickMark val="none"/>
        <c:tickLblPos val="nextTo"/>
        <c:txPr>
          <a:bodyPr/>
          <a:lstStyle/>
          <a:p>
            <a:pPr>
              <a:defRPr>
                <a:solidFill>
                  <a:srgbClr val="FFFF00"/>
                </a:solidFill>
              </a:defRPr>
            </a:pPr>
            <a:endParaRPr lang="en-US"/>
          </a:p>
        </c:txPr>
        <c:crossAx val="229272576"/>
        <c:crosses val="autoZero"/>
        <c:auto val="1"/>
        <c:lblAlgn val="ctr"/>
        <c:lblOffset val="100"/>
        <c:noMultiLvlLbl val="0"/>
      </c:catAx>
      <c:valAx>
        <c:axId val="229272576"/>
        <c:scaling>
          <c:orientation val="minMax"/>
        </c:scaling>
        <c:delete val="0"/>
        <c:axPos val="l"/>
        <c:numFmt formatCode="General" sourceLinked="1"/>
        <c:majorTickMark val="out"/>
        <c:minorTickMark val="none"/>
        <c:tickLblPos val="nextTo"/>
        <c:txPr>
          <a:bodyPr/>
          <a:lstStyle/>
          <a:p>
            <a:pPr>
              <a:defRPr>
                <a:solidFill>
                  <a:srgbClr val="FFFF00"/>
                </a:solidFill>
              </a:defRPr>
            </a:pPr>
            <a:endParaRPr lang="en-US"/>
          </a:p>
        </c:txPr>
        <c:crossAx val="229271040"/>
        <c:crosses val="autoZero"/>
        <c:crossBetween val="between"/>
      </c:valAx>
      <c:spPr>
        <a:noFill/>
      </c:spPr>
    </c:plotArea>
    <c:plotVisOnly val="1"/>
    <c:dispBlanksAs val="gap"/>
    <c:showDLblsOverMax val="0"/>
  </c:chart>
  <c:spPr>
    <a:solidFill>
      <a:srgbClr val="000000"/>
    </a:solidFill>
    <a:ln cap="rnd" cmpd="sng">
      <a:solidFill>
        <a:srgbClr val="FFC000"/>
      </a:solidFill>
    </a:ln>
    <a:effectLst>
      <a:glow rad="63500">
        <a:srgbClr val="000000">
          <a:alpha val="40000"/>
        </a:srgbClr>
      </a:glow>
      <a:outerShdw blurRad="50800" dist="381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[TKTOK (Autosaved).xlsx]Sheet6!PivotTable3</c:name>
    <c:fmtId val="3"/>
  </c:pivotSource>
  <c:chart>
    <c:title>
      <c:tx>
        <c:rich>
          <a:bodyPr/>
          <a:lstStyle/>
          <a:p>
            <a:pPr algn="ctr" rtl="0">
              <a:defRPr lang="en-US" sz="1800" b="1" i="0" u="none" strike="noStrike" kern="1200" baseline="0">
                <a:solidFill>
                  <a:srgbClr val="FFFF00"/>
                </a:solidFill>
                <a:latin typeface="+mn-lt"/>
                <a:ea typeface="+mn-ea"/>
                <a:cs typeface="+mn-cs"/>
              </a:defRPr>
            </a:pPr>
            <a:r>
              <a:rPr lang="en-US" sz="1800" b="1" i="0" u="none" strike="noStrike" kern="1200" baseline="0">
                <a:solidFill>
                  <a:srgbClr val="FFFF00"/>
                </a:solidFill>
                <a:latin typeface="+mn-lt"/>
                <a:ea typeface="+mn-ea"/>
                <a:cs typeface="+mn-cs"/>
              </a:rPr>
              <a:t>Following Over Time</a:t>
            </a:r>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pPr/>
          <c:txPr>
            <a:bodyPr/>
            <a:lstStyle/>
            <a:p>
              <a:pPr>
                <a:defRPr/>
              </a:pPr>
              <a:endParaRPr lang="en-US"/>
            </a:p>
          </c:txPr>
          <c:dLblPos val="t"/>
          <c:showLegendKey val="0"/>
          <c:showVal val="1"/>
          <c:showCatName val="0"/>
          <c:showSerName val="0"/>
          <c:showPercent val="0"/>
          <c:showBubbleSize val="0"/>
        </c:dLbl>
      </c:pivotFmt>
      <c:pivotFmt>
        <c:idx val="2"/>
        <c:dLbl>
          <c:idx val="0"/>
          <c:layout/>
          <c:spPr/>
          <c:txPr>
            <a:bodyPr/>
            <a:lstStyle/>
            <a:p>
              <a:pPr>
                <a:defRPr>
                  <a:solidFill>
                    <a:srgbClr val="FFFF00"/>
                  </a:solidFill>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Sheet6!$I$3</c:f>
              <c:strCache>
                <c:ptCount val="1"/>
                <c:pt idx="0">
                  <c:v>Total</c:v>
                </c:pt>
              </c:strCache>
            </c:strRef>
          </c:tx>
          <c:dLbls>
            <c:spPr/>
            <c:txPr>
              <a:bodyPr/>
              <a:lstStyle/>
              <a:p>
                <a:pPr>
                  <a:defRPr>
                    <a:solidFill>
                      <a:srgbClr val="FFFF00"/>
                    </a:solidFill>
                  </a:defRPr>
                </a:pPr>
                <a:endParaRPr lang="en-US"/>
              </a:p>
            </c:txPr>
            <c:dLblPos val="t"/>
            <c:showLegendKey val="0"/>
            <c:showVal val="1"/>
            <c:showCatName val="0"/>
            <c:showSerName val="0"/>
            <c:showPercent val="0"/>
            <c:showBubbleSize val="0"/>
            <c:showLeaderLines val="0"/>
          </c:dLbls>
          <c:trendline>
            <c:spPr>
              <a:ln cap="flat">
                <a:solidFill>
                  <a:schemeClr val="tx1"/>
                </a:solidFill>
                <a:prstDash val="sysDash"/>
              </a:ln>
              <a:effectLst>
                <a:outerShdw dist="50800" dir="5400000" algn="ctr" rotWithShape="0">
                  <a:srgbClr val="000000">
                    <a:alpha val="43137"/>
                  </a:srgbClr>
                </a:outerShdw>
              </a:effectLst>
            </c:spPr>
            <c:trendlineType val="linear"/>
            <c:dispRSqr val="0"/>
            <c:dispEq val="0"/>
          </c:trendline>
          <c:cat>
            <c:strRef>
              <c:f>Sheet6!$H$4:$H$8</c:f>
              <c:strCache>
                <c:ptCount val="4"/>
                <c:pt idx="0">
                  <c:v>2022</c:v>
                </c:pt>
                <c:pt idx="1">
                  <c:v>2023</c:v>
                </c:pt>
                <c:pt idx="2">
                  <c:v>2024</c:v>
                </c:pt>
                <c:pt idx="3">
                  <c:v>2025</c:v>
                </c:pt>
              </c:strCache>
            </c:strRef>
          </c:cat>
          <c:val>
            <c:numRef>
              <c:f>Sheet6!$I$4:$I$8</c:f>
              <c:numCache>
                <c:formatCode>General</c:formatCode>
                <c:ptCount val="4"/>
                <c:pt idx="0">
                  <c:v>37</c:v>
                </c:pt>
                <c:pt idx="1">
                  <c:v>4</c:v>
                </c:pt>
                <c:pt idx="2">
                  <c:v>322</c:v>
                </c:pt>
                <c:pt idx="3">
                  <c:v>697</c:v>
                </c:pt>
              </c:numCache>
            </c:numRef>
          </c:val>
          <c:smooth val="0"/>
        </c:ser>
        <c:dLbls>
          <c:showLegendKey val="0"/>
          <c:showVal val="0"/>
          <c:showCatName val="0"/>
          <c:showSerName val="0"/>
          <c:showPercent val="0"/>
          <c:showBubbleSize val="0"/>
        </c:dLbls>
        <c:marker val="1"/>
        <c:smooth val="0"/>
        <c:axId val="229782272"/>
        <c:axId val="229783808"/>
      </c:lineChart>
      <c:catAx>
        <c:axId val="229782272"/>
        <c:scaling>
          <c:orientation val="minMax"/>
        </c:scaling>
        <c:delete val="0"/>
        <c:axPos val="b"/>
        <c:majorTickMark val="out"/>
        <c:minorTickMark val="none"/>
        <c:tickLblPos val="nextTo"/>
        <c:spPr>
          <a:ln>
            <a:solidFill>
              <a:sysClr val="windowText" lastClr="000000"/>
            </a:solidFill>
          </a:ln>
        </c:spPr>
        <c:txPr>
          <a:bodyPr/>
          <a:lstStyle/>
          <a:p>
            <a:pPr>
              <a:defRPr>
                <a:solidFill>
                  <a:srgbClr val="FFFF00"/>
                </a:solidFill>
              </a:defRPr>
            </a:pPr>
            <a:endParaRPr lang="en-US"/>
          </a:p>
        </c:txPr>
        <c:crossAx val="229783808"/>
        <c:crosses val="autoZero"/>
        <c:auto val="1"/>
        <c:lblAlgn val="ctr"/>
        <c:lblOffset val="100"/>
        <c:noMultiLvlLbl val="0"/>
      </c:catAx>
      <c:valAx>
        <c:axId val="229783808"/>
        <c:scaling>
          <c:orientation val="minMax"/>
        </c:scaling>
        <c:delete val="0"/>
        <c:axPos val="l"/>
        <c:numFmt formatCode="General" sourceLinked="1"/>
        <c:majorTickMark val="out"/>
        <c:minorTickMark val="none"/>
        <c:tickLblPos val="nextTo"/>
        <c:txPr>
          <a:bodyPr/>
          <a:lstStyle/>
          <a:p>
            <a:pPr algn="ctr">
              <a:defRPr lang="en-US" sz="1000" b="0" i="0" u="none" strike="noStrike" kern="1200" baseline="0">
                <a:solidFill>
                  <a:srgbClr val="FFFF00"/>
                </a:solidFill>
                <a:latin typeface="+mn-lt"/>
                <a:ea typeface="+mn-ea"/>
                <a:cs typeface="+mn-cs"/>
              </a:defRPr>
            </a:pPr>
            <a:endParaRPr lang="en-US"/>
          </a:p>
        </c:txPr>
        <c:crossAx val="229782272"/>
        <c:crosses val="autoZero"/>
        <c:crossBetween val="between"/>
      </c:valAx>
      <c:spPr>
        <a:noFill/>
        <a:effectLst/>
      </c:spPr>
    </c:plotArea>
    <c:plotVisOnly val="1"/>
    <c:dispBlanksAs val="gap"/>
    <c:showDLblsOverMax val="0"/>
  </c:chart>
  <c:spPr>
    <a:solidFill>
      <a:srgbClr val="000000"/>
    </a:solidFill>
    <a:ln cap="rnd" cmpd="sng">
      <a:solidFill>
        <a:srgbClr val="FFC000"/>
      </a:solidFill>
    </a:ln>
    <a:effectLst>
      <a:glow rad="101600">
        <a:srgbClr val="000000">
          <a:alpha val="40000"/>
        </a:srgbClr>
      </a:glow>
      <a:outerShdw blurRad="50800" dist="38100" algn="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[TKTOK (Autosaved).xlsx]pivots!PivotTable9</c:name>
    <c:fmtId val="3"/>
  </c:pivotSource>
  <c:chart>
    <c:title>
      <c:tx>
        <c:rich>
          <a:bodyPr/>
          <a:lstStyle/>
          <a:p>
            <a:pPr>
              <a:defRPr>
                <a:solidFill>
                  <a:schemeClr val="bg1"/>
                </a:solidFill>
              </a:defRPr>
            </a:pPr>
            <a:r>
              <a:rPr lang="en-US">
                <a:solidFill>
                  <a:schemeClr val="bg1"/>
                </a:solidFill>
              </a:rPr>
              <a:t>Total Following Per Year</a:t>
            </a:r>
          </a:p>
        </c:rich>
      </c:tx>
      <c:layout/>
      <c:overlay val="0"/>
    </c:title>
    <c:autoTitleDeleted val="0"/>
    <c:pivotFmts>
      <c:pivotFmt>
        <c:idx val="0"/>
      </c:pivotFmt>
      <c:pivotFmt>
        <c:idx val="1"/>
        <c:marker>
          <c:symbol val="none"/>
        </c:marker>
      </c:pivotFmt>
      <c:pivotFmt>
        <c:idx val="2"/>
        <c:spPr>
          <a:solidFill>
            <a:schemeClr val="bg1"/>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pivots!$H$2</c:f>
              <c:strCache>
                <c:ptCount val="1"/>
                <c:pt idx="0">
                  <c:v>Total</c:v>
                </c:pt>
              </c:strCache>
            </c:strRef>
          </c:tx>
          <c:spPr>
            <a:solidFill>
              <a:schemeClr val="bg1"/>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pivots!$G$3:$G$7</c:f>
              <c:strCache>
                <c:ptCount val="4"/>
                <c:pt idx="0">
                  <c:v>2022</c:v>
                </c:pt>
                <c:pt idx="1">
                  <c:v>2023</c:v>
                </c:pt>
                <c:pt idx="2">
                  <c:v>2024</c:v>
                </c:pt>
                <c:pt idx="3">
                  <c:v>2025</c:v>
                </c:pt>
              </c:strCache>
            </c:strRef>
          </c:cat>
          <c:val>
            <c:numRef>
              <c:f>pivots!$H$3:$H$7</c:f>
              <c:numCache>
                <c:formatCode>General</c:formatCode>
                <c:ptCount val="4"/>
                <c:pt idx="0">
                  <c:v>37</c:v>
                </c:pt>
                <c:pt idx="1">
                  <c:v>4</c:v>
                </c:pt>
                <c:pt idx="2">
                  <c:v>322</c:v>
                </c:pt>
                <c:pt idx="3">
                  <c:v>697</c:v>
                </c:pt>
              </c:numCache>
            </c:numRef>
          </c:val>
        </c:ser>
        <c:dLbls>
          <c:showLegendKey val="0"/>
          <c:showVal val="0"/>
          <c:showCatName val="0"/>
          <c:showSerName val="0"/>
          <c:showPercent val="0"/>
          <c:showBubbleSize val="0"/>
        </c:dLbls>
        <c:gapWidth val="150"/>
        <c:axId val="228931072"/>
        <c:axId val="228932608"/>
      </c:barChart>
      <c:catAx>
        <c:axId val="228931072"/>
        <c:scaling>
          <c:orientation val="minMax"/>
        </c:scaling>
        <c:delete val="0"/>
        <c:axPos val="l"/>
        <c:majorTickMark val="out"/>
        <c:minorTickMark val="none"/>
        <c:tickLblPos val="nextTo"/>
        <c:txPr>
          <a:bodyPr/>
          <a:lstStyle/>
          <a:p>
            <a:pPr>
              <a:defRPr>
                <a:solidFill>
                  <a:schemeClr val="bg1"/>
                </a:solidFill>
              </a:defRPr>
            </a:pPr>
            <a:endParaRPr lang="en-US"/>
          </a:p>
        </c:txPr>
        <c:crossAx val="228932608"/>
        <c:crosses val="autoZero"/>
        <c:auto val="1"/>
        <c:lblAlgn val="ctr"/>
        <c:lblOffset val="100"/>
        <c:noMultiLvlLbl val="0"/>
      </c:catAx>
      <c:valAx>
        <c:axId val="228932608"/>
        <c:scaling>
          <c:orientation val="minMax"/>
        </c:scaling>
        <c:delete val="0"/>
        <c:axPos val="b"/>
        <c:numFmt formatCode="General" sourceLinked="1"/>
        <c:majorTickMark val="out"/>
        <c:minorTickMark val="none"/>
        <c:tickLblPos val="nextTo"/>
        <c:spPr>
          <a:solidFill>
            <a:schemeClr val="tx1"/>
          </a:solidFill>
        </c:spPr>
        <c:txPr>
          <a:bodyPr/>
          <a:lstStyle/>
          <a:p>
            <a:pPr>
              <a:defRPr>
                <a:solidFill>
                  <a:schemeClr val="bg1"/>
                </a:solidFill>
              </a:defRPr>
            </a:pPr>
            <a:endParaRPr lang="en-US"/>
          </a:p>
        </c:txPr>
        <c:crossAx val="228931072"/>
        <c:crosses val="autoZero"/>
        <c:crossBetween val="between"/>
      </c:valAx>
      <c:spPr>
        <a:solidFill>
          <a:schemeClr val="tx1"/>
        </a:solidFill>
      </c:spPr>
    </c:plotArea>
    <c:plotVisOnly val="1"/>
    <c:dispBlanksAs val="gap"/>
    <c:showDLblsOverMax val="0"/>
  </c:chart>
  <c:spPr>
    <a:solidFill>
      <a:schemeClr val="tx1"/>
    </a:solidFill>
    <a:ln cap="rnd" cmpd="sng">
      <a:solidFill>
        <a:schemeClr val="bg2">
          <a:lumMod val="20000"/>
          <a:lumOff val="80000"/>
        </a:schemeClr>
      </a:solidFill>
    </a:ln>
    <a:effectLst>
      <a:glow rad="228600">
        <a:schemeClr val="accent2">
          <a:satMod val="175000"/>
          <a:alpha val="40000"/>
        </a:schemeClr>
      </a:glow>
      <a:outerShdw blurRad="50800" dist="38100" dir="2700000" algn="tl" rotWithShape="0">
        <a:prstClr val="black">
          <a:alpha val="40000"/>
        </a:prstClr>
      </a:outerShdw>
      <a:softEdge rad="3175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(Autosaved).xlsx]pivots!PivotTable8</c:name>
    <c:fmtId val="3"/>
  </c:pivotSource>
  <c:chart>
    <c:title>
      <c:tx>
        <c:rich>
          <a:bodyPr/>
          <a:lstStyle/>
          <a:p>
            <a:pPr>
              <a:defRPr>
                <a:solidFill>
                  <a:schemeClr val="bg1"/>
                </a:solidFill>
              </a:defRPr>
            </a:pPr>
            <a:r>
              <a:rPr lang="en-US">
                <a:solidFill>
                  <a:schemeClr val="bg1"/>
                </a:solidFill>
              </a:rPr>
              <a:t>Total Followers Per</a:t>
            </a:r>
            <a:r>
              <a:rPr lang="en-US" baseline="0">
                <a:solidFill>
                  <a:schemeClr val="bg1"/>
                </a:solidFill>
              </a:rPr>
              <a:t> Year</a:t>
            </a:r>
            <a:endParaRPr lang="en-US">
              <a:solidFill>
                <a:schemeClr val="bg1"/>
              </a:solidFill>
            </a:endParaRPr>
          </a:p>
        </c:rich>
      </c:tx>
      <c:layout/>
      <c:overlay val="0"/>
    </c:title>
    <c:autoTitleDeleted val="0"/>
    <c:pivotFmts>
      <c:pivotFmt>
        <c:idx val="0"/>
        <c:marker>
          <c:symbol val="none"/>
        </c:marker>
      </c:pivotFmt>
      <c:pivotFmt>
        <c:idx val="1"/>
        <c:marker>
          <c:symbol val="none"/>
        </c:marker>
      </c:pivotFmt>
      <c:pivotFmt>
        <c:idx val="2"/>
        <c:spPr>
          <a:solidFill>
            <a:schemeClr val="bg1"/>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pivots!$B$2</c:f>
              <c:strCache>
                <c:ptCount val="1"/>
                <c:pt idx="0">
                  <c:v>Total</c:v>
                </c:pt>
              </c:strCache>
            </c:strRef>
          </c:tx>
          <c:spPr>
            <a:solidFill>
              <a:schemeClr val="bg1"/>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pivots!$A$3:$A$7</c:f>
              <c:strCache>
                <c:ptCount val="4"/>
                <c:pt idx="0">
                  <c:v>2022</c:v>
                </c:pt>
                <c:pt idx="1">
                  <c:v>2023</c:v>
                </c:pt>
                <c:pt idx="2">
                  <c:v>2024</c:v>
                </c:pt>
                <c:pt idx="3">
                  <c:v>2025</c:v>
                </c:pt>
              </c:strCache>
            </c:strRef>
          </c:cat>
          <c:val>
            <c:numRef>
              <c:f>pivots!$B$3:$B$7</c:f>
              <c:numCache>
                <c:formatCode>General</c:formatCode>
                <c:ptCount val="4"/>
                <c:pt idx="0">
                  <c:v>44</c:v>
                </c:pt>
                <c:pt idx="1">
                  <c:v>26</c:v>
                </c:pt>
                <c:pt idx="2">
                  <c:v>273</c:v>
                </c:pt>
                <c:pt idx="3">
                  <c:v>835</c:v>
                </c:pt>
              </c:numCache>
            </c:numRef>
          </c:val>
        </c:ser>
        <c:dLbls>
          <c:showLegendKey val="0"/>
          <c:showVal val="0"/>
          <c:showCatName val="0"/>
          <c:showSerName val="0"/>
          <c:showPercent val="0"/>
          <c:showBubbleSize val="0"/>
        </c:dLbls>
        <c:gapWidth val="150"/>
        <c:axId val="228966400"/>
        <c:axId val="228967936"/>
      </c:barChart>
      <c:catAx>
        <c:axId val="228966400"/>
        <c:scaling>
          <c:orientation val="minMax"/>
        </c:scaling>
        <c:delete val="0"/>
        <c:axPos val="b"/>
        <c:majorTickMark val="out"/>
        <c:minorTickMark val="none"/>
        <c:tickLblPos val="nextTo"/>
        <c:txPr>
          <a:bodyPr/>
          <a:lstStyle/>
          <a:p>
            <a:pPr>
              <a:defRPr>
                <a:solidFill>
                  <a:schemeClr val="bg1"/>
                </a:solidFill>
              </a:defRPr>
            </a:pPr>
            <a:endParaRPr lang="en-US"/>
          </a:p>
        </c:txPr>
        <c:crossAx val="228967936"/>
        <c:crosses val="autoZero"/>
        <c:auto val="1"/>
        <c:lblAlgn val="ctr"/>
        <c:lblOffset val="100"/>
        <c:noMultiLvlLbl val="0"/>
      </c:catAx>
      <c:valAx>
        <c:axId val="228967936"/>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228966400"/>
        <c:crosses val="autoZero"/>
        <c:crossBetween val="between"/>
      </c:valAx>
      <c:spPr>
        <a:solidFill>
          <a:schemeClr val="tx1"/>
        </a:solidFill>
        <a:ln cap="rnd" cmpd="sng">
          <a:round/>
        </a:ln>
      </c:spPr>
    </c:plotArea>
    <c:plotVisOnly val="1"/>
    <c:dispBlanksAs val="gap"/>
    <c:showDLblsOverMax val="0"/>
  </c:chart>
  <c:spPr>
    <a:solidFill>
      <a:schemeClr val="tx1"/>
    </a:solidFill>
    <a:ln cap="rnd" cmpd="sng">
      <a:solidFill>
        <a:schemeClr val="bg2">
          <a:lumMod val="20000"/>
          <a:lumOff val="80000"/>
        </a:schemeClr>
      </a:solidFill>
    </a:ln>
    <a:effectLst>
      <a:glow rad="228600">
        <a:schemeClr val="accent2">
          <a:satMod val="175000"/>
          <a:alpha val="40000"/>
        </a:schemeClr>
      </a:glow>
      <a:outerShdw blurRad="50800" dist="38100" dir="2700000" algn="tl" rotWithShape="0">
        <a:prstClr val="black">
          <a:alpha val="40000"/>
        </a:prstClr>
      </a:outerShdw>
      <a:softEdge rad="3175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[TKTOK (Autosaved).xlsx]pivots!PivotTable10</c:name>
    <c:fmtId val="3"/>
  </c:pivotSource>
  <c:chart>
    <c:title>
      <c:tx>
        <c:rich>
          <a:bodyPr/>
          <a:lstStyle/>
          <a:p>
            <a:pPr>
              <a:defRPr>
                <a:solidFill>
                  <a:schemeClr val="bg1"/>
                </a:solidFill>
              </a:defRPr>
            </a:pPr>
            <a:r>
              <a:rPr lang="en-US">
                <a:solidFill>
                  <a:schemeClr val="bg1"/>
                </a:solidFill>
              </a:rPr>
              <a:t>Total Likes Per Year</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dLblPos val="bestFit"/>
          <c:showLegendKey val="0"/>
          <c:showVal val="1"/>
          <c:showCatName val="1"/>
          <c:showSerName val="0"/>
          <c:showPercent val="1"/>
          <c:showBubbleSize val="0"/>
        </c:dLbl>
      </c:pivotFmt>
      <c:pivotFmt>
        <c:idx val="3"/>
      </c:pivotFmt>
      <c:pivotFmt>
        <c:idx val="4"/>
      </c:pivotFmt>
      <c:pivotFmt>
        <c:idx val="5"/>
      </c:pivotFmt>
      <c:pivotFmt>
        <c:idx val="6"/>
      </c:pivotFmt>
    </c:pivotFmts>
    <c:plotArea>
      <c:layout/>
      <c:pieChart>
        <c:varyColors val="1"/>
        <c:ser>
          <c:idx val="0"/>
          <c:order val="0"/>
          <c:tx>
            <c:strRef>
              <c:f>pivots!$N$2</c:f>
              <c:strCache>
                <c:ptCount val="1"/>
                <c:pt idx="0">
                  <c:v>Total</c:v>
                </c:pt>
              </c:strCache>
            </c:strRef>
          </c:tx>
          <c:dLbls>
            <c:spPr/>
            <c:txPr>
              <a:bodyPr/>
              <a:lstStyle/>
              <a:p>
                <a:pPr>
                  <a:defRPr/>
                </a:pPr>
                <a:endParaRPr lang="en-US"/>
              </a:p>
            </c:txPr>
            <c:dLblPos val="bestFit"/>
            <c:showLegendKey val="0"/>
            <c:showVal val="1"/>
            <c:showCatName val="1"/>
            <c:showSerName val="0"/>
            <c:showPercent val="1"/>
            <c:showBubbleSize val="0"/>
            <c:showLeaderLines val="1"/>
          </c:dLbls>
          <c:cat>
            <c:strRef>
              <c:f>pivots!$M$3:$M$7</c:f>
              <c:strCache>
                <c:ptCount val="4"/>
                <c:pt idx="0">
                  <c:v>2022</c:v>
                </c:pt>
                <c:pt idx="1">
                  <c:v>2023</c:v>
                </c:pt>
                <c:pt idx="2">
                  <c:v>2024</c:v>
                </c:pt>
                <c:pt idx="3">
                  <c:v>2025</c:v>
                </c:pt>
              </c:strCache>
            </c:strRef>
          </c:cat>
          <c:val>
            <c:numRef>
              <c:f>pivots!$N$3:$N$7</c:f>
              <c:numCache>
                <c:formatCode>General</c:formatCode>
                <c:ptCount val="4"/>
                <c:pt idx="0">
                  <c:v>3</c:v>
                </c:pt>
                <c:pt idx="1">
                  <c:v>0</c:v>
                </c:pt>
                <c:pt idx="2">
                  <c:v>212</c:v>
                </c:pt>
                <c:pt idx="3">
                  <c:v>1168</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tx1"/>
    </a:solidFill>
    <a:ln cap="rnd" cmpd="sng">
      <a:solidFill>
        <a:schemeClr val="bg1">
          <a:lumMod val="95000"/>
        </a:schemeClr>
      </a:solidFill>
    </a:ln>
    <a:effectLst>
      <a:glow rad="228600">
        <a:schemeClr val="accent2">
          <a:satMod val="175000"/>
          <a:alpha val="40000"/>
        </a:schemeClr>
      </a:glow>
      <a:outerShdw blurRad="50800" dist="38100" dir="2700000" algn="tl" rotWithShape="0">
        <a:prstClr val="black">
          <a:alpha val="40000"/>
        </a:prstClr>
      </a:outerShdw>
      <a:softEdge rad="31750"/>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(Autosaved).xlsx]pivots!PivotTable11</c:name>
    <c:fmtId val="3"/>
  </c:pivotSource>
  <c:chart>
    <c:title>
      <c:tx>
        <c:rich>
          <a:bodyPr/>
          <a:lstStyle/>
          <a:p>
            <a:pPr>
              <a:defRPr>
                <a:solidFill>
                  <a:schemeClr val="bg1"/>
                </a:solidFill>
              </a:defRPr>
            </a:pPr>
            <a:r>
              <a:rPr lang="en-US">
                <a:solidFill>
                  <a:schemeClr val="bg1"/>
                </a:solidFill>
              </a:rPr>
              <a:t>Posts</a:t>
            </a:r>
            <a:r>
              <a:rPr lang="en-US" baseline="0">
                <a:solidFill>
                  <a:schemeClr val="bg1"/>
                </a:solidFill>
              </a:rPr>
              <a:t> Trend</a:t>
            </a:r>
            <a:endParaRPr lang="en-US">
              <a:solidFill>
                <a:schemeClr val="bg1"/>
              </a:solidFill>
            </a:endParaRP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pivots!$B$24</c:f>
              <c:strCache>
                <c:ptCount val="1"/>
                <c:pt idx="0">
                  <c:v>Total</c:v>
                </c:pt>
              </c:strCache>
            </c:strRef>
          </c:tx>
          <c:marker>
            <c:symbol val="none"/>
          </c:marker>
          <c:dLbls>
            <c:spPr/>
            <c:txPr>
              <a:bodyPr/>
              <a:lstStyle/>
              <a:p>
                <a:pPr>
                  <a:defRPr>
                    <a:solidFill>
                      <a:schemeClr val="bg1"/>
                    </a:solidFill>
                  </a:defRPr>
                </a:pPr>
                <a:endParaRPr lang="en-US"/>
              </a:p>
            </c:txPr>
            <c:showLegendKey val="0"/>
            <c:showVal val="1"/>
            <c:showCatName val="0"/>
            <c:showSerName val="0"/>
            <c:showPercent val="0"/>
            <c:showBubbleSize val="0"/>
            <c:showLeaderLines val="0"/>
          </c:dLbls>
          <c:trendline>
            <c:spPr>
              <a:ln>
                <a:solidFill>
                  <a:schemeClr val="bg1"/>
                </a:solidFill>
              </a:ln>
            </c:spPr>
            <c:trendlineType val="linear"/>
            <c:dispRSqr val="0"/>
            <c:dispEq val="0"/>
          </c:trendline>
          <c:cat>
            <c:strRef>
              <c:f>pivots!$A$25:$A$29</c:f>
              <c:strCache>
                <c:ptCount val="4"/>
                <c:pt idx="0">
                  <c:v>2022</c:v>
                </c:pt>
                <c:pt idx="1">
                  <c:v>2023</c:v>
                </c:pt>
                <c:pt idx="2">
                  <c:v>2024</c:v>
                </c:pt>
                <c:pt idx="3">
                  <c:v>2025</c:v>
                </c:pt>
              </c:strCache>
            </c:strRef>
          </c:cat>
          <c:val>
            <c:numRef>
              <c:f>pivots!$B$25:$B$29</c:f>
              <c:numCache>
                <c:formatCode>General</c:formatCode>
                <c:ptCount val="4"/>
                <c:pt idx="0">
                  <c:v>0</c:v>
                </c:pt>
                <c:pt idx="1">
                  <c:v>0</c:v>
                </c:pt>
                <c:pt idx="2">
                  <c:v>0</c:v>
                </c:pt>
                <c:pt idx="3">
                  <c:v>73</c:v>
                </c:pt>
              </c:numCache>
            </c:numRef>
          </c:val>
          <c:smooth val="0"/>
        </c:ser>
        <c:dLbls>
          <c:showLegendKey val="0"/>
          <c:showVal val="0"/>
          <c:showCatName val="0"/>
          <c:showSerName val="0"/>
          <c:showPercent val="0"/>
          <c:showBubbleSize val="0"/>
        </c:dLbls>
        <c:marker val="1"/>
        <c:smooth val="0"/>
        <c:axId val="229115008"/>
        <c:axId val="229116544"/>
      </c:lineChart>
      <c:catAx>
        <c:axId val="229115008"/>
        <c:scaling>
          <c:orientation val="minMax"/>
        </c:scaling>
        <c:delete val="0"/>
        <c:axPos val="b"/>
        <c:majorTickMark val="out"/>
        <c:minorTickMark val="none"/>
        <c:tickLblPos val="nextTo"/>
        <c:txPr>
          <a:bodyPr/>
          <a:lstStyle/>
          <a:p>
            <a:pPr>
              <a:defRPr>
                <a:solidFill>
                  <a:schemeClr val="bg1"/>
                </a:solidFill>
              </a:defRPr>
            </a:pPr>
            <a:endParaRPr lang="en-US"/>
          </a:p>
        </c:txPr>
        <c:crossAx val="229116544"/>
        <c:crosses val="autoZero"/>
        <c:auto val="1"/>
        <c:lblAlgn val="ctr"/>
        <c:lblOffset val="100"/>
        <c:noMultiLvlLbl val="0"/>
      </c:catAx>
      <c:valAx>
        <c:axId val="229116544"/>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229115008"/>
        <c:crosses val="autoZero"/>
        <c:crossBetween val="between"/>
      </c:valAx>
      <c:spPr>
        <a:solidFill>
          <a:schemeClr val="tx1"/>
        </a:solidFill>
        <a:ln>
          <a:noFill/>
        </a:ln>
      </c:spPr>
    </c:plotArea>
    <c:plotVisOnly val="1"/>
    <c:dispBlanksAs val="gap"/>
    <c:showDLblsOverMax val="0"/>
  </c:chart>
  <c:spPr>
    <a:solidFill>
      <a:schemeClr val="tx1"/>
    </a:solidFill>
    <a:ln cap="rnd" cmpd="sng">
      <a:solidFill>
        <a:schemeClr val="bg2">
          <a:lumMod val="20000"/>
          <a:lumOff val="80000"/>
        </a:schemeClr>
      </a:solidFill>
    </a:ln>
    <a:effectLst>
      <a:glow rad="228600">
        <a:schemeClr val="accent2">
          <a:satMod val="175000"/>
          <a:alpha val="40000"/>
        </a:schemeClr>
      </a:glow>
      <a:outerShdw blurRad="50800" dist="38100" dir="2700000" algn="tl" rotWithShape="0">
        <a:prstClr val="black">
          <a:alpha val="40000"/>
        </a:prstClr>
      </a:outerShdw>
      <a:softEdge rad="3175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(Autosaved).xlsx]pivots!PivotTable12</c:name>
    <c:fmtId val="4"/>
  </c:pivotSource>
  <c:chart>
    <c:title>
      <c:tx>
        <c:rich>
          <a:bodyPr/>
          <a:lstStyle/>
          <a:p>
            <a:pPr>
              <a:defRPr>
                <a:solidFill>
                  <a:schemeClr val="bg1"/>
                </a:solidFill>
              </a:defRPr>
            </a:pPr>
            <a:r>
              <a:rPr lang="en-US">
                <a:solidFill>
                  <a:schemeClr val="bg1"/>
                </a:solidFill>
              </a:rPr>
              <a:t>Total Comments Per year</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chemeClr val="bg1"/>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pivots!$I$24</c:f>
              <c:strCache>
                <c:ptCount val="1"/>
                <c:pt idx="0">
                  <c:v>Total</c:v>
                </c:pt>
              </c:strCache>
            </c:strRef>
          </c:tx>
          <c:spPr>
            <a:solidFill>
              <a:schemeClr val="bg1"/>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pivots!$H$25:$H$29</c:f>
              <c:strCache>
                <c:ptCount val="4"/>
                <c:pt idx="0">
                  <c:v>2022</c:v>
                </c:pt>
                <c:pt idx="1">
                  <c:v>2023</c:v>
                </c:pt>
                <c:pt idx="2">
                  <c:v>2024</c:v>
                </c:pt>
                <c:pt idx="3">
                  <c:v>2025</c:v>
                </c:pt>
              </c:strCache>
            </c:strRef>
          </c:cat>
          <c:val>
            <c:numRef>
              <c:f>pivots!$I$25:$I$29</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150"/>
        <c:axId val="229154176"/>
        <c:axId val="229160064"/>
      </c:barChart>
      <c:catAx>
        <c:axId val="229154176"/>
        <c:scaling>
          <c:orientation val="minMax"/>
        </c:scaling>
        <c:delete val="0"/>
        <c:axPos val="b"/>
        <c:majorTickMark val="out"/>
        <c:minorTickMark val="none"/>
        <c:tickLblPos val="nextTo"/>
        <c:txPr>
          <a:bodyPr/>
          <a:lstStyle/>
          <a:p>
            <a:pPr>
              <a:defRPr>
                <a:solidFill>
                  <a:schemeClr val="bg1"/>
                </a:solidFill>
              </a:defRPr>
            </a:pPr>
            <a:endParaRPr lang="en-US"/>
          </a:p>
        </c:txPr>
        <c:crossAx val="229160064"/>
        <c:crosses val="autoZero"/>
        <c:auto val="1"/>
        <c:lblAlgn val="ctr"/>
        <c:lblOffset val="100"/>
        <c:noMultiLvlLbl val="0"/>
      </c:catAx>
      <c:valAx>
        <c:axId val="229160064"/>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229154176"/>
        <c:crosses val="autoZero"/>
        <c:crossBetween val="between"/>
      </c:valAx>
      <c:spPr>
        <a:solidFill>
          <a:schemeClr val="tx1"/>
        </a:solidFill>
      </c:spPr>
    </c:plotArea>
    <c:plotVisOnly val="1"/>
    <c:dispBlanksAs val="gap"/>
    <c:showDLblsOverMax val="0"/>
  </c:chart>
  <c:spPr>
    <a:solidFill>
      <a:schemeClr val="tx1"/>
    </a:solidFill>
    <a:ln cap="rnd" cmpd="sng">
      <a:solidFill>
        <a:schemeClr val="bg2">
          <a:lumMod val="20000"/>
          <a:lumOff val="80000"/>
        </a:schemeClr>
      </a:solidFill>
    </a:ln>
    <a:effectLst>
      <a:glow rad="228600">
        <a:schemeClr val="accent2">
          <a:satMod val="175000"/>
          <a:alpha val="40000"/>
        </a:schemeClr>
      </a:glow>
      <a:outerShdw blurRad="50800" dist="38100" dir="2700000" algn="tl" rotWithShape="0">
        <a:schemeClr val="bg1">
          <a:alpha val="40000"/>
        </a:schemeClr>
      </a:outerShdw>
      <a:softEdge rad="3175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[TKTOK (Autosaved).xlsx]pivots!PivotTable13</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pivots!$N$24</c:f>
              <c:strCache>
                <c:ptCount val="1"/>
                <c:pt idx="0">
                  <c:v>Sum of LIKES</c:v>
                </c:pt>
              </c:strCache>
            </c:strRef>
          </c:tx>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trendline>
            <c:spPr>
              <a:ln>
                <a:solidFill>
                  <a:schemeClr val="bg1"/>
                </a:solidFill>
              </a:ln>
            </c:spPr>
            <c:trendlineType val="linear"/>
            <c:dispRSqr val="0"/>
            <c:dispEq val="0"/>
          </c:trendline>
          <c:cat>
            <c:strRef>
              <c:f>pivots!$M$25:$M$29</c:f>
              <c:strCache>
                <c:ptCount val="4"/>
                <c:pt idx="0">
                  <c:v>2022</c:v>
                </c:pt>
                <c:pt idx="1">
                  <c:v>2023</c:v>
                </c:pt>
                <c:pt idx="2">
                  <c:v>2024</c:v>
                </c:pt>
                <c:pt idx="3">
                  <c:v>2025</c:v>
                </c:pt>
              </c:strCache>
            </c:strRef>
          </c:cat>
          <c:val>
            <c:numRef>
              <c:f>pivots!$N$25:$N$29</c:f>
              <c:numCache>
                <c:formatCode>General</c:formatCode>
                <c:ptCount val="4"/>
                <c:pt idx="0">
                  <c:v>3</c:v>
                </c:pt>
                <c:pt idx="1">
                  <c:v>0</c:v>
                </c:pt>
                <c:pt idx="2">
                  <c:v>212</c:v>
                </c:pt>
                <c:pt idx="3">
                  <c:v>1168</c:v>
                </c:pt>
              </c:numCache>
            </c:numRef>
          </c:val>
        </c:ser>
        <c:ser>
          <c:idx val="1"/>
          <c:order val="1"/>
          <c:tx>
            <c:strRef>
              <c:f>pivots!$O$24</c:f>
              <c:strCache>
                <c:ptCount val="1"/>
                <c:pt idx="0">
                  <c:v>Sum of COMMENTS</c:v>
                </c:pt>
              </c:strCache>
            </c:strRef>
          </c:tx>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pivots!$M$25:$M$29</c:f>
              <c:strCache>
                <c:ptCount val="4"/>
                <c:pt idx="0">
                  <c:v>2022</c:v>
                </c:pt>
                <c:pt idx="1">
                  <c:v>2023</c:v>
                </c:pt>
                <c:pt idx="2">
                  <c:v>2024</c:v>
                </c:pt>
                <c:pt idx="3">
                  <c:v>2025</c:v>
                </c:pt>
              </c:strCache>
            </c:strRef>
          </c:cat>
          <c:val>
            <c:numRef>
              <c:f>pivots!$O$25:$O$29</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150"/>
        <c:axId val="230125568"/>
        <c:axId val="230127104"/>
      </c:barChart>
      <c:catAx>
        <c:axId val="230125568"/>
        <c:scaling>
          <c:orientation val="minMax"/>
        </c:scaling>
        <c:delete val="0"/>
        <c:axPos val="b"/>
        <c:majorTickMark val="out"/>
        <c:minorTickMark val="none"/>
        <c:tickLblPos val="nextTo"/>
        <c:txPr>
          <a:bodyPr/>
          <a:lstStyle/>
          <a:p>
            <a:pPr>
              <a:defRPr>
                <a:solidFill>
                  <a:schemeClr val="bg1"/>
                </a:solidFill>
              </a:defRPr>
            </a:pPr>
            <a:endParaRPr lang="en-US"/>
          </a:p>
        </c:txPr>
        <c:crossAx val="230127104"/>
        <c:crosses val="autoZero"/>
        <c:auto val="1"/>
        <c:lblAlgn val="ctr"/>
        <c:lblOffset val="100"/>
        <c:noMultiLvlLbl val="0"/>
      </c:catAx>
      <c:valAx>
        <c:axId val="230127104"/>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230125568"/>
        <c:crosses val="autoZero"/>
        <c:crossBetween val="between"/>
      </c:valAx>
      <c:spPr>
        <a:solidFill>
          <a:schemeClr val="tx1"/>
        </a:solidFill>
        <a:ln>
          <a:noFill/>
        </a:ln>
      </c:spPr>
    </c:plotArea>
    <c:legend>
      <c:legendPos val="r"/>
      <c:layout/>
      <c:overlay val="0"/>
      <c:txPr>
        <a:bodyPr/>
        <a:lstStyle/>
        <a:p>
          <a:pPr>
            <a:defRPr>
              <a:solidFill>
                <a:schemeClr val="bg1"/>
              </a:solidFill>
            </a:defRPr>
          </a:pPr>
          <a:endParaRPr lang="en-US"/>
        </a:p>
      </c:txPr>
    </c:legend>
    <c:plotVisOnly val="1"/>
    <c:dispBlanksAs val="gap"/>
    <c:showDLblsOverMax val="0"/>
  </c:chart>
  <c:spPr>
    <a:solidFill>
      <a:schemeClr val="tx1"/>
    </a:solidFill>
    <a:ln cap="rnd" cmpd="sng">
      <a:solidFill>
        <a:schemeClr val="bg2">
          <a:lumMod val="20000"/>
          <a:lumOff val="80000"/>
        </a:schemeClr>
      </a:solidFill>
    </a:ln>
    <a:effectLst>
      <a:glow rad="228600">
        <a:schemeClr val="accent2">
          <a:satMod val="175000"/>
          <a:alpha val="40000"/>
        </a:schemeClr>
      </a:glow>
      <a:outerShdw blurRad="50800" dist="38100" dir="2700000" algn="tl" rotWithShape="0">
        <a:prstClr val="black">
          <a:alpha val="40000"/>
        </a:prstClr>
      </a:outerShdw>
      <a:softEdge rad="127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(Autosaved).xlsx]Sheet6!PivotTable3</c:name>
    <c:fmtId val="0"/>
  </c:pivotSource>
  <c:chart>
    <c:title>
      <c:tx>
        <c:rich>
          <a:bodyPr/>
          <a:lstStyle/>
          <a:p>
            <a:pPr>
              <a:defRPr/>
            </a:pPr>
            <a:r>
              <a:rPr lang="en-US"/>
              <a:t>Foloowing Over Time</a:t>
            </a:r>
          </a:p>
        </c:rich>
      </c:tx>
      <c:layout/>
      <c:overlay val="0"/>
    </c:title>
    <c:autoTitleDeleted val="0"/>
    <c:pivotFmts>
      <c:pivotFmt>
        <c:idx val="0"/>
        <c:dLbl>
          <c:idx val="0"/>
          <c:layout/>
          <c:dLblPos val="t"/>
          <c:showLegendKey val="0"/>
          <c:showVal val="1"/>
          <c:showCatName val="0"/>
          <c:showSerName val="0"/>
          <c:showPercent val="0"/>
          <c:showBubbleSize val="0"/>
        </c:dLbl>
      </c:pivotFmt>
    </c:pivotFmts>
    <c:plotArea>
      <c:layout/>
      <c:lineChart>
        <c:grouping val="standard"/>
        <c:varyColors val="0"/>
        <c:ser>
          <c:idx val="0"/>
          <c:order val="0"/>
          <c:tx>
            <c:strRef>
              <c:f>Sheet6!$I$3</c:f>
              <c:strCache>
                <c:ptCount val="1"/>
                <c:pt idx="0">
                  <c:v>Total</c:v>
                </c:pt>
              </c:strCache>
            </c:strRef>
          </c:tx>
          <c:dLbls>
            <c:spPr/>
            <c:txPr>
              <a:bodyPr/>
              <a:lstStyle/>
              <a:p>
                <a:pPr>
                  <a:defRPr/>
                </a:pPr>
                <a:endParaRPr lang="en-US"/>
              </a:p>
            </c:txPr>
            <c:dLblPos val="t"/>
            <c:showLegendKey val="0"/>
            <c:showVal val="1"/>
            <c:showCatName val="0"/>
            <c:showSerName val="0"/>
            <c:showPercent val="0"/>
            <c:showBubbleSize val="0"/>
            <c:showLeaderLines val="0"/>
          </c:dLbls>
          <c:trendline>
            <c:spPr>
              <a:ln cap="flat">
                <a:solidFill>
                  <a:schemeClr val="tx1"/>
                </a:solidFill>
                <a:prstDash val="sysDash"/>
              </a:ln>
              <a:effectLst>
                <a:outerShdw dist="50800" dir="5400000" algn="ctr" rotWithShape="0">
                  <a:srgbClr val="000000">
                    <a:alpha val="43137"/>
                  </a:srgbClr>
                </a:outerShdw>
              </a:effectLst>
            </c:spPr>
            <c:trendlineType val="linear"/>
            <c:dispRSqr val="0"/>
            <c:dispEq val="0"/>
          </c:trendline>
          <c:cat>
            <c:strRef>
              <c:f>Sheet6!$H$4:$H$8</c:f>
              <c:strCache>
                <c:ptCount val="4"/>
                <c:pt idx="0">
                  <c:v>2022</c:v>
                </c:pt>
                <c:pt idx="1">
                  <c:v>2023</c:v>
                </c:pt>
                <c:pt idx="2">
                  <c:v>2024</c:v>
                </c:pt>
                <c:pt idx="3">
                  <c:v>2025</c:v>
                </c:pt>
              </c:strCache>
            </c:strRef>
          </c:cat>
          <c:val>
            <c:numRef>
              <c:f>Sheet6!$I$4:$I$8</c:f>
              <c:numCache>
                <c:formatCode>General</c:formatCode>
                <c:ptCount val="4"/>
                <c:pt idx="0">
                  <c:v>37</c:v>
                </c:pt>
                <c:pt idx="1">
                  <c:v>4</c:v>
                </c:pt>
                <c:pt idx="2">
                  <c:v>322</c:v>
                </c:pt>
                <c:pt idx="3">
                  <c:v>697</c:v>
                </c:pt>
              </c:numCache>
            </c:numRef>
          </c:val>
          <c:smooth val="0"/>
        </c:ser>
        <c:dLbls>
          <c:showLegendKey val="0"/>
          <c:showVal val="0"/>
          <c:showCatName val="0"/>
          <c:showSerName val="0"/>
          <c:showPercent val="0"/>
          <c:showBubbleSize val="0"/>
        </c:dLbls>
        <c:marker val="1"/>
        <c:smooth val="0"/>
        <c:axId val="227581952"/>
        <c:axId val="227583488"/>
      </c:lineChart>
      <c:catAx>
        <c:axId val="227581952"/>
        <c:scaling>
          <c:orientation val="minMax"/>
        </c:scaling>
        <c:delete val="0"/>
        <c:axPos val="b"/>
        <c:majorTickMark val="out"/>
        <c:minorTickMark val="none"/>
        <c:tickLblPos val="nextTo"/>
        <c:crossAx val="227583488"/>
        <c:crosses val="autoZero"/>
        <c:auto val="1"/>
        <c:lblAlgn val="ctr"/>
        <c:lblOffset val="100"/>
        <c:noMultiLvlLbl val="0"/>
      </c:catAx>
      <c:valAx>
        <c:axId val="227583488"/>
        <c:scaling>
          <c:orientation val="minMax"/>
        </c:scaling>
        <c:delete val="0"/>
        <c:axPos val="l"/>
        <c:numFmt formatCode="General" sourceLinked="1"/>
        <c:majorTickMark val="out"/>
        <c:minorTickMark val="none"/>
        <c:tickLblPos val="nextTo"/>
        <c:crossAx val="227581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(Autosaved).xlsx]Sheet6!PivotTable4</c:name>
    <c:fmtId val="0"/>
  </c:pivotSource>
  <c:chart>
    <c:title>
      <c:tx>
        <c:rich>
          <a:bodyPr/>
          <a:lstStyle/>
          <a:p>
            <a:pPr>
              <a:defRPr/>
            </a:pPr>
            <a:r>
              <a:rPr lang="en-US"/>
              <a:t>Posts Vs Comments</a:t>
            </a:r>
          </a:p>
        </c:rich>
      </c:tx>
      <c:layout/>
      <c:overlay val="0"/>
    </c:title>
    <c:autoTitleDeleted val="0"/>
    <c:pivotFmts>
      <c:pivotFmt>
        <c:idx val="0"/>
        <c:dLbl>
          <c:idx val="0"/>
          <c:layout/>
          <c:dLblPos val="t"/>
          <c:showLegendKey val="0"/>
          <c:showVal val="1"/>
          <c:showCatName val="0"/>
          <c:showSerName val="0"/>
          <c:showPercent val="0"/>
          <c:showBubbleSize val="0"/>
        </c:dLbl>
      </c:pivotFmt>
      <c:pivotFmt>
        <c:idx val="1"/>
        <c:dLbl>
          <c:idx val="0"/>
          <c:layout/>
          <c:dLblPos val="t"/>
          <c:showLegendKey val="0"/>
          <c:showVal val="1"/>
          <c:showCatName val="0"/>
          <c:showSerName val="0"/>
          <c:showPercent val="0"/>
          <c:showBubbleSize val="0"/>
        </c:dLbl>
      </c:pivotFmt>
      <c:pivotFmt>
        <c:idx val="2"/>
        <c:dLbl>
          <c:idx val="0"/>
          <c:layout>
            <c:manualLayout>
              <c:x val="-3.1525970844999973E-2"/>
              <c:y val="-2.8252405949256341E-2"/>
            </c:manualLayout>
          </c:layout>
          <c:dLblPos val="r"/>
          <c:showLegendKey val="0"/>
          <c:showVal val="1"/>
          <c:showCatName val="0"/>
          <c:showSerName val="0"/>
          <c:showPercent val="0"/>
          <c:showBubbleSize val="0"/>
        </c:dLbl>
      </c:pivotFmt>
    </c:pivotFmts>
    <c:plotArea>
      <c:layout/>
      <c:lineChart>
        <c:grouping val="standard"/>
        <c:varyColors val="0"/>
        <c:ser>
          <c:idx val="0"/>
          <c:order val="0"/>
          <c:tx>
            <c:strRef>
              <c:f>Sheet6!$O$3</c:f>
              <c:strCache>
                <c:ptCount val="1"/>
                <c:pt idx="0">
                  <c:v>Sum of LIKES</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Sheet6!$N$4:$N$8</c:f>
              <c:strCache>
                <c:ptCount val="4"/>
                <c:pt idx="0">
                  <c:v>2022</c:v>
                </c:pt>
                <c:pt idx="1">
                  <c:v>2023</c:v>
                </c:pt>
                <c:pt idx="2">
                  <c:v>2024</c:v>
                </c:pt>
                <c:pt idx="3">
                  <c:v>2025</c:v>
                </c:pt>
              </c:strCache>
            </c:strRef>
          </c:cat>
          <c:val>
            <c:numRef>
              <c:f>Sheet6!$O$4:$O$8</c:f>
              <c:numCache>
                <c:formatCode>General</c:formatCode>
                <c:ptCount val="4"/>
                <c:pt idx="0">
                  <c:v>3</c:v>
                </c:pt>
                <c:pt idx="1">
                  <c:v>0</c:v>
                </c:pt>
                <c:pt idx="2">
                  <c:v>212</c:v>
                </c:pt>
                <c:pt idx="3">
                  <c:v>1168</c:v>
                </c:pt>
              </c:numCache>
            </c:numRef>
          </c:val>
          <c:smooth val="0"/>
        </c:ser>
        <c:ser>
          <c:idx val="1"/>
          <c:order val="1"/>
          <c:tx>
            <c:strRef>
              <c:f>Sheet6!$P$3</c:f>
              <c:strCache>
                <c:ptCount val="1"/>
                <c:pt idx="0">
                  <c:v>Sum of POSTS</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Sheet6!$N$4:$N$8</c:f>
              <c:strCache>
                <c:ptCount val="4"/>
                <c:pt idx="0">
                  <c:v>2022</c:v>
                </c:pt>
                <c:pt idx="1">
                  <c:v>2023</c:v>
                </c:pt>
                <c:pt idx="2">
                  <c:v>2024</c:v>
                </c:pt>
                <c:pt idx="3">
                  <c:v>2025</c:v>
                </c:pt>
              </c:strCache>
            </c:strRef>
          </c:cat>
          <c:val>
            <c:numRef>
              <c:f>Sheet6!$P$4:$P$8</c:f>
              <c:numCache>
                <c:formatCode>General</c:formatCode>
                <c:ptCount val="4"/>
                <c:pt idx="0">
                  <c:v>0</c:v>
                </c:pt>
                <c:pt idx="1">
                  <c:v>0</c:v>
                </c:pt>
                <c:pt idx="2">
                  <c:v>0</c:v>
                </c:pt>
                <c:pt idx="3">
                  <c:v>73</c:v>
                </c:pt>
              </c:numCache>
            </c:numRef>
          </c:val>
          <c:smooth val="0"/>
        </c:ser>
        <c:dLbls>
          <c:showLegendKey val="0"/>
          <c:showVal val="0"/>
          <c:showCatName val="0"/>
          <c:showSerName val="0"/>
          <c:showPercent val="0"/>
          <c:showBubbleSize val="0"/>
        </c:dLbls>
        <c:marker val="1"/>
        <c:smooth val="0"/>
        <c:axId val="227613312"/>
        <c:axId val="227619200"/>
      </c:lineChart>
      <c:catAx>
        <c:axId val="227613312"/>
        <c:scaling>
          <c:orientation val="minMax"/>
        </c:scaling>
        <c:delete val="0"/>
        <c:axPos val="b"/>
        <c:majorTickMark val="out"/>
        <c:minorTickMark val="none"/>
        <c:tickLblPos val="nextTo"/>
        <c:crossAx val="227619200"/>
        <c:crosses val="autoZero"/>
        <c:auto val="1"/>
        <c:lblAlgn val="ctr"/>
        <c:lblOffset val="100"/>
        <c:noMultiLvlLbl val="0"/>
      </c:catAx>
      <c:valAx>
        <c:axId val="227619200"/>
        <c:scaling>
          <c:orientation val="minMax"/>
        </c:scaling>
        <c:delete val="0"/>
        <c:axPos val="l"/>
        <c:numFmt formatCode="General" sourceLinked="1"/>
        <c:majorTickMark val="out"/>
        <c:minorTickMark val="none"/>
        <c:tickLblPos val="nextTo"/>
        <c:crossAx val="227613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(Autosaved).xlsx]Sheet6!PivotTable5</c:name>
    <c:fmtId val="0"/>
  </c:pivotSource>
  <c:chart>
    <c:title>
      <c:tx>
        <c:rich>
          <a:bodyPr/>
          <a:lstStyle/>
          <a:p>
            <a:pPr>
              <a:defRPr/>
            </a:pPr>
            <a:r>
              <a:rPr lang="en-US"/>
              <a:t>Engagement Over Time</a:t>
            </a:r>
          </a:p>
        </c:rich>
      </c:tx>
      <c:layout/>
      <c:overlay val="0"/>
    </c:title>
    <c:autoTitleDeleted val="0"/>
    <c:pivotFmts>
      <c:pivotFmt>
        <c:idx val="0"/>
        <c:marker>
          <c:symbol val="none"/>
        </c:marker>
      </c:pivotFmt>
      <c:pivotFmt>
        <c:idx val="1"/>
        <c:marker>
          <c:symbol val="none"/>
        </c:marker>
      </c:pivotFmt>
    </c:pivotFmts>
    <c:plotArea>
      <c:layout/>
      <c:barChart>
        <c:barDir val="bar"/>
        <c:grouping val="stacked"/>
        <c:varyColors val="0"/>
        <c:ser>
          <c:idx val="0"/>
          <c:order val="0"/>
          <c:tx>
            <c:strRef>
              <c:f>Sheet6!$C$22</c:f>
              <c:strCache>
                <c:ptCount val="1"/>
                <c:pt idx="0">
                  <c:v>Sum of LIKES</c:v>
                </c:pt>
              </c:strCache>
            </c:strRef>
          </c:tx>
          <c:invertIfNegative val="0"/>
          <c:cat>
            <c:strRef>
              <c:f>Sheet6!$B$23:$B$27</c:f>
              <c:strCache>
                <c:ptCount val="4"/>
                <c:pt idx="0">
                  <c:v>2022</c:v>
                </c:pt>
                <c:pt idx="1">
                  <c:v>2023</c:v>
                </c:pt>
                <c:pt idx="2">
                  <c:v>2024</c:v>
                </c:pt>
                <c:pt idx="3">
                  <c:v>2025</c:v>
                </c:pt>
              </c:strCache>
            </c:strRef>
          </c:cat>
          <c:val>
            <c:numRef>
              <c:f>Sheet6!$C$23:$C$27</c:f>
              <c:numCache>
                <c:formatCode>General</c:formatCode>
                <c:ptCount val="4"/>
                <c:pt idx="0">
                  <c:v>3</c:v>
                </c:pt>
                <c:pt idx="1">
                  <c:v>0</c:v>
                </c:pt>
                <c:pt idx="2">
                  <c:v>212</c:v>
                </c:pt>
                <c:pt idx="3">
                  <c:v>1168</c:v>
                </c:pt>
              </c:numCache>
            </c:numRef>
          </c:val>
        </c:ser>
        <c:ser>
          <c:idx val="1"/>
          <c:order val="1"/>
          <c:tx>
            <c:strRef>
              <c:f>Sheet6!$D$22</c:f>
              <c:strCache>
                <c:ptCount val="1"/>
                <c:pt idx="0">
                  <c:v>Sum of COMMENTS</c:v>
                </c:pt>
              </c:strCache>
            </c:strRef>
          </c:tx>
          <c:invertIfNegative val="0"/>
          <c:cat>
            <c:strRef>
              <c:f>Sheet6!$B$23:$B$27</c:f>
              <c:strCache>
                <c:ptCount val="4"/>
                <c:pt idx="0">
                  <c:v>2022</c:v>
                </c:pt>
                <c:pt idx="1">
                  <c:v>2023</c:v>
                </c:pt>
                <c:pt idx="2">
                  <c:v>2024</c:v>
                </c:pt>
                <c:pt idx="3">
                  <c:v>2025</c:v>
                </c:pt>
              </c:strCache>
            </c:strRef>
          </c:cat>
          <c:val>
            <c:numRef>
              <c:f>Sheet6!$D$23:$D$27</c:f>
              <c:numCache>
                <c:formatCode>General</c:formatCode>
                <c:ptCount val="4"/>
                <c:pt idx="0">
                  <c:v>0</c:v>
                </c:pt>
                <c:pt idx="1">
                  <c:v>0</c:v>
                </c:pt>
                <c:pt idx="2">
                  <c:v>11</c:v>
                </c:pt>
                <c:pt idx="3">
                  <c:v>45</c:v>
                </c:pt>
              </c:numCache>
            </c:numRef>
          </c:val>
        </c:ser>
        <c:dLbls>
          <c:showLegendKey val="0"/>
          <c:showVal val="0"/>
          <c:showCatName val="0"/>
          <c:showSerName val="0"/>
          <c:showPercent val="0"/>
          <c:showBubbleSize val="0"/>
        </c:dLbls>
        <c:gapWidth val="95"/>
        <c:overlap val="100"/>
        <c:axId val="227658752"/>
        <c:axId val="227660544"/>
      </c:barChart>
      <c:catAx>
        <c:axId val="227658752"/>
        <c:scaling>
          <c:orientation val="minMax"/>
        </c:scaling>
        <c:delete val="0"/>
        <c:axPos val="l"/>
        <c:majorTickMark val="none"/>
        <c:minorTickMark val="none"/>
        <c:tickLblPos val="nextTo"/>
        <c:crossAx val="227660544"/>
        <c:crosses val="autoZero"/>
        <c:auto val="1"/>
        <c:lblAlgn val="ctr"/>
        <c:lblOffset val="100"/>
        <c:noMultiLvlLbl val="0"/>
      </c:catAx>
      <c:valAx>
        <c:axId val="227660544"/>
        <c:scaling>
          <c:orientation val="minMax"/>
        </c:scaling>
        <c:delete val="0"/>
        <c:axPos val="b"/>
        <c:numFmt formatCode="General" sourceLinked="1"/>
        <c:majorTickMark val="none"/>
        <c:minorTickMark val="none"/>
        <c:tickLblPos val="nextTo"/>
        <c:crossAx val="2276587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(Autosaved).xlsx]Sheet6!PivotTable1</c:name>
    <c:fmtId val="0"/>
  </c:pivotSource>
  <c:chart>
    <c:title>
      <c:tx>
        <c:rich>
          <a:bodyPr/>
          <a:lstStyle/>
          <a:p>
            <a:pPr>
              <a:defRPr/>
            </a:pPr>
            <a:r>
              <a:rPr lang="en-US"/>
              <a:t>Total Posts per Year</a:t>
            </a:r>
          </a:p>
        </c:rich>
      </c:tx>
      <c:layout/>
      <c:overlay val="0"/>
    </c:title>
    <c:autoTitleDeleted val="0"/>
    <c:pivotFmts>
      <c:pivotFmt>
        <c:idx val="0"/>
        <c:marker>
          <c:symbol val="none"/>
        </c:marker>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Sheet6!$J$21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Sheet6!$I$22:$I$26</c:f>
              <c:strCache>
                <c:ptCount val="4"/>
                <c:pt idx="0">
                  <c:v>2022</c:v>
                </c:pt>
                <c:pt idx="1">
                  <c:v>2023</c:v>
                </c:pt>
                <c:pt idx="2">
                  <c:v>2024</c:v>
                </c:pt>
                <c:pt idx="3">
                  <c:v>2025</c:v>
                </c:pt>
              </c:strCache>
            </c:strRef>
          </c:cat>
          <c:val>
            <c:numRef>
              <c:f>Sheet6!$J$22:$J$26</c:f>
              <c:numCache>
                <c:formatCode>General</c:formatCode>
                <c:ptCount val="4"/>
                <c:pt idx="0">
                  <c:v>0</c:v>
                </c:pt>
                <c:pt idx="1">
                  <c:v>0</c:v>
                </c:pt>
                <c:pt idx="2">
                  <c:v>0</c:v>
                </c:pt>
                <c:pt idx="3">
                  <c:v>73</c:v>
                </c:pt>
              </c:numCache>
            </c:numRef>
          </c:val>
        </c:ser>
        <c:dLbls>
          <c:showLegendKey val="0"/>
          <c:showVal val="0"/>
          <c:showCatName val="0"/>
          <c:showSerName val="0"/>
          <c:showPercent val="0"/>
          <c:showBubbleSize val="0"/>
        </c:dLbls>
        <c:gapWidth val="150"/>
        <c:axId val="227432704"/>
        <c:axId val="227442688"/>
      </c:barChart>
      <c:catAx>
        <c:axId val="227432704"/>
        <c:scaling>
          <c:orientation val="minMax"/>
        </c:scaling>
        <c:delete val="0"/>
        <c:axPos val="b"/>
        <c:majorTickMark val="out"/>
        <c:minorTickMark val="none"/>
        <c:tickLblPos val="nextTo"/>
        <c:crossAx val="227442688"/>
        <c:crosses val="autoZero"/>
        <c:auto val="1"/>
        <c:lblAlgn val="ctr"/>
        <c:lblOffset val="100"/>
        <c:noMultiLvlLbl val="0"/>
      </c:catAx>
      <c:valAx>
        <c:axId val="227442688"/>
        <c:scaling>
          <c:orientation val="minMax"/>
        </c:scaling>
        <c:delete val="0"/>
        <c:axPos val="l"/>
        <c:numFmt formatCode="General" sourceLinked="1"/>
        <c:majorTickMark val="out"/>
        <c:minorTickMark val="none"/>
        <c:tickLblPos val="nextTo"/>
        <c:crossAx val="2274327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[TKTOK (Autosaved).xlsx]Sheet6!PivotTable6</c:name>
    <c:fmtId val="1"/>
  </c:pivotSource>
  <c:chart>
    <c:autoTitleDeleted val="1"/>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Sheet6!$Q$22</c:f>
              <c:strCache>
                <c:ptCount val="1"/>
                <c:pt idx="0">
                  <c:v>Sum of COMMENTS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Sheet6!$Q$23:$Q$27</c:f>
              <c:numCache>
                <c:formatCode>General</c:formatCode>
                <c:ptCount val="4"/>
                <c:pt idx="0">
                  <c:v>0</c:v>
                </c:pt>
                <c:pt idx="1">
                  <c:v>0</c:v>
                </c:pt>
                <c:pt idx="2">
                  <c:v>11</c:v>
                </c:pt>
                <c:pt idx="3">
                  <c:v>45</c:v>
                </c:pt>
              </c:numCache>
            </c:numRef>
          </c:val>
        </c:ser>
        <c:ser>
          <c:idx val="1"/>
          <c:order val="1"/>
          <c:tx>
            <c:strRef>
              <c:f>Sheet6!$R$22</c:f>
              <c:strCache>
                <c:ptCount val="1"/>
                <c:pt idx="0">
                  <c:v>Sum of POSTS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Sheet6!$R$23:$R$27</c:f>
              <c:numCache>
                <c:formatCode>General</c:formatCode>
                <c:ptCount val="4"/>
                <c:pt idx="0">
                  <c:v>0</c:v>
                </c:pt>
                <c:pt idx="1">
                  <c:v>0</c:v>
                </c:pt>
                <c:pt idx="2">
                  <c:v>0</c:v>
                </c:pt>
                <c:pt idx="3">
                  <c:v>73</c:v>
                </c:pt>
              </c:numCache>
            </c:numRef>
          </c:val>
        </c:ser>
        <c:ser>
          <c:idx val="2"/>
          <c:order val="2"/>
          <c:tx>
            <c:strRef>
              <c:f>Sheet6!$S$22</c:f>
              <c:strCache>
                <c:ptCount val="1"/>
                <c:pt idx="0">
                  <c:v>Sum of FOLLOWERS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Sheet6!$S$23:$S$27</c:f>
              <c:numCache>
                <c:formatCode>General</c:formatCode>
                <c:ptCount val="4"/>
                <c:pt idx="0">
                  <c:v>44</c:v>
                </c:pt>
                <c:pt idx="1">
                  <c:v>26</c:v>
                </c:pt>
                <c:pt idx="2">
                  <c:v>273</c:v>
                </c:pt>
                <c:pt idx="3">
                  <c:v>835</c:v>
                </c:pt>
              </c:numCache>
            </c:numRef>
          </c:val>
        </c:ser>
        <c:ser>
          <c:idx val="3"/>
          <c:order val="3"/>
          <c:tx>
            <c:strRef>
              <c:f>Sheet6!$T$22</c:f>
              <c:strCache>
                <c:ptCount val="1"/>
                <c:pt idx="0">
                  <c:v>Sum of LIKES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Sheet6!$T$23:$T$27</c:f>
              <c:numCache>
                <c:formatCode>General</c:formatCode>
                <c:ptCount val="4"/>
                <c:pt idx="0">
                  <c:v>3</c:v>
                </c:pt>
                <c:pt idx="1">
                  <c:v>0</c:v>
                </c:pt>
                <c:pt idx="2">
                  <c:v>212</c:v>
                </c:pt>
                <c:pt idx="3">
                  <c:v>1168</c:v>
                </c:pt>
              </c:numCache>
            </c:numRef>
          </c:val>
        </c:ser>
        <c:ser>
          <c:idx val="4"/>
          <c:order val="4"/>
          <c:tx>
            <c:strRef>
              <c:f>Sheet6!$U$22</c:f>
              <c:strCache>
                <c:ptCount val="1"/>
                <c:pt idx="0">
                  <c:v>Sum of FOLLOWING</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Sheet6!$P$23:$P$27</c:f>
              <c:strCache>
                <c:ptCount val="4"/>
                <c:pt idx="0">
                  <c:v>2022</c:v>
                </c:pt>
                <c:pt idx="1">
                  <c:v>2023</c:v>
                </c:pt>
                <c:pt idx="2">
                  <c:v>2024</c:v>
                </c:pt>
                <c:pt idx="3">
                  <c:v>2025</c:v>
                </c:pt>
              </c:strCache>
            </c:strRef>
          </c:cat>
          <c:val>
            <c:numRef>
              <c:f>Sheet6!$U$23:$U$27</c:f>
              <c:numCache>
                <c:formatCode>General</c:formatCode>
                <c:ptCount val="4"/>
                <c:pt idx="0">
                  <c:v>37</c:v>
                </c:pt>
                <c:pt idx="1">
                  <c:v>4</c:v>
                </c:pt>
                <c:pt idx="2">
                  <c:v>322</c:v>
                </c:pt>
                <c:pt idx="3">
                  <c:v>697</c:v>
                </c:pt>
              </c:numCache>
            </c:numRef>
          </c:val>
        </c:ser>
        <c:dLbls>
          <c:showLegendKey val="0"/>
          <c:showVal val="1"/>
          <c:showCatName val="0"/>
          <c:showSerName val="0"/>
          <c:showPercent val="0"/>
          <c:showBubbleSize val="0"/>
        </c:dLbls>
        <c:gapWidth val="75"/>
        <c:axId val="227953280"/>
        <c:axId val="227967360"/>
      </c:barChart>
      <c:catAx>
        <c:axId val="227953280"/>
        <c:scaling>
          <c:orientation val="minMax"/>
        </c:scaling>
        <c:delete val="0"/>
        <c:axPos val="b"/>
        <c:majorTickMark val="none"/>
        <c:minorTickMark val="none"/>
        <c:tickLblPos val="nextTo"/>
        <c:crossAx val="227967360"/>
        <c:crosses val="autoZero"/>
        <c:auto val="1"/>
        <c:lblAlgn val="ctr"/>
        <c:lblOffset val="100"/>
        <c:noMultiLvlLbl val="0"/>
      </c:catAx>
      <c:valAx>
        <c:axId val="227967360"/>
        <c:scaling>
          <c:orientation val="minMax"/>
        </c:scaling>
        <c:delete val="0"/>
        <c:axPos val="l"/>
        <c:numFmt formatCode="General" sourceLinked="1"/>
        <c:majorTickMark val="none"/>
        <c:minorTickMark val="none"/>
        <c:tickLblPos val="nextTo"/>
        <c:crossAx val="22795328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pivotSource>
    <c:name>[TKTOK (Autosaved).xlsx]Sheet8!PivotTable2</c:name>
    <c:fmtId val="0"/>
  </c:pivotSource>
  <c:chart>
    <c:title>
      <c:layout/>
      <c:overlay val="0"/>
    </c:title>
    <c:autoTitleDeleted val="0"/>
    <c:pivotFmts>
      <c:pivotFmt>
        <c:idx val="0"/>
      </c:pivotFmt>
    </c:pivotFmts>
    <c:plotArea>
      <c:layout/>
      <c:lineChart>
        <c:grouping val="standard"/>
        <c:varyColors val="0"/>
        <c:ser>
          <c:idx val="0"/>
          <c:order val="0"/>
          <c:tx>
            <c:strRef>
              <c:f>Sheet8!$B$3</c:f>
              <c:strCache>
                <c:ptCount val="1"/>
                <c:pt idx="0">
                  <c:v>Total</c:v>
                </c:pt>
              </c:strCache>
            </c:strRef>
          </c:tx>
          <c:cat>
            <c:strRef>
              <c:f>Sheet8!$A$4:$A$8</c:f>
              <c:strCache>
                <c:ptCount val="4"/>
                <c:pt idx="0">
                  <c:v>2022</c:v>
                </c:pt>
                <c:pt idx="1">
                  <c:v>2023</c:v>
                </c:pt>
                <c:pt idx="2">
                  <c:v>2024</c:v>
                </c:pt>
                <c:pt idx="3">
                  <c:v>2025</c:v>
                </c:pt>
              </c:strCache>
            </c:strRef>
          </c:cat>
          <c:val>
            <c:numRef>
              <c:f>Sheet8!$B$4:$B$8</c:f>
              <c:numCache>
                <c:formatCode>General</c:formatCode>
                <c:ptCount val="4"/>
                <c:pt idx="0">
                  <c:v>44</c:v>
                </c:pt>
                <c:pt idx="1">
                  <c:v>26</c:v>
                </c:pt>
                <c:pt idx="2">
                  <c:v>273</c:v>
                </c:pt>
                <c:pt idx="3">
                  <c:v>835</c:v>
                </c:pt>
              </c:numCache>
            </c:numRef>
          </c:val>
          <c:smooth val="0"/>
        </c:ser>
        <c:dLbls>
          <c:showLegendKey val="0"/>
          <c:showVal val="0"/>
          <c:showCatName val="0"/>
          <c:showSerName val="0"/>
          <c:showPercent val="0"/>
          <c:showBubbleSize val="0"/>
        </c:dLbls>
        <c:marker val="1"/>
        <c:smooth val="0"/>
        <c:axId val="227974528"/>
        <c:axId val="227013760"/>
      </c:lineChart>
      <c:catAx>
        <c:axId val="227974528"/>
        <c:scaling>
          <c:orientation val="minMax"/>
        </c:scaling>
        <c:delete val="0"/>
        <c:axPos val="b"/>
        <c:majorTickMark val="out"/>
        <c:minorTickMark val="none"/>
        <c:tickLblPos val="nextTo"/>
        <c:crossAx val="227013760"/>
        <c:crosses val="autoZero"/>
        <c:auto val="1"/>
        <c:lblAlgn val="ctr"/>
        <c:lblOffset val="100"/>
        <c:noMultiLvlLbl val="0"/>
      </c:catAx>
      <c:valAx>
        <c:axId val="227013760"/>
        <c:scaling>
          <c:orientation val="minMax"/>
        </c:scaling>
        <c:delete val="0"/>
        <c:axPos val="l"/>
        <c:numFmt formatCode="General" sourceLinked="1"/>
        <c:majorTickMark val="out"/>
        <c:minorTickMark val="none"/>
        <c:tickLblPos val="nextTo"/>
        <c:crossAx val="227974528"/>
        <c:crosses val="autoZero"/>
        <c:crossBetween val="between"/>
      </c:valAx>
    </c:plotArea>
    <c:legend>
      <c:legendPos val="r"/>
      <c:layout/>
      <c:overlay val="0"/>
    </c:legend>
    <c:plotVisOnly val="1"/>
    <c:dispBlanksAs val="gap"/>
    <c:showDLblsOverMax val="0"/>
  </c:chart>
  <c:spPr>
    <a:solidFill>
      <a:schemeClr val="lt1"/>
    </a:solidFill>
    <a:ln w="285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[TKTOK (Autosaved).xlsx]Sheet8!PivotTable3</c:name>
    <c:fmtId val="0"/>
  </c:pivotSource>
  <c:chart>
    <c:title>
      <c:layout/>
      <c:overlay val="0"/>
    </c:title>
    <c:autoTitleDeleted val="0"/>
    <c:pivotFmts>
      <c:pivotFmt>
        <c:idx val="0"/>
        <c:marker>
          <c:symbol val="none"/>
        </c:marker>
      </c:pivotFmt>
    </c:pivotFmts>
    <c:plotArea>
      <c:layout/>
      <c:barChart>
        <c:barDir val="bar"/>
        <c:grouping val="stacked"/>
        <c:varyColors val="0"/>
        <c:ser>
          <c:idx val="0"/>
          <c:order val="0"/>
          <c:tx>
            <c:strRef>
              <c:f>Sheet8!$B$19</c:f>
              <c:strCache>
                <c:ptCount val="1"/>
                <c:pt idx="0">
                  <c:v>Total</c:v>
                </c:pt>
              </c:strCache>
            </c:strRef>
          </c:tx>
          <c:invertIfNegative val="0"/>
          <c:cat>
            <c:strRef>
              <c:f>Sheet8!$A$20:$A$24</c:f>
              <c:strCache>
                <c:ptCount val="4"/>
                <c:pt idx="0">
                  <c:v>2022</c:v>
                </c:pt>
                <c:pt idx="1">
                  <c:v>2023</c:v>
                </c:pt>
                <c:pt idx="2">
                  <c:v>2024</c:v>
                </c:pt>
                <c:pt idx="3">
                  <c:v>2025</c:v>
                </c:pt>
              </c:strCache>
            </c:strRef>
          </c:cat>
          <c:val>
            <c:numRef>
              <c:f>Sheet8!$B$20:$B$24</c:f>
              <c:numCache>
                <c:formatCode>General</c:formatCode>
                <c:ptCount val="4"/>
                <c:pt idx="0">
                  <c:v>37</c:v>
                </c:pt>
                <c:pt idx="1">
                  <c:v>4</c:v>
                </c:pt>
                <c:pt idx="2">
                  <c:v>322</c:v>
                </c:pt>
                <c:pt idx="3">
                  <c:v>697</c:v>
                </c:pt>
              </c:numCache>
            </c:numRef>
          </c:val>
        </c:ser>
        <c:dLbls>
          <c:showLegendKey val="0"/>
          <c:showVal val="0"/>
          <c:showCatName val="0"/>
          <c:showSerName val="0"/>
          <c:showPercent val="0"/>
          <c:showBubbleSize val="0"/>
        </c:dLbls>
        <c:gapWidth val="150"/>
        <c:overlap val="100"/>
        <c:axId val="227097984"/>
        <c:axId val="227107968"/>
      </c:barChart>
      <c:catAx>
        <c:axId val="227097984"/>
        <c:scaling>
          <c:orientation val="minMax"/>
        </c:scaling>
        <c:delete val="0"/>
        <c:axPos val="l"/>
        <c:majorTickMark val="out"/>
        <c:minorTickMark val="none"/>
        <c:tickLblPos val="nextTo"/>
        <c:crossAx val="227107968"/>
        <c:crosses val="autoZero"/>
        <c:auto val="1"/>
        <c:lblAlgn val="ctr"/>
        <c:lblOffset val="100"/>
        <c:noMultiLvlLbl val="0"/>
      </c:catAx>
      <c:valAx>
        <c:axId val="227107968"/>
        <c:scaling>
          <c:orientation val="minMax"/>
        </c:scaling>
        <c:delete val="0"/>
        <c:axPos val="b"/>
        <c:numFmt formatCode="General" sourceLinked="1"/>
        <c:majorTickMark val="out"/>
        <c:minorTickMark val="none"/>
        <c:tickLblPos val="nextTo"/>
        <c:crossAx val="227097984"/>
        <c:crosses val="autoZero"/>
        <c:crossBetween val="between"/>
      </c:valAx>
    </c:plotArea>
    <c:legend>
      <c:legendPos val="r"/>
      <c:layout/>
      <c:overlay val="0"/>
    </c:legend>
    <c:plotVisOnly val="1"/>
    <c:dispBlanksAs val="gap"/>
    <c:showDLblsOverMax val="0"/>
  </c:chart>
  <c:spPr>
    <a:solidFill>
      <a:schemeClr val="lt1"/>
    </a:solidFill>
    <a:ln w="285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171450</xdr:rowOff>
    </xdr:from>
    <xdr:to>
      <xdr:col>10</xdr:col>
      <xdr:colOff>314325</xdr:colOff>
      <xdr:row>15</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8</xdr:row>
      <xdr:rowOff>161925</xdr:rowOff>
    </xdr:from>
    <xdr:to>
      <xdr:col>6</xdr:col>
      <xdr:colOff>47625</xdr:colOff>
      <xdr:row>19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9</xdr:row>
      <xdr:rowOff>47625</xdr:rowOff>
    </xdr:from>
    <xdr:to>
      <xdr:col>13</xdr:col>
      <xdr:colOff>76200</xdr:colOff>
      <xdr:row>19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228600</xdr:colOff>
      <xdr:row>9</xdr:row>
      <xdr:rowOff>47625</xdr:rowOff>
    </xdr:from>
    <xdr:to>
      <xdr:col>19</xdr:col>
      <xdr:colOff>247650</xdr:colOff>
      <xdr:row>19</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28</xdr:row>
      <xdr:rowOff>0</xdr:rowOff>
    </xdr:from>
    <xdr:to>
      <xdr:col>7</xdr:col>
      <xdr:colOff>238125</xdr:colOff>
      <xdr:row>42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661987</xdr:colOff>
      <xdr:row>27</xdr:row>
      <xdr:rowOff>161925</xdr:rowOff>
    </xdr:from>
    <xdr:to>
      <xdr:col>13</xdr:col>
      <xdr:colOff>766762</xdr:colOff>
      <xdr:row>42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385761</xdr:colOff>
      <xdr:row>27</xdr:row>
      <xdr:rowOff>152400</xdr:rowOff>
    </xdr:from>
    <xdr:to>
      <xdr:col>20</xdr:col>
      <xdr:colOff>647699</xdr:colOff>
      <xdr:row>42</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657225</xdr:colOff>
      <xdr:row>1</xdr:row>
      <xdr:rowOff>19050</xdr:rowOff>
    </xdr:from>
    <xdr:to>
      <xdr:col>9</xdr:col>
      <xdr:colOff>428625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676275</xdr:colOff>
      <xdr:row>17</xdr:row>
      <xdr:rowOff>152400</xdr:rowOff>
    </xdr:from>
    <xdr:to>
      <xdr:col>9</xdr:col>
      <xdr:colOff>447675</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180975</xdr:colOff>
      <xdr:row>1</xdr:row>
      <xdr:rowOff>0</xdr:rowOff>
    </xdr:from>
    <xdr:to>
      <xdr:col>18</xdr:col>
      <xdr:colOff>638175</xdr:colOff>
      <xdr:row>16</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180975</xdr:colOff>
      <xdr:row>17</xdr:row>
      <xdr:rowOff>152400</xdr:rowOff>
    </xdr:from>
    <xdr:to>
      <xdr:col>18</xdr:col>
      <xdr:colOff>638175</xdr:colOff>
      <xdr:row>33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75143</xdr:colOff>
      <xdr:row>53</xdr:row>
      <xdr:rowOff>167217</xdr:rowOff>
    </xdr:from>
    <xdr:to>
      <xdr:col>10</xdr:col>
      <xdr:colOff>180976</xdr:colOff>
      <xdr:row>74</xdr:row>
      <xdr:rowOff>46567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138641</xdr:colOff>
      <xdr:row>2</xdr:row>
      <xdr:rowOff>160866</xdr:rowOff>
    </xdr:from>
    <xdr:to>
      <xdr:col>27</xdr:col>
      <xdr:colOff>583141</xdr:colOff>
      <xdr:row>23</xdr:row>
      <xdr:rowOff>40216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190501</xdr:colOff>
      <xdr:row>2</xdr:row>
      <xdr:rowOff>74083</xdr:rowOff>
    </xdr:from>
    <xdr:to>
      <xdr:col>19</xdr:col>
      <xdr:colOff>560917</xdr:colOff>
      <xdr:row>22</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576792</xdr:colOff>
      <xdr:row>33</xdr:row>
      <xdr:rowOff>165100</xdr:rowOff>
    </xdr:from>
    <xdr:to>
      <xdr:col>15</xdr:col>
      <xdr:colOff>291042</xdr:colOff>
      <xdr:row>54</xdr:row>
      <xdr:rowOff>44450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404283</xdr:colOff>
      <xdr:row>30</xdr:row>
      <xdr:rowOff>79375</xdr:rowOff>
    </xdr:from>
    <xdr:to>
      <xdr:col>10</xdr:col>
      <xdr:colOff>510116</xdr:colOff>
      <xdr:row>50</xdr:row>
      <xdr:rowOff>138642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286809</xdr:colOff>
      <xdr:row>24</xdr:row>
      <xdr:rowOff>121708</xdr:rowOff>
    </xdr:from>
    <xdr:to>
      <xdr:col>22</xdr:col>
      <xdr:colOff>43392</xdr:colOff>
      <xdr:row>45</xdr:row>
      <xdr:rowOff>1058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601133</xdr:colOff>
      <xdr:row>28</xdr:row>
      <xdr:rowOff>20108</xdr:rowOff>
    </xdr:from>
    <xdr:to>
      <xdr:col>9</xdr:col>
      <xdr:colOff>980016</xdr:colOff>
      <xdr:row>42</xdr:row>
      <xdr:rowOff>25400</xdr:rowOff>
    </xdr:to>
    <mc:AlternateContent xmlns:mc="http://schemas.openxmlformats.org/markup-compatibility/2006" xmlns:a14="http://schemas.microsoft.com/office/drawing/2010/main">
      <mc:Choice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358716" y="5057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495301</xdr:colOff>
      <xdr:row>46</xdr:row>
      <xdr:rowOff>104774</xdr:rowOff>
    </xdr:from>
    <xdr:to>
      <xdr:col>6</xdr:col>
      <xdr:colOff>95251</xdr:colOff>
      <xdr:row>76</xdr:row>
      <xdr:rowOff>133349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704851</xdr:colOff>
      <xdr:row>46</xdr:row>
      <xdr:rowOff>95249</xdr:rowOff>
    </xdr:from>
    <xdr:to>
      <xdr:col>12</xdr:col>
      <xdr:colOff>247651</xdr:colOff>
      <xdr:row>76</xdr:row>
      <xdr:rowOff>123824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46</xdr:row>
      <xdr:rowOff>76199</xdr:rowOff>
    </xdr:from>
    <xdr:to>
      <xdr:col>19</xdr:col>
      <xdr:colOff>581025</xdr:colOff>
      <xdr:row>76</xdr:row>
      <xdr:rowOff>104774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152399</xdr:colOff>
      <xdr:row>0</xdr:row>
      <xdr:rowOff>38100</xdr:rowOff>
    </xdr:from>
    <xdr:ext cx="9591675" cy="485775"/>
    <xdr:sp macro="" textlink="">
      <xdr:nvSpPr>
        <xdr:cNvPr id="15" name="TextBox 14"/>
        <xdr:cNvSpPr txBox="1"/>
      </xdr:nvSpPr>
      <xdr:spPr>
        <a:xfrm>
          <a:off x="2381249" y="38100"/>
          <a:ext cx="9591675"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a:solidFill>
                <a:srgbClr val="FFFF00"/>
              </a:solidFill>
            </a:rPr>
            <a:t>DENNIS TIKTOK GROWTH </a:t>
          </a:r>
          <a:r>
            <a:rPr kumimoji="0" lang="en-US" sz="3600" b="0" i="0" u="none" strike="noStrike" kern="0" cap="none" spc="0" normalizeH="0" baseline="0" noProof="0">
              <a:ln>
                <a:noFill/>
              </a:ln>
              <a:solidFill>
                <a:srgbClr val="FFFF00"/>
              </a:solidFill>
              <a:effectLst/>
              <a:uLnTx/>
              <a:uFillTx/>
              <a:latin typeface="+mn-lt"/>
              <a:ea typeface="+mn-ea"/>
              <a:cs typeface="+mn-cs"/>
            </a:rPr>
            <a:t>DASHBOARD</a:t>
          </a:r>
        </a:p>
        <a:p>
          <a:endParaRPr lang="en-US" sz="3600">
            <a:solidFill>
              <a:srgbClr val="FFFF00"/>
            </a:solidFill>
          </a:endParaRPr>
        </a:p>
      </xdr:txBody>
    </xdr:sp>
    <xdr:clientData/>
  </xdr:oneCellAnchor>
  <xdr:oneCellAnchor>
    <xdr:from>
      <xdr:col>0</xdr:col>
      <xdr:colOff>533400</xdr:colOff>
      <xdr:row>6</xdr:row>
      <xdr:rowOff>123824</xdr:rowOff>
    </xdr:from>
    <xdr:ext cx="1097280" cy="640080"/>
    <xdr:sp macro="" textlink="">
      <xdr:nvSpPr>
        <xdr:cNvPr id="18" name="TextBox 17"/>
        <xdr:cNvSpPr txBox="1"/>
      </xdr:nvSpPr>
      <xdr:spPr>
        <a:xfrm>
          <a:off x="533400" y="666749"/>
          <a:ext cx="1097280" cy="640080"/>
        </a:xfrm>
        <a:prstGeom prst="rect">
          <a:avLst/>
        </a:prstGeom>
        <a:solidFill>
          <a:schemeClr val="tx1"/>
        </a:solid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0" lang="en-US" sz="1100" b="0" i="0" u="none" strike="noStrike" kern="0" cap="none" spc="0" normalizeH="0" baseline="0">
              <a:ln>
                <a:noFill/>
              </a:ln>
              <a:solidFill>
                <a:srgbClr val="FFFF00"/>
              </a:solidFill>
              <a:effectLst/>
              <a:uLnTx/>
              <a:uFillTx/>
              <a:latin typeface="Georgia"/>
              <a:ea typeface="+mn-ea"/>
              <a:cs typeface="+mn-cs"/>
            </a:rPr>
            <a:t>FOLLOWER</a:t>
          </a:r>
        </a:p>
        <a:p>
          <a:endParaRPr kumimoji="0" lang="en-US" sz="1100" b="0" i="0" u="none" strike="noStrike" kern="0" cap="none" spc="0" normalizeH="0" baseline="0">
            <a:ln>
              <a:noFill/>
            </a:ln>
            <a:solidFill>
              <a:srgbClr val="FFFF00"/>
            </a:solidFill>
            <a:effectLst/>
            <a:uLnTx/>
            <a:uFillTx/>
            <a:latin typeface="Georgia"/>
            <a:ea typeface="+mn-ea"/>
            <a:cs typeface="+mn-cs"/>
          </a:endParaRPr>
        </a:p>
        <a:p>
          <a:endParaRPr kumimoji="0" lang="en-US" sz="1100" b="0" i="0" u="none" strike="noStrike" kern="0" cap="none" spc="0" normalizeH="0" baseline="0">
            <a:ln>
              <a:noFill/>
            </a:ln>
            <a:solidFill>
              <a:srgbClr val="FFFF00"/>
            </a:solidFill>
            <a:effectLst/>
            <a:uLnTx/>
            <a:uFillTx/>
            <a:latin typeface="Georgia"/>
            <a:ea typeface="+mn-ea"/>
            <a:cs typeface="+mn-cs"/>
          </a:endParaRPr>
        </a:p>
      </xdr:txBody>
    </xdr:sp>
    <xdr:clientData/>
  </xdr:oneCellAnchor>
  <xdr:twoCellAnchor>
    <xdr:from>
      <xdr:col>4</xdr:col>
      <xdr:colOff>238124</xdr:colOff>
      <xdr:row>6</xdr:row>
      <xdr:rowOff>152398</xdr:rowOff>
    </xdr:from>
    <xdr:to>
      <xdr:col>5</xdr:col>
      <xdr:colOff>649604</xdr:colOff>
      <xdr:row>14</xdr:row>
      <xdr:rowOff>68578</xdr:rowOff>
    </xdr:to>
    <xdr:sp macro="" textlink="">
      <xdr:nvSpPr>
        <xdr:cNvPr id="22" name="TextBox 21"/>
        <xdr:cNvSpPr txBox="1"/>
      </xdr:nvSpPr>
      <xdr:spPr>
        <a:xfrm>
          <a:off x="2895599" y="695323"/>
          <a:ext cx="1097280" cy="640080"/>
        </a:xfrm>
        <a:prstGeom prst="rect">
          <a:avLst/>
        </a:prstGeom>
        <a:solidFill>
          <a:schemeClr val="tx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US" sz="1100" b="0" i="0" u="none" strike="noStrike" kern="0" cap="none" spc="0" normalizeH="0" baseline="0">
              <a:ln>
                <a:noFill/>
              </a:ln>
              <a:solidFill>
                <a:srgbClr val="FFFF00"/>
              </a:solidFill>
              <a:effectLst/>
              <a:uLnTx/>
              <a:uFillTx/>
              <a:latin typeface="Georgia"/>
              <a:ea typeface="+mn-ea"/>
              <a:cs typeface="+mn-cs"/>
            </a:rPr>
            <a:t>FOLLOWING</a:t>
          </a:r>
        </a:p>
      </xdr:txBody>
    </xdr:sp>
    <xdr:clientData/>
  </xdr:twoCellAnchor>
  <xdr:twoCellAnchor>
    <xdr:from>
      <xdr:col>7</xdr:col>
      <xdr:colOff>19050</xdr:colOff>
      <xdr:row>6</xdr:row>
      <xdr:rowOff>114299</xdr:rowOff>
    </xdr:from>
    <xdr:to>
      <xdr:col>8</xdr:col>
      <xdr:colOff>430530</xdr:colOff>
      <xdr:row>14</xdr:row>
      <xdr:rowOff>30479</xdr:rowOff>
    </xdr:to>
    <xdr:sp macro="" textlink="">
      <xdr:nvSpPr>
        <xdr:cNvPr id="24" name="TextBox 23"/>
        <xdr:cNvSpPr txBox="1"/>
      </xdr:nvSpPr>
      <xdr:spPr>
        <a:xfrm>
          <a:off x="4733925" y="657224"/>
          <a:ext cx="1097280" cy="640080"/>
        </a:xfrm>
        <a:prstGeom prst="rect">
          <a:avLst/>
        </a:prstGeom>
        <a:solidFill>
          <a:schemeClr val="tx1"/>
        </a:solidFill>
        <a:ln w="9525" cmpd="sng">
          <a:solidFill>
            <a:schemeClr val="bg1"/>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rgbClr val="FFFF00"/>
              </a:solidFill>
              <a:effectLst/>
              <a:uLnTx/>
              <a:uFillTx/>
              <a:latin typeface="Georgia"/>
              <a:ea typeface="+mn-ea"/>
              <a:cs typeface="+mn-cs"/>
            </a:rPr>
            <a:t>LIKES</a:t>
          </a:r>
        </a:p>
      </xdr:txBody>
    </xdr:sp>
    <xdr:clientData/>
  </xdr:twoCellAnchor>
  <xdr:twoCellAnchor>
    <xdr:from>
      <xdr:col>10</xdr:col>
      <xdr:colOff>466725</xdr:colOff>
      <xdr:row>6</xdr:row>
      <xdr:rowOff>114299</xdr:rowOff>
    </xdr:from>
    <xdr:to>
      <xdr:col>12</xdr:col>
      <xdr:colOff>192405</xdr:colOff>
      <xdr:row>14</xdr:row>
      <xdr:rowOff>30479</xdr:rowOff>
    </xdr:to>
    <xdr:sp macro="" textlink="">
      <xdr:nvSpPr>
        <xdr:cNvPr id="26" name="TextBox 25"/>
        <xdr:cNvSpPr txBox="1"/>
      </xdr:nvSpPr>
      <xdr:spPr>
        <a:xfrm>
          <a:off x="7239000" y="657224"/>
          <a:ext cx="1097280" cy="640080"/>
        </a:xfrm>
        <a:prstGeom prst="rect">
          <a:avLst/>
        </a:prstGeom>
        <a:solidFill>
          <a:schemeClr val="tx1"/>
        </a:solidFill>
        <a:ln w="9525" cmpd="sng">
          <a:solidFill>
            <a:schemeClr val="bg1"/>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rgbClr val="FFFF00"/>
              </a:solidFill>
              <a:effectLst/>
              <a:uLnTx/>
              <a:uFillTx/>
              <a:latin typeface="Georgia"/>
              <a:ea typeface="+mn-ea"/>
              <a:cs typeface="+mn-cs"/>
            </a:rPr>
            <a:t>POSTS</a:t>
          </a:r>
        </a:p>
      </xdr:txBody>
    </xdr:sp>
    <xdr:clientData/>
  </xdr:twoCellAnchor>
  <xdr:twoCellAnchor>
    <xdr:from>
      <xdr:col>13</xdr:col>
      <xdr:colOff>133350</xdr:colOff>
      <xdr:row>6</xdr:row>
      <xdr:rowOff>76199</xdr:rowOff>
    </xdr:from>
    <xdr:to>
      <xdr:col>14</xdr:col>
      <xdr:colOff>544830</xdr:colOff>
      <xdr:row>12</xdr:row>
      <xdr:rowOff>173354</xdr:rowOff>
    </xdr:to>
    <xdr:sp macro="" textlink="">
      <xdr:nvSpPr>
        <xdr:cNvPr id="28" name="TextBox 27"/>
        <xdr:cNvSpPr txBox="1"/>
      </xdr:nvSpPr>
      <xdr:spPr>
        <a:xfrm>
          <a:off x="8963025" y="619124"/>
          <a:ext cx="1097280" cy="640080"/>
        </a:xfrm>
        <a:prstGeom prst="rect">
          <a:avLst/>
        </a:prstGeom>
        <a:solidFill>
          <a:schemeClr val="tx1"/>
        </a:solidFill>
        <a:ln w="9525" cmpd="sng">
          <a:solidFill>
            <a:schemeClr val="bg1"/>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rgbClr val="FFFF00"/>
              </a:solidFill>
              <a:effectLst/>
              <a:uLnTx/>
              <a:uFillTx/>
              <a:latin typeface="Georgia"/>
              <a:ea typeface="+mn-ea"/>
              <a:cs typeface="+mn-cs"/>
            </a:rPr>
            <a:t>COMMENTS</a:t>
          </a:r>
        </a:p>
      </xdr:txBody>
    </xdr:sp>
    <xdr:clientData/>
  </xdr:twoCellAnchor>
  <xdr:twoCellAnchor>
    <xdr:from>
      <xdr:col>13</xdr:col>
      <xdr:colOff>123826</xdr:colOff>
      <xdr:row>14</xdr:row>
      <xdr:rowOff>38100</xdr:rowOff>
    </xdr:from>
    <xdr:to>
      <xdr:col>19</xdr:col>
      <xdr:colOff>581026</xdr:colOff>
      <xdr:row>44</xdr:row>
      <xdr:rowOff>66675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428625</xdr:colOff>
      <xdr:row>14</xdr:row>
      <xdr:rowOff>104775</xdr:rowOff>
    </xdr:from>
    <xdr:to>
      <xdr:col>6</xdr:col>
      <xdr:colOff>28575</xdr:colOff>
      <xdr:row>44</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685800</xdr:colOff>
      <xdr:row>14</xdr:row>
      <xdr:rowOff>71437</xdr:rowOff>
    </xdr:from>
    <xdr:to>
      <xdr:col>12</xdr:col>
      <xdr:colOff>228600</xdr:colOff>
      <xdr:row>44</xdr:row>
      <xdr:rowOff>100012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352426</xdr:colOff>
      <xdr:row>10</xdr:row>
      <xdr:rowOff>9525</xdr:rowOff>
    </xdr:from>
    <xdr:ext cx="533400" cy="254557"/>
    <xdr:sp macro="" textlink="Sheet6!$Y$9">
      <xdr:nvSpPr>
        <xdr:cNvPr id="2" name="TextBox 1"/>
        <xdr:cNvSpPr txBox="1"/>
      </xdr:nvSpPr>
      <xdr:spPr>
        <a:xfrm>
          <a:off x="5067301" y="914400"/>
          <a:ext cx="533400" cy="25455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680E60E-83BF-4750-BD7F-EF97E4DC0FB2}" type="TxLink">
            <a:rPr lang="en-US" sz="1100">
              <a:solidFill>
                <a:srgbClr val="FFFF00"/>
              </a:solidFill>
            </a:rPr>
            <a:pPr/>
            <a:t>1383</a:t>
          </a:fld>
          <a:endParaRPr lang="en-US" sz="1100">
            <a:solidFill>
              <a:srgbClr val="FFFF00"/>
            </a:solidFill>
          </a:endParaRPr>
        </a:p>
      </xdr:txBody>
    </xdr:sp>
    <xdr:clientData/>
  </xdr:oneCellAnchor>
  <xdr:oneCellAnchor>
    <xdr:from>
      <xdr:col>11</xdr:col>
      <xdr:colOff>142875</xdr:colOff>
      <xdr:row>8</xdr:row>
      <xdr:rowOff>142874</xdr:rowOff>
    </xdr:from>
    <xdr:ext cx="533400" cy="254557"/>
    <xdr:sp macro="" textlink="Sheet6!$Y$12">
      <xdr:nvSpPr>
        <xdr:cNvPr id="16" name="TextBox 15"/>
        <xdr:cNvSpPr txBox="1"/>
      </xdr:nvSpPr>
      <xdr:spPr>
        <a:xfrm>
          <a:off x="7600950" y="866774"/>
          <a:ext cx="533400" cy="25455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1C95C6-89CB-46D1-8421-67A45599F6CE}" type="TxLink">
            <a:rPr lang="en-US" sz="1100">
              <a:solidFill>
                <a:srgbClr val="FFFF00"/>
              </a:solidFill>
            </a:rPr>
            <a:pPr/>
            <a:t>73</a:t>
          </a:fld>
          <a:endParaRPr lang="en-US" sz="1100">
            <a:solidFill>
              <a:srgbClr val="FFFF00"/>
            </a:solidFill>
          </a:endParaRPr>
        </a:p>
      </xdr:txBody>
    </xdr:sp>
    <xdr:clientData/>
  </xdr:oneCellAnchor>
  <xdr:oneCellAnchor>
    <xdr:from>
      <xdr:col>13</xdr:col>
      <xdr:colOff>476250</xdr:colOff>
      <xdr:row>8</xdr:row>
      <xdr:rowOff>95249</xdr:rowOff>
    </xdr:from>
    <xdr:ext cx="533400" cy="254557"/>
    <xdr:sp macro="" textlink="Sheet6!$Y$15">
      <xdr:nvSpPr>
        <xdr:cNvPr id="21" name="TextBox 20"/>
        <xdr:cNvSpPr txBox="1"/>
      </xdr:nvSpPr>
      <xdr:spPr>
        <a:xfrm>
          <a:off x="9305925" y="819149"/>
          <a:ext cx="533400" cy="25455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C632A8A-277E-4879-B486-1BB30E4A684F}" type="TxLink">
            <a:rPr lang="en-US" sz="1100">
              <a:solidFill>
                <a:srgbClr val="FFFF00"/>
              </a:solidFill>
            </a:rPr>
            <a:pPr/>
            <a:t>56</a:t>
          </a:fld>
          <a:endParaRPr lang="en-US" sz="1100">
            <a:solidFill>
              <a:srgbClr val="FFFF00"/>
            </a:solidFill>
          </a:endParaRPr>
        </a:p>
      </xdr:txBody>
    </xdr:sp>
    <xdr:clientData/>
  </xdr:oneCellAnchor>
  <xdr:oneCellAnchor>
    <xdr:from>
      <xdr:col>4</xdr:col>
      <xdr:colOff>485774</xdr:colOff>
      <xdr:row>8</xdr:row>
      <xdr:rowOff>180973</xdr:rowOff>
    </xdr:from>
    <xdr:ext cx="533400" cy="254557"/>
    <xdr:sp macro="" textlink="Sheet6!$Y$6">
      <xdr:nvSpPr>
        <xdr:cNvPr id="23" name="TextBox 22"/>
        <xdr:cNvSpPr txBox="1"/>
      </xdr:nvSpPr>
      <xdr:spPr>
        <a:xfrm>
          <a:off x="3143249" y="904873"/>
          <a:ext cx="533400" cy="25455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0AB429F-58EF-44D7-A43E-79D371E9F44E}" type="TxLink">
            <a:rPr lang="en-US" sz="1100">
              <a:solidFill>
                <a:srgbClr val="FFFF00"/>
              </a:solidFill>
            </a:rPr>
            <a:pPr/>
            <a:t>1060</a:t>
          </a:fld>
          <a:endParaRPr lang="en-US" sz="1100">
            <a:solidFill>
              <a:srgbClr val="FFFF00"/>
            </a:solidFill>
          </a:endParaRPr>
        </a:p>
      </xdr:txBody>
    </xdr:sp>
    <xdr:clientData/>
  </xdr:oneCellAnchor>
  <xdr:oneCellAnchor>
    <xdr:from>
      <xdr:col>0</xdr:col>
      <xdr:colOff>762000</xdr:colOff>
      <xdr:row>8</xdr:row>
      <xdr:rowOff>171449</xdr:rowOff>
    </xdr:from>
    <xdr:ext cx="533400" cy="254557"/>
    <xdr:sp macro="" textlink="Sheet6!$Y$3">
      <xdr:nvSpPr>
        <xdr:cNvPr id="25" name="TextBox 24"/>
        <xdr:cNvSpPr txBox="1"/>
      </xdr:nvSpPr>
      <xdr:spPr>
        <a:xfrm>
          <a:off x="762000" y="895349"/>
          <a:ext cx="533400" cy="254557"/>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04FDD22-B50F-4BA8-9C4C-5FF8281C1B8A}" type="TxLink">
            <a:rPr lang="en-US" sz="1100">
              <a:solidFill>
                <a:srgbClr val="FFFF00"/>
              </a:solidFill>
            </a:rPr>
            <a:pPr/>
            <a:t>1178</a:t>
          </a:fld>
          <a:endParaRPr lang="en-US" sz="1100">
            <a:solidFill>
              <a:srgbClr val="FFFF00"/>
            </a:solidFill>
          </a:endParaRPr>
        </a:p>
      </xdr:txBody>
    </xdr:sp>
    <xdr:clientData/>
  </xdr:oneCellAnchor>
  <xdr:twoCellAnchor>
    <xdr:from>
      <xdr:col>15</xdr:col>
      <xdr:colOff>419100</xdr:colOff>
      <xdr:row>6</xdr:row>
      <xdr:rowOff>76200</xdr:rowOff>
    </xdr:from>
    <xdr:to>
      <xdr:col>17</xdr:col>
      <xdr:colOff>144780</xdr:colOff>
      <xdr:row>12</xdr:row>
      <xdr:rowOff>173355</xdr:rowOff>
    </xdr:to>
    <xdr:sp macro="" textlink="">
      <xdr:nvSpPr>
        <xdr:cNvPr id="27" name="TextBox 26"/>
        <xdr:cNvSpPr txBox="1"/>
      </xdr:nvSpPr>
      <xdr:spPr>
        <a:xfrm>
          <a:off x="10620375" y="800100"/>
          <a:ext cx="1097280" cy="640080"/>
        </a:xfrm>
        <a:prstGeom prst="rect">
          <a:avLst/>
        </a:prstGeom>
        <a:solidFill>
          <a:srgbClr val="000000"/>
        </a:solidFill>
        <a:ln w="9525" cmpd="sng">
          <a:solidFill>
            <a:srgbClr val="FFFFFF"/>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rgbClr val="FFFF00"/>
              </a:solidFill>
              <a:effectLst/>
              <a:uLnTx/>
              <a:uFillTx/>
              <a:latin typeface="Georgia"/>
              <a:ea typeface="+mn-ea"/>
              <a:cs typeface="+mn-cs"/>
            </a:rPr>
            <a:t>ENAGEMENT</a:t>
          </a:r>
        </a:p>
      </xdr:txBody>
    </xdr:sp>
    <xdr:clientData/>
  </xdr:twoCellAnchor>
  <xdr:twoCellAnchor>
    <xdr:from>
      <xdr:col>17</xdr:col>
      <xdr:colOff>400050</xdr:colOff>
      <xdr:row>6</xdr:row>
      <xdr:rowOff>57150</xdr:rowOff>
    </xdr:from>
    <xdr:to>
      <xdr:col>20</xdr:col>
      <xdr:colOff>57150</xdr:colOff>
      <xdr:row>12</xdr:row>
      <xdr:rowOff>154305</xdr:rowOff>
    </xdr:to>
    <xdr:sp macro="" textlink="">
      <xdr:nvSpPr>
        <xdr:cNvPr id="30" name="TextBox 29"/>
        <xdr:cNvSpPr txBox="1"/>
      </xdr:nvSpPr>
      <xdr:spPr>
        <a:xfrm>
          <a:off x="11972925" y="781050"/>
          <a:ext cx="1714500" cy="640080"/>
        </a:xfrm>
        <a:prstGeom prst="rect">
          <a:avLst/>
        </a:prstGeom>
        <a:solidFill>
          <a:srgbClr val="000000"/>
        </a:solidFill>
        <a:ln w="9525" cmpd="sng">
          <a:solidFill>
            <a:srgbClr val="FFFFFF"/>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rgbClr val="FFFF00"/>
              </a:solidFill>
              <a:effectLst/>
              <a:uLnTx/>
              <a:uFillTx/>
              <a:latin typeface="Georgia"/>
              <a:ea typeface="+mn-ea"/>
              <a:cs typeface="+mn-cs"/>
            </a:rPr>
            <a:t>ENGAGEMENT RATE</a:t>
          </a:r>
        </a:p>
      </xdr:txBody>
    </xdr:sp>
    <xdr:clientData/>
  </xdr:twoCellAnchor>
  <xdr:oneCellAnchor>
    <xdr:from>
      <xdr:col>16</xdr:col>
      <xdr:colOff>47626</xdr:colOff>
      <xdr:row>8</xdr:row>
      <xdr:rowOff>123825</xdr:rowOff>
    </xdr:from>
    <xdr:ext cx="628650" cy="254557"/>
    <xdr:sp macro="" textlink="Sheet6!$Y$18">
      <xdr:nvSpPr>
        <xdr:cNvPr id="3" name="TextBox 2"/>
        <xdr:cNvSpPr txBox="1"/>
      </xdr:nvSpPr>
      <xdr:spPr>
        <a:xfrm>
          <a:off x="10934701" y="1028700"/>
          <a:ext cx="62865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025AA1F-0058-4C94-8EC1-A253678DB018}" type="TxLink">
            <a:rPr lang="en-US" sz="1100"/>
            <a:pPr/>
            <a:t>56</a:t>
          </a:fld>
          <a:endParaRPr lang="en-US" sz="1100"/>
        </a:p>
      </xdr:txBody>
    </xdr:sp>
    <xdr:clientData/>
  </xdr:oneCellAnchor>
  <xdr:oneCellAnchor>
    <xdr:from>
      <xdr:col>18</xdr:col>
      <xdr:colOff>180975</xdr:colOff>
      <xdr:row>8</xdr:row>
      <xdr:rowOff>161925</xdr:rowOff>
    </xdr:from>
    <xdr:ext cx="628650" cy="254557"/>
    <xdr:sp macro="" textlink="">
      <xdr:nvSpPr>
        <xdr:cNvPr id="31" name="TextBox 30"/>
        <xdr:cNvSpPr txBox="1"/>
      </xdr:nvSpPr>
      <xdr:spPr>
        <a:xfrm>
          <a:off x="12439650" y="1066800"/>
          <a:ext cx="62865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13607</xdr:colOff>
      <xdr:row>2</xdr:row>
      <xdr:rowOff>81643</xdr:rowOff>
    </xdr:from>
    <xdr:to>
      <xdr:col>30</xdr:col>
      <xdr:colOff>597013</xdr:colOff>
      <xdr:row>59</xdr:row>
      <xdr:rowOff>76200</xdr:rowOff>
    </xdr:to>
    <xdr:sp macro="" textlink="">
      <xdr:nvSpPr>
        <xdr:cNvPr id="3" name="Rectangle 2"/>
        <xdr:cNvSpPr/>
      </xdr:nvSpPr>
      <xdr:spPr>
        <a:xfrm>
          <a:off x="13607" y="435429"/>
          <a:ext cx="21130192" cy="100774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523875</xdr:colOff>
      <xdr:row>12</xdr:row>
      <xdr:rowOff>114300</xdr:rowOff>
    </xdr:from>
    <xdr:to>
      <xdr:col>8</xdr:col>
      <xdr:colOff>295275</xdr:colOff>
      <xdr:row>32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390525</xdr:colOff>
      <xdr:row>12</xdr:row>
      <xdr:rowOff>95250</xdr:rowOff>
    </xdr:from>
    <xdr:to>
      <xdr:col>15</xdr:col>
      <xdr:colOff>161925</xdr:colOff>
      <xdr:row>32</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238125</xdr:colOff>
      <xdr:row>12</xdr:row>
      <xdr:rowOff>104775</xdr:rowOff>
    </xdr:from>
    <xdr:to>
      <xdr:col>22</xdr:col>
      <xdr:colOff>9525</xdr:colOff>
      <xdr:row>32</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523874</xdr:colOff>
      <xdr:row>33</xdr:row>
      <xdr:rowOff>76199</xdr:rowOff>
    </xdr:from>
    <xdr:to>
      <xdr:col>8</xdr:col>
      <xdr:colOff>295274</xdr:colOff>
      <xdr:row>53</xdr:row>
      <xdr:rowOff>114299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380999</xdr:colOff>
      <xdr:row>33</xdr:row>
      <xdr:rowOff>76199</xdr:rowOff>
    </xdr:from>
    <xdr:to>
      <xdr:col>15</xdr:col>
      <xdr:colOff>152399</xdr:colOff>
      <xdr:row>53</xdr:row>
      <xdr:rowOff>114299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238124</xdr:colOff>
      <xdr:row>33</xdr:row>
      <xdr:rowOff>95249</xdr:rowOff>
    </xdr:from>
    <xdr:to>
      <xdr:col>22</xdr:col>
      <xdr:colOff>9524</xdr:colOff>
      <xdr:row>53</xdr:row>
      <xdr:rowOff>133349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523875</xdr:colOff>
      <xdr:row>2</xdr:row>
      <xdr:rowOff>107155</xdr:rowOff>
    </xdr:from>
    <xdr:to>
      <xdr:col>14</xdr:col>
      <xdr:colOff>250031</xdr:colOff>
      <xdr:row>5</xdr:row>
      <xdr:rowOff>83343</xdr:rowOff>
    </xdr:to>
    <xdr:sp macro="" textlink="">
      <xdr:nvSpPr>
        <xdr:cNvPr id="17" name="TextBox 16"/>
        <xdr:cNvSpPr txBox="1"/>
      </xdr:nvSpPr>
      <xdr:spPr>
        <a:xfrm>
          <a:off x="1333500" y="464343"/>
          <a:ext cx="8703469" cy="511969"/>
        </a:xfrm>
        <a:prstGeom prst="rect">
          <a:avLst/>
        </a:prstGeom>
        <a:solidFill>
          <a:schemeClr val="tx1"/>
        </a:solidFill>
        <a:ln w="9525" cmpd="sng">
          <a:solidFill>
            <a:schemeClr val="bg2">
              <a:lumMod val="20000"/>
              <a:lumOff val="80000"/>
            </a:schemeClr>
          </a:solidFill>
        </a:ln>
        <a:effectLst>
          <a:glow rad="228600">
            <a:schemeClr val="accent2">
              <a:satMod val="175000"/>
              <a:alpha val="40000"/>
            </a:schemeClr>
          </a:glow>
          <a:outerShdw blurRad="50800" dist="38100" dir="2700000" algn="tl" rotWithShape="0">
            <a:prstClr val="black">
              <a:alpha val="40000"/>
            </a:prstClr>
          </a:outerShdw>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a:solidFill>
                <a:schemeClr val="bg1"/>
              </a:solidFill>
            </a:rPr>
            <a:t>DENNIS  TIKTOK</a:t>
          </a:r>
          <a:r>
            <a:rPr lang="en-US" sz="3600" baseline="0">
              <a:solidFill>
                <a:schemeClr val="bg1"/>
              </a:solidFill>
            </a:rPr>
            <a:t> ACCOUNT  ANALYSIS</a:t>
          </a:r>
          <a:endParaRPr lang="en-US" sz="3600">
            <a:solidFill>
              <a:schemeClr val="bg1"/>
            </a:solidFill>
          </a:endParaRPr>
        </a:p>
      </xdr:txBody>
    </xdr:sp>
    <xdr:clientData/>
  </xdr:twoCellAnchor>
  <xdr:twoCellAnchor>
    <xdr:from>
      <xdr:col>1</xdr:col>
      <xdr:colOff>539750</xdr:colOff>
      <xdr:row>7</xdr:row>
      <xdr:rowOff>95250</xdr:rowOff>
    </xdr:from>
    <xdr:to>
      <xdr:col>4</xdr:col>
      <xdr:colOff>70008</xdr:colOff>
      <xdr:row>11</xdr:row>
      <xdr:rowOff>20955</xdr:rowOff>
    </xdr:to>
    <xdr:sp macro="" textlink="">
      <xdr:nvSpPr>
        <xdr:cNvPr id="18" name="TextBox 17"/>
        <xdr:cNvSpPr txBox="1"/>
      </xdr:nvSpPr>
      <xdr:spPr>
        <a:xfrm>
          <a:off x="1354667" y="1354667"/>
          <a:ext cx="1594008" cy="645371"/>
        </a:xfrm>
        <a:prstGeom prst="rect">
          <a:avLst/>
        </a:prstGeom>
        <a:noFill/>
        <a:ln w="9525" cap="rnd" cmpd="sng">
          <a:solidFill>
            <a:schemeClr val="bg1"/>
          </a:solidFill>
        </a:ln>
        <a:effectLst>
          <a:glow rad="228600">
            <a:schemeClr val="accent2">
              <a:satMod val="175000"/>
              <a:alpha val="40000"/>
            </a:schemeClr>
          </a:glow>
          <a:outerShdw blurRad="50800" dist="38100" dir="2700000" algn="tl" rotWithShape="0">
            <a:prstClr val="black">
              <a:alpha val="40000"/>
            </a:prstClr>
          </a:outerShdw>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FOLLOWERS</a:t>
          </a:r>
        </a:p>
      </xdr:txBody>
    </xdr:sp>
    <xdr:clientData/>
  </xdr:twoCellAnchor>
  <xdr:twoCellAnchor>
    <xdr:from>
      <xdr:col>6</xdr:col>
      <xdr:colOff>64633</xdr:colOff>
      <xdr:row>8</xdr:row>
      <xdr:rowOff>28234</xdr:rowOff>
    </xdr:from>
    <xdr:to>
      <xdr:col>8</xdr:col>
      <xdr:colOff>367391</xdr:colOff>
      <xdr:row>11</xdr:row>
      <xdr:rowOff>130832</xdr:rowOff>
    </xdr:to>
    <xdr:sp macro="" textlink="">
      <xdr:nvSpPr>
        <xdr:cNvPr id="19" name="TextBox 18"/>
        <xdr:cNvSpPr txBox="1"/>
      </xdr:nvSpPr>
      <xdr:spPr>
        <a:xfrm>
          <a:off x="4282847" y="1443377"/>
          <a:ext cx="1663473" cy="63327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600">
              <a:solidFill>
                <a:schemeClr val="bg1"/>
              </a:solidFill>
              <a:latin typeface="+mj-lt"/>
              <a:ea typeface="+mn-ea"/>
              <a:cs typeface="+mn-cs"/>
            </a:rPr>
            <a:t>FOLLOWING</a:t>
          </a:r>
        </a:p>
      </xdr:txBody>
    </xdr:sp>
    <xdr:clientData/>
  </xdr:twoCellAnchor>
  <xdr:twoCellAnchor>
    <xdr:from>
      <xdr:col>11</xdr:col>
      <xdr:colOff>236765</xdr:colOff>
      <xdr:row>8</xdr:row>
      <xdr:rowOff>53067</xdr:rowOff>
    </xdr:from>
    <xdr:to>
      <xdr:col>12</xdr:col>
      <xdr:colOff>450397</xdr:colOff>
      <xdr:row>11</xdr:row>
      <xdr:rowOff>155665</xdr:rowOff>
    </xdr:to>
    <xdr:sp macro="" textlink="">
      <xdr:nvSpPr>
        <xdr:cNvPr id="20" name="TextBox 19"/>
        <xdr:cNvSpPr txBox="1"/>
      </xdr:nvSpPr>
      <xdr:spPr>
        <a:xfrm>
          <a:off x="7856765" y="1468210"/>
          <a:ext cx="893989" cy="63327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1600">
              <a:solidFill>
                <a:schemeClr val="bg1"/>
              </a:solidFill>
              <a:latin typeface="+mj-lt"/>
              <a:ea typeface="+mn-ea"/>
              <a:cs typeface="+mn-cs"/>
            </a:rPr>
            <a:t>LIKES</a:t>
          </a:r>
        </a:p>
      </xdr:txBody>
    </xdr:sp>
    <xdr:clientData/>
  </xdr:twoCellAnchor>
  <xdr:twoCellAnchor>
    <xdr:from>
      <xdr:col>15</xdr:col>
      <xdr:colOff>481011</xdr:colOff>
      <xdr:row>8</xdr:row>
      <xdr:rowOff>37079</xdr:rowOff>
    </xdr:from>
    <xdr:to>
      <xdr:col>17</xdr:col>
      <xdr:colOff>129267</xdr:colOff>
      <xdr:row>11</xdr:row>
      <xdr:rowOff>139677</xdr:rowOff>
    </xdr:to>
    <xdr:sp macro="" textlink="">
      <xdr:nvSpPr>
        <xdr:cNvPr id="21" name="TextBox 20"/>
        <xdr:cNvSpPr txBox="1"/>
      </xdr:nvSpPr>
      <xdr:spPr>
        <a:xfrm>
          <a:off x="10822440" y="1452222"/>
          <a:ext cx="1008970" cy="633276"/>
        </a:xfrm>
        <a:prstGeom prst="rect">
          <a:avLst/>
        </a:prstGeom>
        <a:noFill/>
        <a:ln w="9525" cap="rnd" cmpd="sng">
          <a:noFill/>
        </a:ln>
        <a:effectLst>
          <a:glow rad="228600">
            <a:schemeClr val="accent2">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ea typeface="+mn-ea"/>
              <a:cs typeface="+mn-cs"/>
            </a:rPr>
            <a:t>POSTS</a:t>
          </a:r>
        </a:p>
      </xdr:txBody>
    </xdr:sp>
    <xdr:clientData/>
  </xdr:twoCellAnchor>
  <xdr:twoCellAnchor>
    <xdr:from>
      <xdr:col>19</xdr:col>
      <xdr:colOff>511023</xdr:colOff>
      <xdr:row>7</xdr:row>
      <xdr:rowOff>157162</xdr:rowOff>
    </xdr:from>
    <xdr:to>
      <xdr:col>21</xdr:col>
      <xdr:colOff>601775</xdr:colOff>
      <xdr:row>11</xdr:row>
      <xdr:rowOff>82867</xdr:rowOff>
    </xdr:to>
    <xdr:sp macro="" textlink="">
      <xdr:nvSpPr>
        <xdr:cNvPr id="22" name="TextBox 21"/>
        <xdr:cNvSpPr txBox="1"/>
      </xdr:nvSpPr>
      <xdr:spPr>
        <a:xfrm>
          <a:off x="13573880" y="1395412"/>
          <a:ext cx="1451466" cy="6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chemeClr val="bg1"/>
              </a:solidFill>
              <a:latin typeface="+mj-lt"/>
              <a:ea typeface="+mn-ea"/>
              <a:cs typeface="+mn-cs"/>
            </a:rPr>
            <a:t>COMMENTS</a:t>
          </a:r>
        </a:p>
      </xdr:txBody>
    </xdr:sp>
    <xdr:clientData/>
  </xdr:twoCellAnchor>
  <xdr:twoCellAnchor>
    <xdr:from>
      <xdr:col>18</xdr:col>
      <xdr:colOff>0</xdr:colOff>
      <xdr:row>7</xdr:row>
      <xdr:rowOff>130969</xdr:rowOff>
    </xdr:from>
    <xdr:to>
      <xdr:col>21</xdr:col>
      <xdr:colOff>500062</xdr:colOff>
      <xdr:row>11</xdr:row>
      <xdr:rowOff>56674</xdr:rowOff>
    </xdr:to>
    <xdr:sp macro="" textlink="">
      <xdr:nvSpPr>
        <xdr:cNvPr id="23" name="TextBox 22"/>
        <xdr:cNvSpPr txBox="1"/>
      </xdr:nvSpPr>
      <xdr:spPr>
        <a:xfrm>
          <a:off x="12549188" y="1381125"/>
          <a:ext cx="2571749"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1"/>
            </a:solidFill>
            <a:latin typeface="+mj-lt"/>
            <a:ea typeface="+mn-ea"/>
            <a:cs typeface="+mn-cs"/>
          </a:endParaRPr>
        </a:p>
      </xdr:txBody>
    </xdr:sp>
    <xdr:clientData/>
  </xdr:twoCellAnchor>
  <xdr:twoCellAnchor editAs="absolute">
    <xdr:from>
      <xdr:col>0</xdr:col>
      <xdr:colOff>71437</xdr:colOff>
      <xdr:row>12</xdr:row>
      <xdr:rowOff>71438</xdr:rowOff>
    </xdr:from>
    <xdr:to>
      <xdr:col>1</xdr:col>
      <xdr:colOff>357187</xdr:colOff>
      <xdr:row>31</xdr:row>
      <xdr:rowOff>11907</xdr:rowOff>
    </xdr:to>
    <mc:AlternateContent xmlns:mc="http://schemas.openxmlformats.org/markup-compatibility/2006" xmlns:a14="http://schemas.microsoft.com/office/drawing/2010/main">
      <mc:Choice Requires="a14">
        <xdr:graphicFrame macro="">
          <xdr:nvGraphicFramePr>
            <xdr:cNvPr id="32" name="DATE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71437" y="2214563"/>
              <a:ext cx="1095375" cy="3333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154781</xdr:colOff>
      <xdr:row>9</xdr:row>
      <xdr:rowOff>35720</xdr:rowOff>
    </xdr:from>
    <xdr:to>
      <xdr:col>3</xdr:col>
      <xdr:colOff>547688</xdr:colOff>
      <xdr:row>11</xdr:row>
      <xdr:rowOff>119064</xdr:rowOff>
    </xdr:to>
    <xdr:sp macro="" textlink="Sheet1!$A$4">
      <xdr:nvSpPr>
        <xdr:cNvPr id="2" name="TextBox 1"/>
        <xdr:cNvSpPr txBox="1"/>
      </xdr:nvSpPr>
      <xdr:spPr>
        <a:xfrm>
          <a:off x="1654969" y="1643064"/>
          <a:ext cx="1083469"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C38AFF-0298-40EC-8D9E-E33B5C8A5517}" type="TxLink">
            <a:rPr lang="en-US" sz="2800">
              <a:solidFill>
                <a:schemeClr val="bg1"/>
              </a:solidFill>
              <a:latin typeface="Algerian" pitchFamily="82" charset="0"/>
            </a:rPr>
            <a:pPr algn="ctr"/>
            <a:t>1178</a:t>
          </a:fld>
          <a:endParaRPr lang="en-US" sz="2800">
            <a:solidFill>
              <a:schemeClr val="bg1"/>
            </a:solidFill>
            <a:latin typeface="Algerian" pitchFamily="82" charset="0"/>
          </a:endParaRPr>
        </a:p>
      </xdr:txBody>
    </xdr:sp>
    <xdr:clientData/>
  </xdr:twoCellAnchor>
  <xdr:twoCellAnchor>
    <xdr:from>
      <xdr:col>6</xdr:col>
      <xdr:colOff>279286</xdr:colOff>
      <xdr:row>9</xdr:row>
      <xdr:rowOff>76881</xdr:rowOff>
    </xdr:from>
    <xdr:to>
      <xdr:col>7</xdr:col>
      <xdr:colOff>672193</xdr:colOff>
      <xdr:row>11</xdr:row>
      <xdr:rowOff>160225</xdr:rowOff>
    </xdr:to>
    <xdr:sp macro="" textlink="Sheet1!$C$4">
      <xdr:nvSpPr>
        <xdr:cNvPr id="31" name="TextBox 30"/>
        <xdr:cNvSpPr txBox="1"/>
      </xdr:nvSpPr>
      <xdr:spPr>
        <a:xfrm>
          <a:off x="4497500" y="1668917"/>
          <a:ext cx="1073264" cy="43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81A306-8C69-4E8F-BA45-E25CE1634021}" type="TxLink">
            <a:rPr lang="en-US" sz="2800">
              <a:solidFill>
                <a:schemeClr val="bg1"/>
              </a:solidFill>
              <a:latin typeface="Algerian" pitchFamily="82" charset="0"/>
              <a:ea typeface="+mn-ea"/>
              <a:cs typeface="+mn-cs"/>
            </a:rPr>
            <a:pPr marL="0" indent="0" algn="ctr"/>
            <a:t>1060</a:t>
          </a:fld>
          <a:endParaRPr lang="en-US" sz="2800">
            <a:solidFill>
              <a:schemeClr val="bg1"/>
            </a:solidFill>
            <a:latin typeface="Algerian" pitchFamily="82" charset="0"/>
            <a:ea typeface="+mn-ea"/>
            <a:cs typeface="+mn-cs"/>
          </a:endParaRPr>
        </a:p>
      </xdr:txBody>
    </xdr:sp>
    <xdr:clientData/>
  </xdr:twoCellAnchor>
  <xdr:twoCellAnchor>
    <xdr:from>
      <xdr:col>11</xdr:col>
      <xdr:colOff>71097</xdr:colOff>
      <xdr:row>9</xdr:row>
      <xdr:rowOff>9864</xdr:rowOff>
    </xdr:from>
    <xdr:to>
      <xdr:col>12</xdr:col>
      <xdr:colOff>453798</xdr:colOff>
      <xdr:row>11</xdr:row>
      <xdr:rowOff>93208</xdr:rowOff>
    </xdr:to>
    <xdr:sp macro="" textlink="Sheet1!$E$4">
      <xdr:nvSpPr>
        <xdr:cNvPr id="33" name="TextBox 32"/>
        <xdr:cNvSpPr txBox="1"/>
      </xdr:nvSpPr>
      <xdr:spPr>
        <a:xfrm>
          <a:off x="7691097" y="1601900"/>
          <a:ext cx="1063058" cy="43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C437EFE-BA58-48FE-9885-5F9581C23B75}" type="TxLink">
            <a:rPr lang="en-US" sz="2800">
              <a:solidFill>
                <a:schemeClr val="bg1"/>
              </a:solidFill>
              <a:latin typeface="Algerian" pitchFamily="82" charset="0"/>
              <a:ea typeface="+mn-ea"/>
              <a:cs typeface="+mn-cs"/>
            </a:rPr>
            <a:pPr marL="0" indent="0" algn="ctr"/>
            <a:t>1383</a:t>
          </a:fld>
          <a:endParaRPr lang="en-US" sz="2800">
            <a:solidFill>
              <a:schemeClr val="bg1"/>
            </a:solidFill>
            <a:latin typeface="Algerian" pitchFamily="82" charset="0"/>
            <a:ea typeface="+mn-ea"/>
            <a:cs typeface="+mn-cs"/>
          </a:endParaRPr>
        </a:p>
      </xdr:txBody>
    </xdr:sp>
    <xdr:clientData/>
  </xdr:twoCellAnchor>
  <xdr:twoCellAnchor>
    <xdr:from>
      <xdr:col>15</xdr:col>
      <xdr:colOff>356167</xdr:colOff>
      <xdr:row>9</xdr:row>
      <xdr:rowOff>85725</xdr:rowOff>
    </xdr:from>
    <xdr:to>
      <xdr:col>17</xdr:col>
      <xdr:colOff>58511</xdr:colOff>
      <xdr:row>11</xdr:row>
      <xdr:rowOff>169069</xdr:rowOff>
    </xdr:to>
    <xdr:sp macro="" textlink="Sheet1!$G$4">
      <xdr:nvSpPr>
        <xdr:cNvPr id="34" name="TextBox 33"/>
        <xdr:cNvSpPr txBox="1"/>
      </xdr:nvSpPr>
      <xdr:spPr>
        <a:xfrm>
          <a:off x="10697596" y="1677761"/>
          <a:ext cx="1063058" cy="43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C3F5AC-72BB-4670-BFCD-0AE77584E805}" type="TxLink">
            <a:rPr lang="en-US" sz="2800">
              <a:solidFill>
                <a:schemeClr val="bg1"/>
              </a:solidFill>
              <a:latin typeface="Algerian" pitchFamily="82" charset="0"/>
              <a:ea typeface="+mn-ea"/>
              <a:cs typeface="+mn-cs"/>
            </a:rPr>
            <a:pPr marL="0" indent="0" algn="ctr"/>
            <a:t>73</a:t>
          </a:fld>
          <a:endParaRPr lang="en-US" sz="2800">
            <a:solidFill>
              <a:schemeClr val="bg1"/>
            </a:solidFill>
            <a:latin typeface="Algerian" pitchFamily="82" charset="0"/>
            <a:ea typeface="+mn-ea"/>
            <a:cs typeface="+mn-cs"/>
          </a:endParaRPr>
        </a:p>
      </xdr:txBody>
    </xdr:sp>
    <xdr:clientData/>
  </xdr:twoCellAnchor>
  <xdr:twoCellAnchor>
    <xdr:from>
      <xdr:col>20</xdr:col>
      <xdr:colOff>37421</xdr:colOff>
      <xdr:row>9</xdr:row>
      <xdr:rowOff>100353</xdr:rowOff>
    </xdr:from>
    <xdr:to>
      <xdr:col>21</xdr:col>
      <xdr:colOff>430327</xdr:colOff>
      <xdr:row>12</xdr:row>
      <xdr:rowOff>6804</xdr:rowOff>
    </xdr:to>
    <xdr:sp macro="" textlink="Sheet1!$I$4">
      <xdr:nvSpPr>
        <xdr:cNvPr id="35" name="TextBox 34"/>
        <xdr:cNvSpPr txBox="1"/>
      </xdr:nvSpPr>
      <xdr:spPr>
        <a:xfrm>
          <a:off x="13780635" y="1692389"/>
          <a:ext cx="1073263" cy="43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DD80BF1-5C6A-4420-BECF-0F170570EEF8}" type="TxLink">
            <a:rPr lang="en-US" sz="2800">
              <a:solidFill>
                <a:schemeClr val="bg1"/>
              </a:solidFill>
              <a:latin typeface="Algerian" pitchFamily="82" charset="0"/>
              <a:ea typeface="+mn-ea"/>
              <a:cs typeface="+mn-cs"/>
            </a:rPr>
            <a:pPr marL="0" indent="0" algn="ctr"/>
            <a:t>56</a:t>
          </a:fld>
          <a:endParaRPr lang="en-US" sz="2800">
            <a:solidFill>
              <a:schemeClr val="bg1"/>
            </a:solidFill>
            <a:latin typeface="Algerian" pitchFamily="82"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91.519102314815" createdVersion="4" refreshedVersion="4" minRefreshableVersion="3" recordCount="216">
  <cacheSource type="worksheet">
    <worksheetSource name="Table1"/>
  </cacheSource>
  <cacheFields count="6">
    <cacheField name="DATE" numFmtId="14">
      <sharedItems containsSemiMixedTypes="0" containsNonDate="0" containsDate="1" containsString="0" minDate="2022-09-07T00:00:00" maxDate="2025-05-06T00:00:00" count="216">
        <d v="2025-05-05T00:00:00"/>
        <d v="2025-05-04T00:00:00"/>
        <d v="2025-05-03T00:00:00"/>
        <d v="2025-05-02T00:00:00"/>
        <d v="2025-05-01T00:00:00"/>
        <d v="2025-04-30T00:00:00"/>
        <d v="2025-04-25T00:00:00"/>
        <d v="2025-04-24T00:00:00"/>
        <d v="2025-04-23T00:00:00"/>
        <d v="2025-04-22T00:00:00"/>
        <d v="2025-04-21T00:00:00"/>
        <d v="2025-04-20T00:00:00"/>
        <d v="2025-04-19T00:00:00"/>
        <d v="2025-04-18T00:00:00"/>
        <d v="2025-04-17T00:00:00"/>
        <d v="2025-04-16T00:00:00"/>
        <d v="2025-04-15T00:00:00"/>
        <d v="2025-04-13T00:00:00"/>
        <d v="2025-04-10T00:00:00"/>
        <d v="2025-04-08T00:00:00"/>
        <d v="2025-04-06T00:00:00"/>
        <d v="2025-04-05T00:00:00"/>
        <d v="2025-03-28T00:00:00"/>
        <d v="2025-03-27T00:00:00"/>
        <d v="2025-03-25T00:00:00"/>
        <d v="2025-03-24T00:00:00"/>
        <d v="2025-03-23T00:00:00"/>
        <d v="2025-03-22T00:00:00"/>
        <d v="2025-03-14T00:00:00"/>
        <d v="2025-03-13T00:00:00"/>
        <d v="2025-03-12T00:00:00"/>
        <d v="2025-03-11T00:00:00"/>
        <d v="2025-03-10T00:00:00"/>
        <d v="2025-03-09T00:00:00"/>
        <d v="2025-03-08T00:00:00"/>
        <d v="2025-03-07T00:00:00"/>
        <d v="2025-03-06T00:00:00"/>
        <d v="2025-03-05T00:00:00"/>
        <d v="2025-03-04T00:00:00"/>
        <d v="2025-03-03T00:00:00"/>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5T00:00:00"/>
        <d v="2025-01-04T00:00:00"/>
        <d v="2025-01-03T00:00:00"/>
        <d v="2025-01-02T00:00:00"/>
        <d v="2025-01-01T00:00:00"/>
        <d v="2024-12-31T00:00:00"/>
        <d v="2024-12-30T00:00:00"/>
        <d v="2024-12-29T00:00:00"/>
        <d v="2024-12-28T00:00:00"/>
        <d v="2024-12-27T00:00:00"/>
        <d v="2024-12-26T00:00:00"/>
        <d v="2024-12-24T00:00:00"/>
        <d v="2024-12-23T00:00:00"/>
        <d v="2024-12-22T00:00:00"/>
        <d v="2024-12-21T00:00:00"/>
        <d v="2024-12-20T00:00:00"/>
        <d v="2024-12-19T00:00:00"/>
        <d v="2024-12-18T00:00:00"/>
        <d v="2024-12-13T00:00:00"/>
        <d v="2024-12-10T00:00:00"/>
        <d v="2024-12-09T00:00:00"/>
        <d v="2024-12-08T00:00:00"/>
        <d v="2024-12-07T00:00:00"/>
        <d v="2024-12-06T00:00:00"/>
        <d v="2024-12-03T00:00:00"/>
        <d v="2024-11-29T00:00:00"/>
        <d v="2024-11-26T00:00:00"/>
        <d v="2024-11-08T00:00:00"/>
        <d v="2024-11-07T00:00:00"/>
        <d v="2024-10-31T00:00:00"/>
        <d v="2024-10-27T00:00:00"/>
        <d v="2024-10-20T00:00:00"/>
        <d v="2024-10-01T00:00:00"/>
        <d v="2024-09-18T00:00:00"/>
        <d v="2024-09-07T00:00:00"/>
        <d v="2024-09-01T00:00:00"/>
        <d v="2024-08-27T00:00:00"/>
        <d v="2024-08-26T00:00:00"/>
        <d v="2024-08-17T00:00:00"/>
        <d v="2024-08-16T00:00:00"/>
        <d v="2024-04-23T00:00:00"/>
        <d v="2024-04-17T00:00:00"/>
        <d v="2024-03-21T00:00:00"/>
        <d v="2024-03-19T00:00:00"/>
        <d v="2024-03-18T00:00:00"/>
        <d v="2024-03-17T00:00:00"/>
        <d v="2024-03-15T00:00:00"/>
        <d v="2024-02-04T00:00:00"/>
        <d v="2024-01-17T00:00:00"/>
        <d v="2024-01-15T00:00:00"/>
        <d v="2024-01-14T00:00:00"/>
        <d v="2024-01-02T00:00:00"/>
        <d v="2023-12-07T00:00:00"/>
        <d v="2023-12-05T00:00:00"/>
        <d v="2023-11-08T00:00:00"/>
        <d v="2023-09-11T00:00:00"/>
        <d v="2023-08-21T00:00:00"/>
        <d v="2023-08-16T00:00:00"/>
        <d v="2023-07-26T00:00:00"/>
        <d v="2023-05-07T00:00:00"/>
        <d v="2023-04-29T00:00:00"/>
        <d v="2023-04-15T00:00:00"/>
        <d v="2023-04-08T00:00:00"/>
        <d v="2023-03-21T00:00:00"/>
        <d v="2023-03-02T00:00:00"/>
        <d v="2023-02-25T00:00:00"/>
        <d v="2023-02-24T00:00:00"/>
        <d v="2023-02-20T00:00:00"/>
        <d v="2023-02-16T00:00:00"/>
        <d v="2023-02-11T00:00:00"/>
        <d v="2023-02-10T00:00:00"/>
        <d v="2023-02-07T00:00:00"/>
        <d v="2023-02-04T00:00:00"/>
        <d v="2023-02-01T00:00:00"/>
        <d v="2023-01-30T00:00:00"/>
        <d v="2023-01-23T00:00:00"/>
        <d v="2023-01-02T00:00:00"/>
        <d v="2022-12-31T00:00:00"/>
        <d v="2022-12-28T00:00:00"/>
        <d v="2022-12-23T00:00:00"/>
        <d v="2022-12-21T00:00:00"/>
        <d v="2022-12-19T00:00:00"/>
        <d v="2022-12-18T00:00:00"/>
        <d v="2022-12-17T00:00:00"/>
        <d v="2022-12-16T00:00:00"/>
        <d v="2022-12-15T00:00:00"/>
        <d v="2022-12-14T00:00:00"/>
        <d v="2022-12-13T00:00:00"/>
        <d v="2022-12-12T00:00:00"/>
        <d v="2022-12-11T00:00:00"/>
        <d v="2022-12-10T00:00:00"/>
        <d v="2022-12-04T00:00:00"/>
        <d v="2022-12-03T00:00:00"/>
        <d v="2022-12-01T00:00:00"/>
        <d v="2022-11-29T00:00:00"/>
        <d v="2022-11-24T00:00:00"/>
        <d v="2022-11-22T00:00:00"/>
        <d v="2022-11-20T00:00:00"/>
        <d v="2022-11-16T00:00:00"/>
        <d v="2022-11-14T00:00:00"/>
        <d v="2022-11-13T00:00:00"/>
        <d v="2022-11-09T00:00:00"/>
        <d v="2022-11-08T00:00:00"/>
        <d v="2022-11-07T00:00:00"/>
        <d v="2022-11-02T00:00:00"/>
        <d v="2022-10-30T00:00:00"/>
        <d v="2022-10-22T00:00:00"/>
        <d v="2022-10-21T00:00:00"/>
        <d v="2022-10-20T00:00:00"/>
        <d v="2022-10-18T00:00:00"/>
        <d v="2022-10-04T00:00:00"/>
        <d v="2022-09-30T00:00:00"/>
        <d v="2022-09-26T00:00:00"/>
        <d v="2022-09-25T00:00:00"/>
        <d v="2022-09-23T00:00:00"/>
        <d v="2022-09-21T00:00:00"/>
        <d v="2022-09-19T00:00:00"/>
        <d v="2022-09-18T00:00:00"/>
        <d v="2022-09-17T00:00:00"/>
        <d v="2022-09-11T00:00:00"/>
        <d v="2022-09-07T00:00:00"/>
      </sharedItems>
      <fieldGroup base="0">
        <rangePr groupBy="years" startDate="2022-09-07T00:00:00" endDate="2025-05-06T00:00:00"/>
        <groupItems count="6">
          <s v="&lt;9/7/2022"/>
          <s v="2022"/>
          <s v="2023"/>
          <s v="2024"/>
          <s v="2025"/>
          <s v="&gt;5/6/2025"/>
        </groupItems>
      </fieldGroup>
    </cacheField>
    <cacheField name="FOLLOWERS" numFmtId="0">
      <sharedItems containsMixedTypes="1" containsNumber="1" containsInteger="1" minValue="1" maxValue="51" count="31">
        <s v="0"/>
        <n v="1"/>
        <n v="2"/>
        <n v="5"/>
        <n v="4"/>
        <n v="3"/>
        <n v="6"/>
        <n v="9"/>
        <n v="11"/>
        <n v="14"/>
        <n v="7"/>
        <n v="25"/>
        <n v="32"/>
        <n v="28"/>
        <n v="51"/>
        <n v="10"/>
        <n v="16"/>
        <n v="17"/>
        <n v="13"/>
        <n v="22"/>
        <n v="21"/>
        <n v="15"/>
        <n v="12"/>
        <n v="35"/>
        <n v="41"/>
        <n v="27"/>
        <n v="18"/>
        <n v="39"/>
        <n v="45"/>
        <n v="19"/>
        <n v="47"/>
      </sharedItems>
    </cacheField>
    <cacheField name="FOLLOWING" numFmtId="0">
      <sharedItems containsMixedTypes="1" containsNumber="1" containsInteger="1" minValue="1" maxValue="65" count="32">
        <n v="1"/>
        <n v="2"/>
        <n v="8"/>
        <n v="39"/>
        <n v="3"/>
        <n v="4"/>
        <n v="7"/>
        <s v="0"/>
        <n v="5"/>
        <n v="6"/>
        <n v="9"/>
        <n v="10"/>
        <n v="44"/>
        <n v="21"/>
        <n v="11"/>
        <n v="15"/>
        <n v="12"/>
        <n v="37"/>
        <n v="14"/>
        <n v="16"/>
        <n v="24"/>
        <n v="19"/>
        <n v="53"/>
        <n v="17"/>
        <n v="20"/>
        <n v="30"/>
        <n v="28"/>
        <n v="41"/>
        <n v="26"/>
        <n v="18"/>
        <n v="65"/>
        <n v="31"/>
      </sharedItems>
    </cacheField>
    <cacheField name="LIKES" numFmtId="0">
      <sharedItems containsMixedTypes="1" containsNumber="1" containsInteger="1" minValue="1" maxValue="110" count="34">
        <s v="0"/>
        <n v="2"/>
        <n v="1"/>
        <n v="5"/>
        <n v="6"/>
        <n v="4"/>
        <n v="13"/>
        <n v="3"/>
        <n v="10"/>
        <n v="14"/>
        <n v="21"/>
        <n v="8"/>
        <n v="16"/>
        <n v="15"/>
        <n v="18"/>
        <n v="25"/>
        <n v="12"/>
        <n v="19"/>
        <n v="7"/>
        <n v="11"/>
        <n v="9"/>
        <n v="20"/>
        <n v="29"/>
        <n v="24"/>
        <n v="33"/>
        <n v="47"/>
        <n v="53"/>
        <n v="26"/>
        <n v="17"/>
        <n v="44"/>
        <n v="35"/>
        <n v="22"/>
        <n v="63"/>
        <n v="110"/>
      </sharedItems>
    </cacheField>
    <cacheField name="POSTS" numFmtId="0">
      <sharedItems containsMixedTypes="1" containsNumber="1" containsInteger="1" minValue="1" maxValue="2" count="3">
        <s v="0"/>
        <n v="1"/>
        <n v="2"/>
      </sharedItems>
    </cacheField>
    <cacheField name="COMMENTS" numFmtId="0">
      <sharedItems containsMixedTypes="1" containsNumber="1" containsInteger="1" minValue="1" maxValue="4" count="4">
        <s v="0"/>
        <n v="1"/>
        <n v="4"/>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6">
  <r>
    <x v="0"/>
    <x v="0"/>
    <x v="0"/>
    <x v="0"/>
    <x v="0"/>
    <x v="0"/>
  </r>
  <r>
    <x v="1"/>
    <x v="1"/>
    <x v="0"/>
    <x v="0"/>
    <x v="0"/>
    <x v="0"/>
  </r>
  <r>
    <x v="2"/>
    <x v="0"/>
    <x v="1"/>
    <x v="0"/>
    <x v="0"/>
    <x v="0"/>
  </r>
  <r>
    <x v="3"/>
    <x v="2"/>
    <x v="0"/>
    <x v="0"/>
    <x v="0"/>
    <x v="0"/>
  </r>
  <r>
    <x v="4"/>
    <x v="3"/>
    <x v="2"/>
    <x v="1"/>
    <x v="0"/>
    <x v="1"/>
  </r>
  <r>
    <x v="5"/>
    <x v="4"/>
    <x v="3"/>
    <x v="0"/>
    <x v="1"/>
    <x v="2"/>
  </r>
  <r>
    <x v="6"/>
    <x v="1"/>
    <x v="0"/>
    <x v="2"/>
    <x v="2"/>
    <x v="0"/>
  </r>
  <r>
    <x v="7"/>
    <x v="5"/>
    <x v="4"/>
    <x v="0"/>
    <x v="1"/>
    <x v="1"/>
  </r>
  <r>
    <x v="8"/>
    <x v="1"/>
    <x v="0"/>
    <x v="1"/>
    <x v="1"/>
    <x v="1"/>
  </r>
  <r>
    <x v="9"/>
    <x v="2"/>
    <x v="1"/>
    <x v="0"/>
    <x v="1"/>
    <x v="0"/>
  </r>
  <r>
    <x v="10"/>
    <x v="4"/>
    <x v="4"/>
    <x v="3"/>
    <x v="1"/>
    <x v="0"/>
  </r>
  <r>
    <x v="11"/>
    <x v="6"/>
    <x v="5"/>
    <x v="4"/>
    <x v="1"/>
    <x v="0"/>
  </r>
  <r>
    <x v="12"/>
    <x v="2"/>
    <x v="1"/>
    <x v="0"/>
    <x v="1"/>
    <x v="1"/>
  </r>
  <r>
    <x v="13"/>
    <x v="1"/>
    <x v="1"/>
    <x v="5"/>
    <x v="1"/>
    <x v="3"/>
  </r>
  <r>
    <x v="14"/>
    <x v="7"/>
    <x v="4"/>
    <x v="1"/>
    <x v="1"/>
    <x v="0"/>
  </r>
  <r>
    <x v="15"/>
    <x v="1"/>
    <x v="1"/>
    <x v="0"/>
    <x v="1"/>
    <x v="0"/>
  </r>
  <r>
    <x v="16"/>
    <x v="4"/>
    <x v="0"/>
    <x v="1"/>
    <x v="1"/>
    <x v="0"/>
  </r>
  <r>
    <x v="17"/>
    <x v="0"/>
    <x v="0"/>
    <x v="1"/>
    <x v="1"/>
    <x v="1"/>
  </r>
  <r>
    <x v="18"/>
    <x v="6"/>
    <x v="6"/>
    <x v="6"/>
    <x v="1"/>
    <x v="3"/>
  </r>
  <r>
    <x v="19"/>
    <x v="0"/>
    <x v="0"/>
    <x v="0"/>
    <x v="0"/>
    <x v="0"/>
  </r>
  <r>
    <x v="20"/>
    <x v="1"/>
    <x v="1"/>
    <x v="0"/>
    <x v="0"/>
    <x v="0"/>
  </r>
  <r>
    <x v="21"/>
    <x v="0"/>
    <x v="4"/>
    <x v="7"/>
    <x v="0"/>
    <x v="0"/>
  </r>
  <r>
    <x v="22"/>
    <x v="4"/>
    <x v="4"/>
    <x v="0"/>
    <x v="0"/>
    <x v="0"/>
  </r>
  <r>
    <x v="23"/>
    <x v="5"/>
    <x v="7"/>
    <x v="0"/>
    <x v="1"/>
    <x v="1"/>
  </r>
  <r>
    <x v="24"/>
    <x v="6"/>
    <x v="6"/>
    <x v="1"/>
    <x v="1"/>
    <x v="0"/>
  </r>
  <r>
    <x v="25"/>
    <x v="0"/>
    <x v="0"/>
    <x v="4"/>
    <x v="1"/>
    <x v="0"/>
  </r>
  <r>
    <x v="26"/>
    <x v="6"/>
    <x v="8"/>
    <x v="8"/>
    <x v="1"/>
    <x v="0"/>
  </r>
  <r>
    <x v="27"/>
    <x v="3"/>
    <x v="1"/>
    <x v="9"/>
    <x v="1"/>
    <x v="1"/>
  </r>
  <r>
    <x v="28"/>
    <x v="5"/>
    <x v="8"/>
    <x v="10"/>
    <x v="1"/>
    <x v="0"/>
  </r>
  <r>
    <x v="29"/>
    <x v="2"/>
    <x v="7"/>
    <x v="11"/>
    <x v="1"/>
    <x v="1"/>
  </r>
  <r>
    <x v="30"/>
    <x v="0"/>
    <x v="7"/>
    <x v="5"/>
    <x v="1"/>
    <x v="1"/>
  </r>
  <r>
    <x v="31"/>
    <x v="4"/>
    <x v="5"/>
    <x v="12"/>
    <x v="1"/>
    <x v="1"/>
  </r>
  <r>
    <x v="32"/>
    <x v="4"/>
    <x v="8"/>
    <x v="13"/>
    <x v="1"/>
    <x v="3"/>
  </r>
  <r>
    <x v="33"/>
    <x v="8"/>
    <x v="9"/>
    <x v="14"/>
    <x v="2"/>
    <x v="3"/>
  </r>
  <r>
    <x v="34"/>
    <x v="0"/>
    <x v="7"/>
    <x v="15"/>
    <x v="1"/>
    <x v="0"/>
  </r>
  <r>
    <x v="35"/>
    <x v="1"/>
    <x v="4"/>
    <x v="14"/>
    <x v="0"/>
    <x v="1"/>
  </r>
  <r>
    <x v="36"/>
    <x v="5"/>
    <x v="1"/>
    <x v="16"/>
    <x v="1"/>
    <x v="0"/>
  </r>
  <r>
    <x v="37"/>
    <x v="5"/>
    <x v="5"/>
    <x v="17"/>
    <x v="1"/>
    <x v="1"/>
  </r>
  <r>
    <x v="38"/>
    <x v="4"/>
    <x v="0"/>
    <x v="17"/>
    <x v="1"/>
    <x v="0"/>
  </r>
  <r>
    <x v="39"/>
    <x v="6"/>
    <x v="9"/>
    <x v="15"/>
    <x v="1"/>
    <x v="0"/>
  </r>
  <r>
    <x v="40"/>
    <x v="4"/>
    <x v="8"/>
    <x v="8"/>
    <x v="2"/>
    <x v="0"/>
  </r>
  <r>
    <x v="41"/>
    <x v="1"/>
    <x v="7"/>
    <x v="9"/>
    <x v="1"/>
    <x v="3"/>
  </r>
  <r>
    <x v="42"/>
    <x v="2"/>
    <x v="1"/>
    <x v="17"/>
    <x v="1"/>
    <x v="0"/>
  </r>
  <r>
    <x v="43"/>
    <x v="9"/>
    <x v="2"/>
    <x v="8"/>
    <x v="1"/>
    <x v="2"/>
  </r>
  <r>
    <x v="44"/>
    <x v="6"/>
    <x v="1"/>
    <x v="4"/>
    <x v="1"/>
    <x v="0"/>
  </r>
  <r>
    <x v="45"/>
    <x v="5"/>
    <x v="2"/>
    <x v="9"/>
    <x v="0"/>
    <x v="1"/>
  </r>
  <r>
    <x v="46"/>
    <x v="8"/>
    <x v="10"/>
    <x v="16"/>
    <x v="1"/>
    <x v="0"/>
  </r>
  <r>
    <x v="47"/>
    <x v="4"/>
    <x v="1"/>
    <x v="6"/>
    <x v="2"/>
    <x v="1"/>
  </r>
  <r>
    <x v="48"/>
    <x v="5"/>
    <x v="0"/>
    <x v="7"/>
    <x v="0"/>
    <x v="0"/>
  </r>
  <r>
    <x v="49"/>
    <x v="2"/>
    <x v="1"/>
    <x v="16"/>
    <x v="2"/>
    <x v="0"/>
  </r>
  <r>
    <x v="50"/>
    <x v="7"/>
    <x v="1"/>
    <x v="18"/>
    <x v="1"/>
    <x v="1"/>
  </r>
  <r>
    <x v="51"/>
    <x v="3"/>
    <x v="9"/>
    <x v="1"/>
    <x v="1"/>
    <x v="0"/>
  </r>
  <r>
    <x v="52"/>
    <x v="3"/>
    <x v="1"/>
    <x v="9"/>
    <x v="2"/>
    <x v="1"/>
  </r>
  <r>
    <x v="53"/>
    <x v="10"/>
    <x v="6"/>
    <x v="19"/>
    <x v="2"/>
    <x v="2"/>
  </r>
  <r>
    <x v="54"/>
    <x v="4"/>
    <x v="2"/>
    <x v="20"/>
    <x v="1"/>
    <x v="0"/>
  </r>
  <r>
    <x v="55"/>
    <x v="1"/>
    <x v="7"/>
    <x v="7"/>
    <x v="1"/>
    <x v="0"/>
  </r>
  <r>
    <x v="56"/>
    <x v="2"/>
    <x v="0"/>
    <x v="3"/>
    <x v="0"/>
    <x v="0"/>
  </r>
  <r>
    <x v="57"/>
    <x v="4"/>
    <x v="7"/>
    <x v="5"/>
    <x v="2"/>
    <x v="0"/>
  </r>
  <r>
    <x v="58"/>
    <x v="3"/>
    <x v="1"/>
    <x v="17"/>
    <x v="2"/>
    <x v="0"/>
  </r>
  <r>
    <x v="59"/>
    <x v="6"/>
    <x v="7"/>
    <x v="21"/>
    <x v="1"/>
    <x v="0"/>
  </r>
  <r>
    <x v="60"/>
    <x v="3"/>
    <x v="0"/>
    <x v="22"/>
    <x v="1"/>
    <x v="0"/>
  </r>
  <r>
    <x v="61"/>
    <x v="2"/>
    <x v="4"/>
    <x v="21"/>
    <x v="2"/>
    <x v="0"/>
  </r>
  <r>
    <x v="62"/>
    <x v="1"/>
    <x v="1"/>
    <x v="23"/>
    <x v="0"/>
    <x v="0"/>
  </r>
  <r>
    <x v="63"/>
    <x v="6"/>
    <x v="4"/>
    <x v="8"/>
    <x v="1"/>
    <x v="0"/>
  </r>
  <r>
    <x v="64"/>
    <x v="6"/>
    <x v="11"/>
    <x v="24"/>
    <x v="0"/>
    <x v="0"/>
  </r>
  <r>
    <x v="65"/>
    <x v="11"/>
    <x v="12"/>
    <x v="25"/>
    <x v="1"/>
    <x v="3"/>
  </r>
  <r>
    <x v="66"/>
    <x v="12"/>
    <x v="13"/>
    <x v="9"/>
    <x v="0"/>
    <x v="0"/>
  </r>
  <r>
    <x v="67"/>
    <x v="13"/>
    <x v="14"/>
    <x v="26"/>
    <x v="2"/>
    <x v="1"/>
  </r>
  <r>
    <x v="68"/>
    <x v="14"/>
    <x v="15"/>
    <x v="10"/>
    <x v="2"/>
    <x v="0"/>
  </r>
  <r>
    <x v="69"/>
    <x v="15"/>
    <x v="16"/>
    <x v="27"/>
    <x v="0"/>
    <x v="0"/>
  </r>
  <r>
    <x v="70"/>
    <x v="16"/>
    <x v="0"/>
    <x v="28"/>
    <x v="0"/>
    <x v="0"/>
  </r>
  <r>
    <x v="71"/>
    <x v="17"/>
    <x v="7"/>
    <x v="4"/>
    <x v="0"/>
    <x v="0"/>
  </r>
  <r>
    <x v="72"/>
    <x v="13"/>
    <x v="17"/>
    <x v="27"/>
    <x v="0"/>
    <x v="3"/>
  </r>
  <r>
    <x v="73"/>
    <x v="9"/>
    <x v="18"/>
    <x v="4"/>
    <x v="0"/>
    <x v="0"/>
  </r>
  <r>
    <x v="74"/>
    <x v="18"/>
    <x v="19"/>
    <x v="19"/>
    <x v="0"/>
    <x v="0"/>
  </r>
  <r>
    <x v="75"/>
    <x v="19"/>
    <x v="19"/>
    <x v="24"/>
    <x v="1"/>
    <x v="0"/>
  </r>
  <r>
    <x v="76"/>
    <x v="17"/>
    <x v="20"/>
    <x v="8"/>
    <x v="2"/>
    <x v="0"/>
  </r>
  <r>
    <x v="77"/>
    <x v="18"/>
    <x v="7"/>
    <x v="23"/>
    <x v="1"/>
    <x v="0"/>
  </r>
  <r>
    <x v="78"/>
    <x v="20"/>
    <x v="7"/>
    <x v="10"/>
    <x v="1"/>
    <x v="0"/>
  </r>
  <r>
    <x v="79"/>
    <x v="8"/>
    <x v="7"/>
    <x v="29"/>
    <x v="1"/>
    <x v="0"/>
  </r>
  <r>
    <x v="80"/>
    <x v="10"/>
    <x v="0"/>
    <x v="12"/>
    <x v="0"/>
    <x v="0"/>
  </r>
  <r>
    <x v="81"/>
    <x v="6"/>
    <x v="14"/>
    <x v="30"/>
    <x v="2"/>
    <x v="0"/>
  </r>
  <r>
    <x v="82"/>
    <x v="5"/>
    <x v="0"/>
    <x v="31"/>
    <x v="0"/>
    <x v="0"/>
  </r>
  <r>
    <x v="83"/>
    <x v="10"/>
    <x v="4"/>
    <x v="24"/>
    <x v="0"/>
    <x v="0"/>
  </r>
  <r>
    <x v="84"/>
    <x v="21"/>
    <x v="16"/>
    <x v="32"/>
    <x v="0"/>
    <x v="0"/>
  </r>
  <r>
    <x v="85"/>
    <x v="9"/>
    <x v="21"/>
    <x v="11"/>
    <x v="0"/>
    <x v="0"/>
  </r>
  <r>
    <x v="86"/>
    <x v="22"/>
    <x v="4"/>
    <x v="8"/>
    <x v="0"/>
    <x v="1"/>
  </r>
  <r>
    <x v="87"/>
    <x v="15"/>
    <x v="18"/>
    <x v="2"/>
    <x v="0"/>
    <x v="0"/>
  </r>
  <r>
    <x v="88"/>
    <x v="10"/>
    <x v="6"/>
    <x v="2"/>
    <x v="0"/>
    <x v="0"/>
  </r>
  <r>
    <x v="89"/>
    <x v="8"/>
    <x v="9"/>
    <x v="28"/>
    <x v="0"/>
    <x v="0"/>
  </r>
  <r>
    <x v="90"/>
    <x v="4"/>
    <x v="8"/>
    <x v="0"/>
    <x v="0"/>
    <x v="0"/>
  </r>
  <r>
    <x v="91"/>
    <x v="8"/>
    <x v="8"/>
    <x v="0"/>
    <x v="0"/>
    <x v="0"/>
  </r>
  <r>
    <x v="92"/>
    <x v="22"/>
    <x v="22"/>
    <x v="0"/>
    <x v="0"/>
    <x v="0"/>
  </r>
  <r>
    <x v="93"/>
    <x v="16"/>
    <x v="23"/>
    <x v="1"/>
    <x v="0"/>
    <x v="0"/>
  </r>
  <r>
    <x v="94"/>
    <x v="20"/>
    <x v="15"/>
    <x v="0"/>
    <x v="0"/>
    <x v="0"/>
  </r>
  <r>
    <x v="95"/>
    <x v="7"/>
    <x v="8"/>
    <x v="0"/>
    <x v="0"/>
    <x v="0"/>
  </r>
  <r>
    <x v="96"/>
    <x v="18"/>
    <x v="0"/>
    <x v="1"/>
    <x v="0"/>
    <x v="0"/>
  </r>
  <r>
    <x v="97"/>
    <x v="23"/>
    <x v="24"/>
    <x v="0"/>
    <x v="0"/>
    <x v="0"/>
  </r>
  <r>
    <x v="98"/>
    <x v="24"/>
    <x v="25"/>
    <x v="0"/>
    <x v="0"/>
    <x v="0"/>
  </r>
  <r>
    <x v="99"/>
    <x v="25"/>
    <x v="26"/>
    <x v="1"/>
    <x v="0"/>
    <x v="1"/>
  </r>
  <r>
    <x v="100"/>
    <x v="26"/>
    <x v="7"/>
    <x v="23"/>
    <x v="0"/>
    <x v="3"/>
  </r>
  <r>
    <x v="101"/>
    <x v="27"/>
    <x v="20"/>
    <x v="1"/>
    <x v="0"/>
    <x v="0"/>
  </r>
  <r>
    <x v="102"/>
    <x v="24"/>
    <x v="27"/>
    <x v="2"/>
    <x v="0"/>
    <x v="1"/>
  </r>
  <r>
    <x v="103"/>
    <x v="28"/>
    <x v="28"/>
    <x v="6"/>
    <x v="0"/>
    <x v="0"/>
  </r>
  <r>
    <x v="104"/>
    <x v="29"/>
    <x v="28"/>
    <x v="7"/>
    <x v="0"/>
    <x v="0"/>
  </r>
  <r>
    <x v="105"/>
    <x v="18"/>
    <x v="26"/>
    <x v="7"/>
    <x v="0"/>
    <x v="1"/>
  </r>
  <r>
    <x v="106"/>
    <x v="11"/>
    <x v="29"/>
    <x v="3"/>
    <x v="0"/>
    <x v="1"/>
  </r>
  <r>
    <x v="107"/>
    <x v="30"/>
    <x v="30"/>
    <x v="33"/>
    <x v="0"/>
    <x v="2"/>
  </r>
  <r>
    <x v="108"/>
    <x v="5"/>
    <x v="5"/>
    <x v="7"/>
    <x v="0"/>
    <x v="0"/>
  </r>
  <r>
    <x v="109"/>
    <x v="2"/>
    <x v="10"/>
    <x v="0"/>
    <x v="0"/>
    <x v="0"/>
  </r>
  <r>
    <x v="110"/>
    <x v="0"/>
    <x v="5"/>
    <x v="1"/>
    <x v="0"/>
    <x v="0"/>
  </r>
  <r>
    <x v="111"/>
    <x v="0"/>
    <x v="7"/>
    <x v="5"/>
    <x v="0"/>
    <x v="0"/>
  </r>
  <r>
    <x v="112"/>
    <x v="1"/>
    <x v="25"/>
    <x v="2"/>
    <x v="0"/>
    <x v="0"/>
  </r>
  <r>
    <x v="113"/>
    <x v="1"/>
    <x v="2"/>
    <x v="0"/>
    <x v="0"/>
    <x v="0"/>
  </r>
  <r>
    <x v="114"/>
    <x v="2"/>
    <x v="7"/>
    <x v="2"/>
    <x v="0"/>
    <x v="0"/>
  </r>
  <r>
    <x v="115"/>
    <x v="2"/>
    <x v="7"/>
    <x v="2"/>
    <x v="0"/>
    <x v="0"/>
  </r>
  <r>
    <x v="116"/>
    <x v="5"/>
    <x v="7"/>
    <x v="2"/>
    <x v="0"/>
    <x v="0"/>
  </r>
  <r>
    <x v="117"/>
    <x v="2"/>
    <x v="31"/>
    <x v="2"/>
    <x v="0"/>
    <x v="1"/>
  </r>
  <r>
    <x v="118"/>
    <x v="1"/>
    <x v="0"/>
    <x v="2"/>
    <x v="0"/>
    <x v="0"/>
  </r>
  <r>
    <x v="119"/>
    <x v="0"/>
    <x v="7"/>
    <x v="2"/>
    <x v="0"/>
    <x v="0"/>
  </r>
  <r>
    <x v="120"/>
    <x v="0"/>
    <x v="7"/>
    <x v="2"/>
    <x v="0"/>
    <x v="0"/>
  </r>
  <r>
    <x v="121"/>
    <x v="0"/>
    <x v="7"/>
    <x v="1"/>
    <x v="0"/>
    <x v="0"/>
  </r>
  <r>
    <x v="122"/>
    <x v="1"/>
    <x v="0"/>
    <x v="2"/>
    <x v="0"/>
    <x v="0"/>
  </r>
  <r>
    <x v="123"/>
    <x v="0"/>
    <x v="7"/>
    <x v="2"/>
    <x v="0"/>
    <x v="0"/>
  </r>
  <r>
    <x v="124"/>
    <x v="0"/>
    <x v="7"/>
    <x v="1"/>
    <x v="0"/>
    <x v="0"/>
  </r>
  <r>
    <x v="125"/>
    <x v="0"/>
    <x v="7"/>
    <x v="2"/>
    <x v="0"/>
    <x v="0"/>
  </r>
  <r>
    <x v="126"/>
    <x v="0"/>
    <x v="7"/>
    <x v="2"/>
    <x v="0"/>
    <x v="0"/>
  </r>
  <r>
    <x v="127"/>
    <x v="0"/>
    <x v="7"/>
    <x v="5"/>
    <x v="0"/>
    <x v="0"/>
  </r>
  <r>
    <x v="128"/>
    <x v="1"/>
    <x v="5"/>
    <x v="0"/>
    <x v="0"/>
    <x v="0"/>
  </r>
  <r>
    <x v="129"/>
    <x v="1"/>
    <x v="0"/>
    <x v="0"/>
    <x v="0"/>
    <x v="0"/>
  </r>
  <r>
    <x v="130"/>
    <x v="0"/>
    <x v="7"/>
    <x v="7"/>
    <x v="0"/>
    <x v="0"/>
  </r>
  <r>
    <x v="131"/>
    <x v="0"/>
    <x v="7"/>
    <x v="1"/>
    <x v="0"/>
    <x v="0"/>
  </r>
  <r>
    <x v="132"/>
    <x v="0"/>
    <x v="7"/>
    <x v="2"/>
    <x v="0"/>
    <x v="0"/>
  </r>
  <r>
    <x v="133"/>
    <x v="1"/>
    <x v="7"/>
    <x v="0"/>
    <x v="0"/>
    <x v="0"/>
  </r>
  <r>
    <x v="134"/>
    <x v="0"/>
    <x v="7"/>
    <x v="2"/>
    <x v="0"/>
    <x v="0"/>
  </r>
  <r>
    <x v="135"/>
    <x v="1"/>
    <x v="7"/>
    <x v="0"/>
    <x v="0"/>
    <x v="0"/>
  </r>
  <r>
    <x v="136"/>
    <x v="1"/>
    <x v="7"/>
    <x v="0"/>
    <x v="0"/>
    <x v="0"/>
  </r>
  <r>
    <x v="137"/>
    <x v="0"/>
    <x v="7"/>
    <x v="1"/>
    <x v="0"/>
    <x v="0"/>
  </r>
  <r>
    <x v="138"/>
    <x v="0"/>
    <x v="7"/>
    <x v="2"/>
    <x v="0"/>
    <x v="0"/>
  </r>
  <r>
    <x v="139"/>
    <x v="0"/>
    <x v="7"/>
    <x v="2"/>
    <x v="0"/>
    <x v="0"/>
  </r>
  <r>
    <x v="140"/>
    <x v="0"/>
    <x v="7"/>
    <x v="7"/>
    <x v="0"/>
    <x v="0"/>
  </r>
  <r>
    <x v="141"/>
    <x v="0"/>
    <x v="7"/>
    <x v="3"/>
    <x v="0"/>
    <x v="0"/>
  </r>
  <r>
    <x v="142"/>
    <x v="1"/>
    <x v="7"/>
    <x v="0"/>
    <x v="0"/>
    <x v="0"/>
  </r>
  <r>
    <x v="143"/>
    <x v="1"/>
    <x v="7"/>
    <x v="0"/>
    <x v="0"/>
    <x v="0"/>
  </r>
  <r>
    <x v="144"/>
    <x v="0"/>
    <x v="7"/>
    <x v="1"/>
    <x v="0"/>
    <x v="1"/>
  </r>
  <r>
    <x v="145"/>
    <x v="0"/>
    <x v="0"/>
    <x v="2"/>
    <x v="0"/>
    <x v="0"/>
  </r>
  <r>
    <x v="146"/>
    <x v="1"/>
    <x v="7"/>
    <x v="0"/>
    <x v="0"/>
    <x v="0"/>
  </r>
  <r>
    <x v="147"/>
    <x v="0"/>
    <x v="0"/>
    <x v="0"/>
    <x v="0"/>
    <x v="0"/>
  </r>
  <r>
    <x v="148"/>
    <x v="0"/>
    <x v="1"/>
    <x v="0"/>
    <x v="0"/>
    <x v="0"/>
  </r>
  <r>
    <x v="149"/>
    <x v="1"/>
    <x v="7"/>
    <x v="0"/>
    <x v="0"/>
    <x v="0"/>
  </r>
  <r>
    <x v="150"/>
    <x v="1"/>
    <x v="7"/>
    <x v="0"/>
    <x v="0"/>
    <x v="0"/>
  </r>
  <r>
    <x v="151"/>
    <x v="1"/>
    <x v="7"/>
    <x v="0"/>
    <x v="0"/>
    <x v="0"/>
  </r>
  <r>
    <x v="152"/>
    <x v="1"/>
    <x v="7"/>
    <x v="0"/>
    <x v="0"/>
    <x v="0"/>
  </r>
  <r>
    <x v="153"/>
    <x v="1"/>
    <x v="7"/>
    <x v="0"/>
    <x v="0"/>
    <x v="0"/>
  </r>
  <r>
    <x v="154"/>
    <x v="0"/>
    <x v="0"/>
    <x v="0"/>
    <x v="0"/>
    <x v="0"/>
  </r>
  <r>
    <x v="155"/>
    <x v="1"/>
    <x v="7"/>
    <x v="0"/>
    <x v="0"/>
    <x v="0"/>
  </r>
  <r>
    <x v="156"/>
    <x v="1"/>
    <x v="7"/>
    <x v="0"/>
    <x v="0"/>
    <x v="0"/>
  </r>
  <r>
    <x v="157"/>
    <x v="1"/>
    <x v="7"/>
    <x v="0"/>
    <x v="0"/>
    <x v="0"/>
  </r>
  <r>
    <x v="158"/>
    <x v="1"/>
    <x v="7"/>
    <x v="0"/>
    <x v="0"/>
    <x v="0"/>
  </r>
  <r>
    <x v="159"/>
    <x v="1"/>
    <x v="7"/>
    <x v="0"/>
    <x v="0"/>
    <x v="0"/>
  </r>
  <r>
    <x v="160"/>
    <x v="4"/>
    <x v="7"/>
    <x v="0"/>
    <x v="0"/>
    <x v="0"/>
  </r>
  <r>
    <x v="161"/>
    <x v="1"/>
    <x v="7"/>
    <x v="0"/>
    <x v="0"/>
    <x v="0"/>
  </r>
  <r>
    <x v="162"/>
    <x v="1"/>
    <x v="7"/>
    <x v="0"/>
    <x v="0"/>
    <x v="0"/>
  </r>
  <r>
    <x v="163"/>
    <x v="1"/>
    <x v="7"/>
    <x v="0"/>
    <x v="0"/>
    <x v="0"/>
  </r>
  <r>
    <x v="164"/>
    <x v="1"/>
    <x v="7"/>
    <x v="0"/>
    <x v="0"/>
    <x v="0"/>
  </r>
  <r>
    <x v="165"/>
    <x v="1"/>
    <x v="7"/>
    <x v="0"/>
    <x v="0"/>
    <x v="0"/>
  </r>
  <r>
    <x v="166"/>
    <x v="1"/>
    <x v="7"/>
    <x v="0"/>
    <x v="0"/>
    <x v="0"/>
  </r>
  <r>
    <x v="167"/>
    <x v="1"/>
    <x v="7"/>
    <x v="0"/>
    <x v="0"/>
    <x v="0"/>
  </r>
  <r>
    <x v="168"/>
    <x v="2"/>
    <x v="7"/>
    <x v="0"/>
    <x v="0"/>
    <x v="0"/>
  </r>
  <r>
    <x v="169"/>
    <x v="1"/>
    <x v="7"/>
    <x v="0"/>
    <x v="0"/>
    <x v="0"/>
  </r>
  <r>
    <x v="170"/>
    <x v="1"/>
    <x v="7"/>
    <x v="0"/>
    <x v="0"/>
    <x v="0"/>
  </r>
  <r>
    <x v="171"/>
    <x v="1"/>
    <x v="7"/>
    <x v="0"/>
    <x v="0"/>
    <x v="0"/>
  </r>
  <r>
    <x v="172"/>
    <x v="1"/>
    <x v="7"/>
    <x v="0"/>
    <x v="0"/>
    <x v="0"/>
  </r>
  <r>
    <x v="173"/>
    <x v="1"/>
    <x v="7"/>
    <x v="0"/>
    <x v="0"/>
    <x v="0"/>
  </r>
  <r>
    <x v="174"/>
    <x v="2"/>
    <x v="4"/>
    <x v="0"/>
    <x v="0"/>
    <x v="0"/>
  </r>
  <r>
    <x v="175"/>
    <x v="1"/>
    <x v="7"/>
    <x v="0"/>
    <x v="0"/>
    <x v="0"/>
  </r>
  <r>
    <x v="176"/>
    <x v="2"/>
    <x v="0"/>
    <x v="0"/>
    <x v="0"/>
    <x v="0"/>
  </r>
  <r>
    <x v="177"/>
    <x v="1"/>
    <x v="7"/>
    <x v="0"/>
    <x v="0"/>
    <x v="0"/>
  </r>
  <r>
    <x v="178"/>
    <x v="1"/>
    <x v="7"/>
    <x v="0"/>
    <x v="0"/>
    <x v="0"/>
  </r>
  <r>
    <x v="179"/>
    <x v="2"/>
    <x v="7"/>
    <x v="0"/>
    <x v="0"/>
    <x v="0"/>
  </r>
  <r>
    <x v="180"/>
    <x v="2"/>
    <x v="7"/>
    <x v="0"/>
    <x v="0"/>
    <x v="0"/>
  </r>
  <r>
    <x v="181"/>
    <x v="1"/>
    <x v="4"/>
    <x v="0"/>
    <x v="0"/>
    <x v="0"/>
  </r>
  <r>
    <x v="182"/>
    <x v="2"/>
    <x v="1"/>
    <x v="2"/>
    <x v="0"/>
    <x v="0"/>
  </r>
  <r>
    <x v="183"/>
    <x v="2"/>
    <x v="4"/>
    <x v="2"/>
    <x v="0"/>
    <x v="0"/>
  </r>
  <r>
    <x v="184"/>
    <x v="1"/>
    <x v="7"/>
    <x v="0"/>
    <x v="0"/>
    <x v="0"/>
  </r>
  <r>
    <x v="185"/>
    <x v="0"/>
    <x v="0"/>
    <x v="0"/>
    <x v="0"/>
    <x v="0"/>
  </r>
  <r>
    <x v="186"/>
    <x v="1"/>
    <x v="7"/>
    <x v="0"/>
    <x v="0"/>
    <x v="0"/>
  </r>
  <r>
    <x v="187"/>
    <x v="0"/>
    <x v="0"/>
    <x v="0"/>
    <x v="0"/>
    <x v="0"/>
  </r>
  <r>
    <x v="188"/>
    <x v="2"/>
    <x v="7"/>
    <x v="0"/>
    <x v="0"/>
    <x v="0"/>
  </r>
  <r>
    <x v="189"/>
    <x v="1"/>
    <x v="7"/>
    <x v="0"/>
    <x v="0"/>
    <x v="0"/>
  </r>
  <r>
    <x v="190"/>
    <x v="1"/>
    <x v="4"/>
    <x v="0"/>
    <x v="0"/>
    <x v="0"/>
  </r>
  <r>
    <x v="191"/>
    <x v="2"/>
    <x v="7"/>
    <x v="0"/>
    <x v="0"/>
    <x v="0"/>
  </r>
  <r>
    <x v="192"/>
    <x v="1"/>
    <x v="0"/>
    <x v="0"/>
    <x v="0"/>
    <x v="0"/>
  </r>
  <r>
    <x v="193"/>
    <x v="1"/>
    <x v="7"/>
    <x v="0"/>
    <x v="0"/>
    <x v="0"/>
  </r>
  <r>
    <x v="194"/>
    <x v="0"/>
    <x v="1"/>
    <x v="0"/>
    <x v="0"/>
    <x v="0"/>
  </r>
  <r>
    <x v="195"/>
    <x v="1"/>
    <x v="0"/>
    <x v="0"/>
    <x v="0"/>
    <x v="0"/>
  </r>
  <r>
    <x v="196"/>
    <x v="1"/>
    <x v="7"/>
    <x v="0"/>
    <x v="0"/>
    <x v="0"/>
  </r>
  <r>
    <x v="197"/>
    <x v="1"/>
    <x v="4"/>
    <x v="0"/>
    <x v="0"/>
    <x v="0"/>
  </r>
  <r>
    <x v="198"/>
    <x v="1"/>
    <x v="7"/>
    <x v="0"/>
    <x v="0"/>
    <x v="0"/>
  </r>
  <r>
    <x v="199"/>
    <x v="0"/>
    <x v="0"/>
    <x v="0"/>
    <x v="0"/>
    <x v="0"/>
  </r>
  <r>
    <x v="200"/>
    <x v="0"/>
    <x v="0"/>
    <x v="0"/>
    <x v="0"/>
    <x v="0"/>
  </r>
  <r>
    <x v="201"/>
    <x v="1"/>
    <x v="7"/>
    <x v="0"/>
    <x v="0"/>
    <x v="0"/>
  </r>
  <r>
    <x v="202"/>
    <x v="1"/>
    <x v="7"/>
    <x v="0"/>
    <x v="0"/>
    <x v="0"/>
  </r>
  <r>
    <x v="203"/>
    <x v="1"/>
    <x v="7"/>
    <x v="0"/>
    <x v="0"/>
    <x v="0"/>
  </r>
  <r>
    <x v="204"/>
    <x v="1"/>
    <x v="7"/>
    <x v="0"/>
    <x v="0"/>
    <x v="0"/>
  </r>
  <r>
    <x v="205"/>
    <x v="1"/>
    <x v="7"/>
    <x v="0"/>
    <x v="0"/>
    <x v="0"/>
  </r>
  <r>
    <x v="206"/>
    <x v="1"/>
    <x v="7"/>
    <x v="0"/>
    <x v="0"/>
    <x v="0"/>
  </r>
  <r>
    <x v="207"/>
    <x v="2"/>
    <x v="1"/>
    <x v="2"/>
    <x v="0"/>
    <x v="0"/>
  </r>
  <r>
    <x v="208"/>
    <x v="1"/>
    <x v="1"/>
    <x v="0"/>
    <x v="0"/>
    <x v="0"/>
  </r>
  <r>
    <x v="209"/>
    <x v="1"/>
    <x v="7"/>
    <x v="0"/>
    <x v="0"/>
    <x v="0"/>
  </r>
  <r>
    <x v="210"/>
    <x v="1"/>
    <x v="7"/>
    <x v="0"/>
    <x v="0"/>
    <x v="0"/>
  </r>
  <r>
    <x v="211"/>
    <x v="0"/>
    <x v="1"/>
    <x v="0"/>
    <x v="0"/>
    <x v="0"/>
  </r>
  <r>
    <x v="212"/>
    <x v="0"/>
    <x v="4"/>
    <x v="0"/>
    <x v="0"/>
    <x v="0"/>
  </r>
  <r>
    <x v="213"/>
    <x v="0"/>
    <x v="0"/>
    <x v="0"/>
    <x v="0"/>
    <x v="0"/>
  </r>
  <r>
    <x v="214"/>
    <x v="0"/>
    <x v="0"/>
    <x v="0"/>
    <x v="0"/>
    <x v="0"/>
  </r>
  <r>
    <x v="215"/>
    <x v="1"/>
    <x v="7"/>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8" firstHeaderRow="1" firstDataRow="1" firstDataCol="1"/>
  <pivotFields count="6">
    <pivotField axis="axisRow" numFmtId="14" showAll="0">
      <items count="7">
        <item x="0"/>
        <item x="1"/>
        <item x="2"/>
        <item x="3"/>
        <item x="4"/>
        <item x="5"/>
        <item t="default"/>
      </items>
    </pivotField>
    <pivotField dataField="1" showAll="0"/>
    <pivotField showAll="0"/>
    <pivotField showAll="0"/>
    <pivotField showAll="0"/>
    <pivotField showAll="0"/>
  </pivotFields>
  <rowFields count="1">
    <field x="0"/>
  </rowFields>
  <rowItems count="5">
    <i>
      <x v="1"/>
    </i>
    <i>
      <x v="2"/>
    </i>
    <i>
      <x v="3"/>
    </i>
    <i>
      <x v="4"/>
    </i>
    <i t="grand">
      <x/>
    </i>
  </rowItems>
  <colItems count="1">
    <i/>
  </colItems>
  <dataFields count="1">
    <dataField name="Sum of FOLLOWERS"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P22:U27" firstHeaderRow="0" firstDataRow="1" firstDataCol="1"/>
  <pivotFields count="6">
    <pivotField axis="axisRow" numFmtId="14" showAll="0">
      <items count="7">
        <item x="0"/>
        <item x="1"/>
        <item x="2"/>
        <item x="3"/>
        <item x="4"/>
        <item x="5"/>
        <item t="default"/>
      </items>
    </pivotField>
    <pivotField dataField="1" showAll="0"/>
    <pivotField dataField="1" showAll="0"/>
    <pivotField dataField="1" showAll="0"/>
    <pivotField dataField="1" showAll="0"/>
    <pivotField dataField="1" showAll="0"/>
  </pivotFields>
  <rowFields count="1">
    <field x="0"/>
  </rowFields>
  <rowItems count="5">
    <i>
      <x v="1"/>
    </i>
    <i>
      <x v="2"/>
    </i>
    <i>
      <x v="3"/>
    </i>
    <i>
      <x v="4"/>
    </i>
    <i t="grand">
      <x/>
    </i>
  </rowItems>
  <colFields count="1">
    <field x="-2"/>
  </colFields>
  <colItems count="5">
    <i>
      <x/>
    </i>
    <i i="1">
      <x v="1"/>
    </i>
    <i i="2">
      <x v="2"/>
    </i>
    <i i="3">
      <x v="3"/>
    </i>
    <i i="4">
      <x v="4"/>
    </i>
  </colItems>
  <dataFields count="5">
    <dataField name="Sum of COMMENTS" fld="5" baseField="0" baseItem="1"/>
    <dataField name="Sum of POSTS" fld="4" baseField="0" baseItem="1"/>
    <dataField name="Sum of FOLLOWERS" fld="1" baseField="0" baseItem="1"/>
    <dataField name="Sum of LIKES" fld="3" baseField="0" baseItem="1"/>
    <dataField name="Sum of FOLLOWING" fld="2" baseField="0" baseItem="1"/>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22:D27" firstHeaderRow="0" firstDataRow="1" firstDataCol="1"/>
  <pivotFields count="6">
    <pivotField axis="axisRow" numFmtId="14" showAll="0">
      <items count="7">
        <item x="0"/>
        <item x="1"/>
        <item x="2"/>
        <item x="3"/>
        <item x="4"/>
        <item x="5"/>
        <item t="default"/>
      </items>
    </pivotField>
    <pivotField showAll="0"/>
    <pivotField showAll="0"/>
    <pivotField dataField="1" showAll="0">
      <items count="35">
        <item x="2"/>
        <item x="1"/>
        <item x="7"/>
        <item x="5"/>
        <item x="3"/>
        <item x="4"/>
        <item x="18"/>
        <item x="11"/>
        <item x="20"/>
        <item x="8"/>
        <item x="19"/>
        <item x="16"/>
        <item x="6"/>
        <item x="9"/>
        <item x="13"/>
        <item x="12"/>
        <item x="28"/>
        <item x="14"/>
        <item x="17"/>
        <item x="21"/>
        <item x="10"/>
        <item x="31"/>
        <item x="23"/>
        <item x="15"/>
        <item x="27"/>
        <item x="22"/>
        <item x="24"/>
        <item x="30"/>
        <item x="29"/>
        <item x="25"/>
        <item x="26"/>
        <item x="32"/>
        <item x="33"/>
        <item x="0"/>
        <item t="default"/>
      </items>
    </pivotField>
    <pivotField showAll="0"/>
    <pivotField dataField="1" showAll="0"/>
  </pivotFields>
  <rowFields count="1">
    <field x="0"/>
  </rowFields>
  <rowItems count="5">
    <i>
      <x v="1"/>
    </i>
    <i>
      <x v="2"/>
    </i>
    <i>
      <x v="3"/>
    </i>
    <i>
      <x v="4"/>
    </i>
    <i t="grand">
      <x/>
    </i>
  </rowItems>
  <colFields count="1">
    <field x="-2"/>
  </colFields>
  <colItems count="2">
    <i>
      <x/>
    </i>
    <i i="1">
      <x v="1"/>
    </i>
  </colItems>
  <dataFields count="2">
    <dataField name="Sum of LIKES" fld="3" baseField="0" baseItem="1"/>
    <dataField name="Sum of COMMENTS" fld="5"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8:Y9" firstHeaderRow="1" firstDataRow="1" firstDataCol="0"/>
  <pivotFields count="6">
    <pivotField numFmtId="14" showAll="0">
      <items count="7">
        <item x="0"/>
        <item x="1"/>
        <item x="2"/>
        <item x="3"/>
        <item x="4"/>
        <item x="5"/>
        <item t="default"/>
      </items>
    </pivotField>
    <pivotField showAll="0"/>
    <pivotField showAll="0"/>
    <pivotField dataField="1" showAll="0"/>
    <pivotField showAll="0"/>
    <pivotField showAll="0"/>
  </pivotFields>
  <rowItems count="1">
    <i/>
  </rowItems>
  <colItems count="1">
    <i/>
  </colItems>
  <dataFields count="1">
    <dataField name="Sum of LIKES" fld="3"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17:Z18" firstHeaderRow="0" firstDataRow="1" firstDataCol="0"/>
  <pivotFields count="6">
    <pivotField numFmtId="14" showAll="0">
      <items count="7">
        <item x="0"/>
        <item x="1"/>
        <item x="2"/>
        <item x="3"/>
        <item x="4"/>
        <item x="5"/>
        <item t="default"/>
      </items>
    </pivotField>
    <pivotField showAll="0"/>
    <pivotField showAll="0"/>
    <pivotField dataField="1" showAll="0"/>
    <pivotField showAll="0"/>
    <pivotField dataField="1" showAll="0"/>
  </pivotFields>
  <rowItems count="1">
    <i/>
  </rowItems>
  <colFields count="1">
    <field x="-2"/>
  </colFields>
  <colItems count="2">
    <i>
      <x/>
    </i>
    <i i="1">
      <x v="1"/>
    </i>
  </colItems>
  <dataFields count="2">
    <dataField name="Sum of COMMENTS" fld="5" baseField="0" baseItem="1"/>
    <dataField name="Sum of LIKES" fld="3"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3:L8" firstHeaderRow="1" firstDataRow="1" firstDataCol="1"/>
  <pivotFields count="6">
    <pivotField axis="axisRow" numFmtId="14" showAll="0">
      <items count="7">
        <item x="0"/>
        <item x="1"/>
        <item x="2"/>
        <item x="3"/>
        <item x="4"/>
        <item x="5"/>
        <item t="default"/>
      </items>
    </pivotField>
    <pivotField showAll="0"/>
    <pivotField showAll="0"/>
    <pivotField dataField="1" showAll="0"/>
    <pivotField showAll="0"/>
    <pivotField showAll="0"/>
  </pivotFields>
  <rowFields count="1">
    <field x="0"/>
  </rowFields>
  <rowItems count="5">
    <i>
      <x v="1"/>
    </i>
    <i>
      <x v="2"/>
    </i>
    <i>
      <x v="3"/>
    </i>
    <i>
      <x v="4"/>
    </i>
    <i t="grand">
      <x/>
    </i>
  </rowItems>
  <colItems count="1">
    <i/>
  </colItems>
  <dataFields count="1">
    <dataField name="Sum of LIKES" fld="3"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9:B24" firstHeaderRow="1" firstDataRow="1" firstDataCol="1"/>
  <pivotFields count="6">
    <pivotField axis="axisRow" numFmtId="14" showAll="0">
      <items count="7">
        <item x="0"/>
        <item x="1"/>
        <item x="2"/>
        <item x="3"/>
        <item x="4"/>
        <item x="5"/>
        <item t="default"/>
      </items>
    </pivotField>
    <pivotField showAll="0"/>
    <pivotField dataField="1" showAll="0"/>
    <pivotField showAll="0"/>
    <pivotField showAll="0"/>
    <pivotField showAll="0"/>
  </pivotFields>
  <rowFields count="1">
    <field x="0"/>
  </rowFields>
  <rowItems count="5">
    <i>
      <x v="1"/>
    </i>
    <i>
      <x v="2"/>
    </i>
    <i>
      <x v="3"/>
    </i>
    <i>
      <x v="4"/>
    </i>
    <i t="grand">
      <x/>
    </i>
  </rowItems>
  <colItems count="1">
    <i/>
  </colItems>
  <dataFields count="1">
    <dataField name="Sum of FOLLOWING" fld="2"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8" firstHeaderRow="1" firstDataRow="1" firstDataCol="1"/>
  <pivotFields count="6">
    <pivotField axis="axisRow" numFmtId="14" showAll="0">
      <items count="7">
        <item x="0"/>
        <item x="1"/>
        <item x="2"/>
        <item x="3"/>
        <item x="4"/>
        <item x="5"/>
        <item t="default"/>
      </items>
    </pivotField>
    <pivotField dataField="1" showAll="0"/>
    <pivotField showAll="0"/>
    <pivotField showAll="0"/>
    <pivotField showAll="0"/>
    <pivotField showAll="0"/>
  </pivotFields>
  <rowFields count="1">
    <field x="0"/>
  </rowFields>
  <rowItems count="5">
    <i>
      <x v="1"/>
    </i>
    <i>
      <x v="2"/>
    </i>
    <i>
      <x v="3"/>
    </i>
    <i>
      <x v="4"/>
    </i>
    <i t="grand">
      <x/>
    </i>
  </rowItems>
  <colItems count="1">
    <i/>
  </colItems>
  <dataFields count="1">
    <dataField name="Sum of FOLLOWERS" fld="1"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19:L24" firstHeaderRow="1" firstDataRow="1" firstDataCol="1"/>
  <pivotFields count="6">
    <pivotField axis="axisRow" numFmtId="14" showAll="0">
      <items count="7">
        <item x="0"/>
        <item x="1"/>
        <item x="2"/>
        <item x="3"/>
        <item x="4"/>
        <item x="5"/>
        <item t="default"/>
      </items>
    </pivotField>
    <pivotField showAll="0"/>
    <pivotField showAll="0"/>
    <pivotField showAll="0"/>
    <pivotField dataField="1" showAll="0"/>
    <pivotField showAll="0"/>
  </pivotFields>
  <rowFields count="1">
    <field x="0"/>
  </rowFields>
  <rowItems count="5">
    <i>
      <x v="1"/>
    </i>
    <i>
      <x v="2"/>
    </i>
    <i>
      <x v="3"/>
    </i>
    <i>
      <x v="4"/>
    </i>
    <i t="grand">
      <x/>
    </i>
  </rowItems>
  <colItems count="1">
    <i/>
  </colItems>
  <dataFields count="1">
    <dataField name="Sum of POSTS" fld="4"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M2:N7" firstHeaderRow="1" firstDataRow="1" firstDataCol="1"/>
  <pivotFields count="6">
    <pivotField axis="axisRow" numFmtId="14" showAll="0">
      <items count="7">
        <item x="0"/>
        <item x="1"/>
        <item x="2"/>
        <item x="3"/>
        <item x="4"/>
        <item x="5"/>
        <item t="default"/>
      </items>
    </pivotField>
    <pivotField showAll="0"/>
    <pivotField showAll="0"/>
    <pivotField dataField="1" showAll="0"/>
    <pivotField showAll="0"/>
    <pivotField showAll="0"/>
  </pivotFields>
  <rowFields count="1">
    <field x="0"/>
  </rowFields>
  <rowItems count="5">
    <i>
      <x v="1"/>
    </i>
    <i>
      <x v="2"/>
    </i>
    <i>
      <x v="3"/>
    </i>
    <i>
      <x v="4"/>
    </i>
    <i t="grand">
      <x/>
    </i>
  </rowItems>
  <colItems count="1">
    <i/>
  </colItems>
  <dataFields count="1">
    <dataField name="Sum of LIKES" fld="3" baseField="6" baseItem="3"/>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2:H7" firstHeaderRow="1" firstDataRow="1" firstDataCol="1"/>
  <pivotFields count="6">
    <pivotField axis="axisRow" numFmtId="14" showAll="0">
      <items count="7">
        <item x="0"/>
        <item x="1"/>
        <item x="2"/>
        <item x="3"/>
        <item x="4"/>
        <item x="5"/>
        <item t="default"/>
      </items>
    </pivotField>
    <pivotField showAll="0"/>
    <pivotField dataField="1" showAll="0"/>
    <pivotField showAll="0"/>
    <pivotField showAll="0"/>
    <pivotField showAll="0"/>
  </pivotFields>
  <rowFields count="1">
    <field x="0"/>
  </rowFields>
  <rowItems count="5">
    <i>
      <x v="1"/>
    </i>
    <i>
      <x v="2"/>
    </i>
    <i>
      <x v="3"/>
    </i>
    <i>
      <x v="4"/>
    </i>
    <i t="grand">
      <x/>
    </i>
  </rowItems>
  <colItems count="1">
    <i/>
  </colItems>
  <dataFields count="1">
    <dataField name="Sum of FOLLOWING" fld="2" baseField="6" baseItem="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8" firstHeaderRow="1" firstDataRow="1" firstDataCol="1"/>
  <pivotFields count="6">
    <pivotField axis="axisRow" numFmtId="14" showAll="0">
      <items count="7">
        <item x="0"/>
        <item x="1"/>
        <item x="2"/>
        <item x="3"/>
        <item x="4"/>
        <item x="5"/>
        <item t="default"/>
      </items>
    </pivotField>
    <pivotField dataField="1" showAll="0"/>
    <pivotField showAll="0"/>
    <pivotField showAll="0"/>
    <pivotField showAll="0"/>
    <pivotField showAll="0"/>
  </pivotFields>
  <rowFields count="1">
    <field x="0"/>
  </rowFields>
  <rowItems count="5">
    <i>
      <x v="1"/>
    </i>
    <i>
      <x v="2"/>
    </i>
    <i>
      <x v="3"/>
    </i>
    <i>
      <x v="4"/>
    </i>
    <i t="grand">
      <x/>
    </i>
  </rowItems>
  <colItems count="1">
    <i/>
  </colItems>
  <dataFields count="1">
    <dataField name="Sum of FOLLOWERS" fld="1" baseField="0" baseItem="1"/>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B7" firstHeaderRow="1" firstDataRow="1" firstDataCol="1"/>
  <pivotFields count="6">
    <pivotField axis="axisRow" numFmtId="14" showAll="0" defaultSubtotal="0">
      <items count="6">
        <item x="0"/>
        <item x="1"/>
        <item x="2"/>
        <item x="3"/>
        <item x="4"/>
        <item x="5"/>
      </items>
    </pivotField>
    <pivotField dataField="1" showAll="0"/>
    <pivotField showAll="0"/>
    <pivotField showAll="0"/>
    <pivotField showAll="0"/>
    <pivotField showAll="0"/>
  </pivotFields>
  <rowFields count="1">
    <field x="0"/>
  </rowFields>
  <rowItems count="5">
    <i>
      <x v="1"/>
    </i>
    <i>
      <x v="2"/>
    </i>
    <i>
      <x v="3"/>
    </i>
    <i>
      <x v="4"/>
    </i>
    <i t="grand">
      <x/>
    </i>
  </rowItems>
  <colItems count="1">
    <i/>
  </colItems>
  <dataFields count="1">
    <dataField name="Sum of FOLLOWERS" fld="1" baseField="6" baseItem="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M24:O29" firstHeaderRow="0" firstDataRow="1" firstDataCol="1"/>
  <pivotFields count="6">
    <pivotField axis="axisRow" numFmtId="14" showAll="0">
      <items count="7">
        <item x="0"/>
        <item x="1"/>
        <item x="2"/>
        <item x="3"/>
        <item x="4"/>
        <item x="5"/>
        <item t="default"/>
      </items>
    </pivotField>
    <pivotField showAll="0"/>
    <pivotField showAll="0"/>
    <pivotField dataField="1" showAll="0"/>
    <pivotField showAll="0"/>
    <pivotField dataField="1" showAll="0"/>
  </pivotFields>
  <rowFields count="1">
    <field x="0"/>
  </rowFields>
  <rowItems count="5">
    <i>
      <x v="1"/>
    </i>
    <i>
      <x v="2"/>
    </i>
    <i>
      <x v="3"/>
    </i>
    <i>
      <x v="4"/>
    </i>
    <i t="grand">
      <x/>
    </i>
  </rowItems>
  <colFields count="1">
    <field x="-2"/>
  </colFields>
  <colItems count="2">
    <i>
      <x/>
    </i>
    <i i="1">
      <x v="1"/>
    </i>
  </colItems>
  <dataFields count="2">
    <dataField name="Sum of LIKES" fld="3" baseField="6" baseItem="2"/>
    <dataField name="Sum of COMMENTS" fld="5" baseField="6" baseItem="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24:I29" firstHeaderRow="1" firstDataRow="1" firstDataCol="1"/>
  <pivotFields count="6">
    <pivotField axis="axisRow" numFmtId="14" showAll="0">
      <items count="7">
        <item x="0"/>
        <item x="1"/>
        <item x="2"/>
        <item x="3"/>
        <item x="4"/>
        <item x="5"/>
        <item t="default"/>
      </items>
    </pivotField>
    <pivotField showAll="0"/>
    <pivotField showAll="0"/>
    <pivotField showAll="0"/>
    <pivotField showAll="0"/>
    <pivotField dataField="1" showAll="0"/>
  </pivotFields>
  <rowFields count="1">
    <field x="0"/>
  </rowFields>
  <rowItems count="5">
    <i>
      <x v="1"/>
    </i>
    <i>
      <x v="2"/>
    </i>
    <i>
      <x v="3"/>
    </i>
    <i>
      <x v="4"/>
    </i>
    <i t="grand">
      <x/>
    </i>
  </rowItems>
  <colItems count="1">
    <i/>
  </colItems>
  <dataFields count="1">
    <dataField name="Sum of COMMENTS" fld="5" baseField="6" baseItem="2"/>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4:B29" firstHeaderRow="1" firstDataRow="1" firstDataCol="1"/>
  <pivotFields count="6">
    <pivotField axis="axisRow" numFmtId="14" showAll="0">
      <items count="7">
        <item x="0"/>
        <item x="1"/>
        <item x="2"/>
        <item x="3"/>
        <item x="4"/>
        <item x="5"/>
        <item t="default"/>
      </items>
    </pivotField>
    <pivotField showAll="0"/>
    <pivotField showAll="0"/>
    <pivotField showAll="0"/>
    <pivotField dataField="1" showAll="0"/>
    <pivotField showAll="0"/>
  </pivotFields>
  <rowFields count="1">
    <field x="0"/>
  </rowFields>
  <rowItems count="5">
    <i>
      <x v="1"/>
    </i>
    <i>
      <x v="2"/>
    </i>
    <i>
      <x v="3"/>
    </i>
    <i>
      <x v="4"/>
    </i>
    <i t="grand">
      <x/>
    </i>
  </rowItems>
  <colItems count="1">
    <i/>
  </colItems>
  <dataFields count="1">
    <dataField name="Sum of POSTS" fld="4" baseField="6" baseItem="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4" firstHeaderRow="1" firstDataRow="1" firstDataCol="0"/>
  <pivotFields count="6">
    <pivotField numFmtId="14" showAll="0">
      <items count="7">
        <item x="0"/>
        <item x="1"/>
        <item x="2"/>
        <item x="3"/>
        <item x="4"/>
        <item x="5"/>
        <item t="default"/>
      </items>
    </pivotField>
    <pivotField showAll="0"/>
    <pivotField showAll="0"/>
    <pivotField showAll="0"/>
    <pivotField showAll="0"/>
    <pivotField dataField="1" showAll="0"/>
  </pivotFields>
  <rowItems count="1">
    <i/>
  </rowItems>
  <colItems count="1">
    <i/>
  </colItems>
  <dataFields count="1">
    <dataField name="Sum of COMMENTS" fld="5" baseField="0" baseItem="77287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4" firstHeaderRow="1" firstDataRow="1" firstDataCol="0"/>
  <pivotFields count="6">
    <pivotField numFmtId="14" showAll="0">
      <items count="7">
        <item x="0"/>
        <item x="1"/>
        <item x="2"/>
        <item x="3"/>
        <item x="4"/>
        <item x="5"/>
        <item t="default"/>
      </items>
    </pivotField>
    <pivotField showAll="0"/>
    <pivotField showAll="0"/>
    <pivotField showAll="0"/>
    <pivotField dataField="1" showAll="0"/>
    <pivotField showAll="0"/>
  </pivotFields>
  <rowItems count="1">
    <i/>
  </rowItems>
  <colItems count="1">
    <i/>
  </colItems>
  <dataFields count="1">
    <dataField name="Sum of POSTS" fld="4" baseField="0" baseItem="77287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4" firstHeaderRow="1" firstDataRow="1" firstDataCol="0"/>
  <pivotFields count="6">
    <pivotField numFmtId="14" showAll="0">
      <items count="7">
        <item x="0"/>
        <item x="1"/>
        <item x="2"/>
        <item x="3"/>
        <item x="4"/>
        <item x="5"/>
        <item t="default"/>
      </items>
    </pivotField>
    <pivotField showAll="0"/>
    <pivotField showAll="0"/>
    <pivotField dataField="1" showAll="0"/>
    <pivotField showAll="0"/>
    <pivotField showAll="0"/>
  </pivotFields>
  <rowItems count="1">
    <i/>
  </rowItems>
  <colItems count="1">
    <i/>
  </colItems>
  <dataFields count="1">
    <dataField name="Sum of LIKES" fld="3" baseField="0" baseItem="77287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4" firstHeaderRow="1" firstDataRow="1" firstDataCol="0"/>
  <pivotFields count="6">
    <pivotField numFmtId="14" showAll="0">
      <items count="7">
        <item x="0"/>
        <item x="1"/>
        <item x="2"/>
        <item x="3"/>
        <item x="4"/>
        <item x="5"/>
        <item t="default"/>
      </items>
    </pivotField>
    <pivotField showAll="0"/>
    <pivotField dataField="1" showAll="0"/>
    <pivotField showAll="0"/>
    <pivotField showAll="0"/>
    <pivotField showAll="0"/>
  </pivotFields>
  <rowItems count="1">
    <i/>
  </rowItems>
  <colItems count="1">
    <i/>
  </colItems>
  <dataFields count="1">
    <dataField name="Sum of FOLLOWING" fld="2" baseField="0" baseItem="77287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6">
    <pivotField numFmtId="14" showAll="0">
      <items count="7">
        <item x="0"/>
        <item x="1"/>
        <item x="2"/>
        <item x="3"/>
        <item x="4"/>
        <item x="5"/>
        <item t="default"/>
      </items>
    </pivotField>
    <pivotField dataField="1" showAll="0"/>
    <pivotField showAll="0"/>
    <pivotField showAll="0"/>
    <pivotField showAll="0"/>
    <pivotField showAll="0"/>
  </pivotFields>
  <rowItems count="1">
    <i/>
  </rowItems>
  <colItems count="1">
    <i/>
  </colItems>
  <dataFields count="1">
    <dataField name="Sum of FOLLOWERS" fld="1" baseField="0" baseItem="77287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N3:P8" firstHeaderRow="0" firstDataRow="1" firstDataCol="1"/>
  <pivotFields count="6">
    <pivotField axis="axisRow" numFmtId="14" showAll="0">
      <items count="7">
        <item x="0"/>
        <item x="1"/>
        <item x="2"/>
        <item x="3"/>
        <item x="4"/>
        <item x="5"/>
        <item t="default"/>
      </items>
    </pivotField>
    <pivotField showAll="0"/>
    <pivotField showAll="0"/>
    <pivotField dataField="1" showAll="0"/>
    <pivotField dataField="1" showAll="0"/>
    <pivotField showAll="0"/>
  </pivotFields>
  <rowFields count="1">
    <field x="0"/>
  </rowFields>
  <rowItems count="5">
    <i>
      <x v="1"/>
    </i>
    <i>
      <x v="2"/>
    </i>
    <i>
      <x v="3"/>
    </i>
    <i>
      <x v="4"/>
    </i>
    <i t="grand">
      <x/>
    </i>
  </rowItems>
  <colFields count="1">
    <field x="-2"/>
  </colFields>
  <colItems count="2">
    <i>
      <x/>
    </i>
    <i i="1">
      <x v="1"/>
    </i>
  </colItems>
  <dataFields count="2">
    <dataField name="Sum of LIKES" fld="3" baseField="0" baseItem="1"/>
    <dataField name="Sum of POSTS" fld="4"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5:Y6" firstHeaderRow="1" firstDataRow="1" firstDataCol="0"/>
  <pivotFields count="6">
    <pivotField numFmtId="14" showAll="0">
      <items count="7">
        <item x="0"/>
        <item x="1"/>
        <item x="2"/>
        <item x="3"/>
        <item x="4"/>
        <item x="5"/>
        <item t="default"/>
      </items>
    </pivotField>
    <pivotField showAll="0"/>
    <pivotField dataField="1" showAll="0"/>
    <pivotField showAll="0"/>
    <pivotField showAll="0"/>
    <pivotField showAll="0"/>
  </pivotFields>
  <rowItems count="1">
    <i/>
  </rowItems>
  <colItems count="1">
    <i/>
  </colItems>
  <dataFields count="1">
    <dataField name="Sum of FOLLOWING" fld="2"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I21:J26" firstHeaderRow="1" firstDataRow="1" firstDataCol="1"/>
  <pivotFields count="6">
    <pivotField axis="axisRow" numFmtId="14" showAll="0">
      <items count="7">
        <item x="0"/>
        <item x="1"/>
        <item x="2"/>
        <item x="3"/>
        <item x="4"/>
        <item x="5"/>
        <item t="default"/>
      </items>
    </pivotField>
    <pivotField showAll="0"/>
    <pivotField showAll="0"/>
    <pivotField showAll="0"/>
    <pivotField dataField="1" showAll="0"/>
    <pivotField showAll="0"/>
  </pivotFields>
  <rowFields count="1">
    <field x="0"/>
  </rowFields>
  <rowItems count="5">
    <i>
      <x v="1"/>
    </i>
    <i>
      <x v="2"/>
    </i>
    <i>
      <x v="3"/>
    </i>
    <i>
      <x v="4"/>
    </i>
    <i t="grand">
      <x/>
    </i>
  </rowItems>
  <colItems count="1">
    <i/>
  </colItems>
  <dataFields count="1">
    <dataField name="Sum of POSTS" fld="4" baseField="0"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14:Y15" firstHeaderRow="1" firstDataRow="1" firstDataCol="0"/>
  <pivotFields count="6">
    <pivotField numFmtId="14" showAll="0">
      <items count="7">
        <item x="0"/>
        <item x="1"/>
        <item x="2"/>
        <item x="3"/>
        <item x="4"/>
        <item x="5"/>
        <item t="default"/>
      </items>
    </pivotField>
    <pivotField showAll="0"/>
    <pivotField showAll="0"/>
    <pivotField showAll="0"/>
    <pivotField showAll="0"/>
    <pivotField dataField="1" showAll="0"/>
  </pivotFields>
  <rowItems count="1">
    <i/>
  </rowItems>
  <colItems count="1">
    <i/>
  </colItems>
  <dataFields count="1">
    <dataField name="Sum of COMMENTS" fld="5"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2:Y3" firstHeaderRow="1" firstDataRow="1" firstDataCol="0"/>
  <pivotFields count="6">
    <pivotField numFmtId="14" showAll="0">
      <items count="7">
        <item x="0"/>
        <item x="1"/>
        <item x="2"/>
        <item x="3"/>
        <item x="4"/>
        <item x="5"/>
        <item t="default"/>
      </items>
    </pivotField>
    <pivotField dataField="1" showAll="0"/>
    <pivotField showAll="0"/>
    <pivotField showAll="0"/>
    <pivotField showAll="0"/>
    <pivotField showAll="0"/>
  </pivotFields>
  <rowItems count="1">
    <i/>
  </rowItems>
  <colItems count="1">
    <i/>
  </colItems>
  <dataFields count="1">
    <dataField name="Sum of FOLLOWERS" fld="1"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11:Y12" firstHeaderRow="1" firstDataRow="1" firstDataCol="0"/>
  <pivotFields count="6">
    <pivotField numFmtId="14" showAll="0">
      <items count="7">
        <item x="0"/>
        <item x="1"/>
        <item x="2"/>
        <item x="3"/>
        <item x="4"/>
        <item x="5"/>
        <item t="default"/>
      </items>
    </pivotField>
    <pivotField showAll="0"/>
    <pivotField showAll="0"/>
    <pivotField showAll="0"/>
    <pivotField dataField="1" showAll="0"/>
    <pivotField showAll="0"/>
  </pivotFields>
  <rowItems count="1">
    <i/>
  </rowItems>
  <colItems count="1">
    <i/>
  </colItems>
  <dataFields count="1">
    <dataField name="Sum of POSTS" fld="4" baseField="0" baseItem="101533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H3:I8" firstHeaderRow="1" firstDataRow="1" firstDataCol="1"/>
  <pivotFields count="6">
    <pivotField axis="axisRow" numFmtId="14" showAll="0">
      <items count="7">
        <item x="0"/>
        <item x="1"/>
        <item x="2"/>
        <item x="3"/>
        <item x="4"/>
        <item x="5"/>
        <item t="default"/>
      </items>
    </pivotField>
    <pivotField showAll="0"/>
    <pivotField dataField="1" showAll="0"/>
    <pivotField showAll="0"/>
    <pivotField showAll="0"/>
    <pivotField showAll="0"/>
  </pivotFields>
  <rowFields count="1">
    <field x="0"/>
  </rowFields>
  <rowItems count="5">
    <i>
      <x v="1"/>
    </i>
    <i>
      <x v="2"/>
    </i>
    <i>
      <x v="3"/>
    </i>
    <i>
      <x v="4"/>
    </i>
    <i t="grand">
      <x/>
    </i>
  </rowItems>
  <colItems count="1">
    <i/>
  </colItems>
  <dataFields count="1">
    <dataField name="Sum of FOLLOWING" fld="2" baseField="0"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0" name="PivotTable3"/>
    <pivotTable tabId="10" name="PivotTable4"/>
    <pivotTable tabId="10" name="PivotTable5"/>
    <pivotTable tabId="10" name="PivotTable6"/>
    <pivotTable tabId="10" name="PivotTable7"/>
    <pivotTable tabId="9" name="PivotTable10"/>
    <pivotTable tabId="9" name="PivotTable11"/>
    <pivotTable tabId="9" name="PivotTable12"/>
    <pivotTable tabId="9" name="PivotTable13"/>
    <pivotTable tabId="9" name="PivotTable8"/>
    <pivotTable tabId="9" name="PivotTable9"/>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DATE" lockedPosition="1" rowHeight="731520"/>
</slicers>
</file>

<file path=xl/tables/table1.xml><?xml version="1.0" encoding="utf-8"?>
<table xmlns="http://schemas.openxmlformats.org/spreadsheetml/2006/main" id="1" name="Table1" displayName="Table1" ref="M1:R217" totalsRowShown="0" dataDxfId="6">
  <autoFilter ref="M1:R217"/>
  <tableColumns count="6">
    <tableColumn id="1" name="d" dataDxfId="5"/>
    <tableColumn id="2" name="FOLLOWERS" dataDxfId="4">
      <calculatedColumnFormula>IFERROR(INDEX($B$2:$B$198,MATCH(M2,$A$2:$A$198,0)),"0")</calculatedColumnFormula>
    </tableColumn>
    <tableColumn id="3" name="FOLLOWING" dataDxfId="3">
      <calculatedColumnFormula>IFERROR(INDEX($D$2:$D$198,MATCH(M2,$C$2:$C$198,0)),"0")</calculatedColumnFormula>
    </tableColumn>
    <tableColumn id="4" name="LIKES" dataDxfId="2">
      <calculatedColumnFormula>IFERROR(INDEX($F$2:$F$198,MATCH(M2,$E$2:$E$198,0)),"0")</calculatedColumnFormula>
    </tableColumn>
    <tableColumn id="5" name="POSTS" dataDxfId="1">
      <calculatedColumnFormula>IFERROR(INDEX($H$2:$H$198,MATCH(M2,$G$2:$G$198,0)),"0")</calculatedColumnFormula>
    </tableColumn>
    <tableColumn id="6" name="COMMENTS" dataDxfId="0">
      <calculatedColumnFormula>IFERROR(INDEX($J$2:$J$198,MATCH(M2,$I$2:$I$198,0)),"0")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ssential">
  <a:themeElements>
    <a:clrScheme name="Essential">
      <a:dk1>
        <a:srgbClr val="000000"/>
      </a:dk1>
      <a:lt1>
        <a:srgbClr val="FFFFFF"/>
      </a:lt1>
      <a:dk2>
        <a:srgbClr val="D1282E"/>
      </a:dk2>
      <a:lt2>
        <a:srgbClr val="C8C8B1"/>
      </a:lt2>
      <a:accent1>
        <a:srgbClr val="7A7A7A"/>
      </a:accent1>
      <a:accent2>
        <a:srgbClr val="F5C201"/>
      </a:accent2>
      <a:accent3>
        <a:srgbClr val="526DB0"/>
      </a:accent3>
      <a:accent4>
        <a:srgbClr val="989AAC"/>
      </a:accent4>
      <a:accent5>
        <a:srgbClr val="DC5924"/>
      </a:accent5>
      <a:accent6>
        <a:srgbClr val="B4B392"/>
      </a:accent6>
      <a:hlink>
        <a:srgbClr val="CC9900"/>
      </a:hlink>
      <a:folHlink>
        <a:srgbClr val="969696"/>
      </a:folHlink>
    </a:clrScheme>
    <a:fontScheme name="Essential">
      <a:majorFont>
        <a:latin typeface="Arial Black"/>
        <a:ea typeface=""/>
        <a:cs typeface=""/>
        <a:font script="Jpan" typeface="ＭＳ Ｐゴシック"/>
        <a:font script="Hang" typeface="HY견고딕"/>
        <a:font script="Hans" typeface="微软雅黑"/>
        <a:font script="Hant" typeface="微軟正黑體"/>
        <a:font script="Arab" typeface="Tahoma"/>
        <a:font script="Hebr" typeface="Tahoma"/>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sential">
      <a:fillStyleLst>
        <a:solidFill>
          <a:schemeClr val="phClr"/>
        </a:solidFill>
        <a:gradFill rotWithShape="1">
          <a:gsLst>
            <a:gs pos="0">
              <a:schemeClr val="phClr">
                <a:tint val="60000"/>
                <a:satMod val="250000"/>
              </a:schemeClr>
            </a:gs>
            <a:gs pos="35000">
              <a:schemeClr val="phClr">
                <a:tint val="47000"/>
                <a:satMod val="275000"/>
              </a:schemeClr>
            </a:gs>
            <a:gs pos="100000">
              <a:schemeClr val="phClr">
                <a:tint val="25000"/>
                <a:satMod val="300000"/>
              </a:schemeClr>
            </a:gs>
          </a:gsLst>
          <a:lin ang="16200000" scaled="1"/>
        </a:gradFill>
        <a:solidFill>
          <a:schemeClr val="phClr">
            <a:satMod val="110000"/>
          </a:schemeClr>
        </a:soli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41275" cap="flat" cmpd="sng" algn="ctr">
          <a:solidFill>
            <a:schemeClr val="phClr"/>
          </a:solidFill>
          <a:prstDash val="solid"/>
        </a:ln>
      </a:lnStyleLst>
      <a:effectStyleLst>
        <a:effectStyle>
          <a:effectLst/>
        </a:effectStyle>
        <a:effectStyle>
          <a:effectLst>
            <a:outerShdw blurRad="39999" dist="23000" algn="bl" rotWithShape="0">
              <a:srgbClr val="000000">
                <a:alpha val="40000"/>
              </a:srgbClr>
            </a:outerShdw>
          </a:effectLst>
        </a:effectStyle>
        <a:effectStyle>
          <a:effectLst>
            <a:outerShdw blurRad="38100" dist="19050" algn="bl" rotWithShape="0">
              <a:srgbClr val="000000">
                <a:alpha val="60000"/>
              </a:srgbClr>
            </a:outerShdw>
          </a:effectLst>
          <a:scene3d>
            <a:camera prst="orthographicFront">
              <a:rot lat="0" lon="0" rev="0"/>
            </a:camera>
            <a:lightRig rig="balanced" dir="l"/>
          </a:scene3d>
          <a:sp3d prstMaterial="plastic">
            <a:bevelT w="38100" h="31750"/>
          </a:sp3d>
        </a:effectStyle>
      </a:effectStyleLst>
      <a:bgFillStyleLst>
        <a:solidFill>
          <a:schemeClr val="phClr"/>
        </a:solidFill>
        <a:blipFill rotWithShape="1">
          <a:blip xmlns:r="http://schemas.openxmlformats.org/officeDocument/2006/relationships" r:embed="rId1">
            <a:duotone>
              <a:schemeClr val="phClr">
                <a:tint val="96000"/>
              </a:schemeClr>
              <a:schemeClr val="phClr">
                <a:shade val="94000"/>
              </a:schemeClr>
            </a:duotone>
          </a:blip>
          <a:tile tx="0" ty="0" sx="100000" sy="100000" flip="none" algn="tl"/>
        </a:blipFill>
        <a:gradFill rotWithShape="1">
          <a:gsLst>
            <a:gs pos="0">
              <a:schemeClr val="phClr">
                <a:tint val="84000"/>
                <a:satMod val="110000"/>
              </a:schemeClr>
            </a:gs>
            <a:gs pos="44000">
              <a:schemeClr val="phClr">
                <a:tint val="93000"/>
                <a:satMod val="115000"/>
              </a:schemeClr>
            </a:gs>
            <a:gs pos="100000">
              <a:schemeClr val="phClr">
                <a:tint val="100000"/>
                <a:shade val="59000"/>
                <a:satMod val="120000"/>
              </a:schemeClr>
            </a:gs>
          </a:gsLst>
          <a:path path="circle">
            <a:fillToRect l="40000" t="60000" r="60000" b="4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drawing" Target="../drawings/drawing3.xml"/><Relationship Id="rId4"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20.xml"/><Relationship Id="rId7" Type="http://schemas.openxmlformats.org/officeDocument/2006/relationships/drawing" Target="../drawings/drawing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5" Type="http://schemas.openxmlformats.org/officeDocument/2006/relationships/pivotTable" Target="../pivotTables/pivotTable28.xml"/><Relationship Id="rId4" Type="http://schemas.openxmlformats.org/officeDocument/2006/relationships/pivotTable" Target="../pivotTables/pivotTable2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0" sqref="P10"/>
    </sheetView>
  </sheetViews>
  <sheetFormatPr defaultRowHeight="14.25" x14ac:dyDescent="0.2"/>
  <cols>
    <col min="1" max="1" width="13.125" bestFit="1" customWidth="1"/>
    <col min="2" max="2" width="19.625" customWidth="1"/>
  </cols>
  <sheetData>
    <row r="3" spans="1:2" x14ac:dyDescent="0.2">
      <c r="A3" s="5" t="s">
        <v>6</v>
      </c>
      <c r="B3" t="s">
        <v>8</v>
      </c>
    </row>
    <row r="4" spans="1:2" x14ac:dyDescent="0.2">
      <c r="A4" s="8" t="s">
        <v>9</v>
      </c>
      <c r="B4" s="2">
        <v>44</v>
      </c>
    </row>
    <row r="5" spans="1:2" x14ac:dyDescent="0.2">
      <c r="A5" s="8" t="s">
        <v>10</v>
      </c>
      <c r="B5" s="2">
        <v>26</v>
      </c>
    </row>
    <row r="6" spans="1:2" x14ac:dyDescent="0.2">
      <c r="A6" s="8" t="s">
        <v>11</v>
      </c>
      <c r="B6" s="2">
        <v>273</v>
      </c>
    </row>
    <row r="7" spans="1:2" x14ac:dyDescent="0.2">
      <c r="A7" s="8" t="s">
        <v>12</v>
      </c>
      <c r="B7" s="2">
        <v>835</v>
      </c>
    </row>
    <row r="8" spans="1:2" x14ac:dyDescent="0.2">
      <c r="A8" s="8" t="s">
        <v>7</v>
      </c>
      <c r="B8" s="2">
        <v>1178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7"/>
  <sheetViews>
    <sheetView topLeftCell="H1" zoomScale="60" zoomScaleNormal="60" workbookViewId="0">
      <selection activeCell="AA19" sqref="AA19"/>
    </sheetView>
  </sheetViews>
  <sheetFormatPr defaultRowHeight="14.25" x14ac:dyDescent="0.2"/>
  <cols>
    <col min="1" max="2" width="17.25" customWidth="1"/>
    <col min="3" max="3" width="16.375" customWidth="1"/>
    <col min="4" max="4" width="24.125" customWidth="1"/>
    <col min="5" max="6" width="5.25" customWidth="1"/>
    <col min="7" max="7" width="11.25" customWidth="1"/>
    <col min="8" max="8" width="17.25" customWidth="1"/>
    <col min="9" max="9" width="23.625" customWidth="1"/>
    <col min="10" max="10" width="17.875" customWidth="1"/>
    <col min="14" max="14" width="17.25" customWidth="1"/>
    <col min="15" max="15" width="16.375" customWidth="1"/>
    <col min="16" max="16" width="17.25" customWidth="1"/>
    <col min="17" max="17" width="24.125" customWidth="1"/>
    <col min="18" max="18" width="17.875" customWidth="1"/>
    <col min="19" max="19" width="24.25" customWidth="1"/>
    <col min="20" max="20" width="16.375" customWidth="1"/>
    <col min="21" max="21" width="23.625" customWidth="1"/>
    <col min="25" max="26" width="16.375" customWidth="1"/>
  </cols>
  <sheetData>
    <row r="2" spans="1:25" x14ac:dyDescent="0.2">
      <c r="Y2" t="s">
        <v>8</v>
      </c>
    </row>
    <row r="3" spans="1:25" x14ac:dyDescent="0.2">
      <c r="A3" s="5" t="s">
        <v>6</v>
      </c>
      <c r="B3" t="s">
        <v>8</v>
      </c>
      <c r="H3" s="5" t="s">
        <v>6</v>
      </c>
      <c r="I3" t="s">
        <v>13</v>
      </c>
      <c r="N3" s="5" t="s">
        <v>6</v>
      </c>
      <c r="O3" t="s">
        <v>14</v>
      </c>
      <c r="P3" t="s">
        <v>15</v>
      </c>
      <c r="Y3" s="2">
        <v>1178</v>
      </c>
    </row>
    <row r="4" spans="1:25" x14ac:dyDescent="0.2">
      <c r="A4" s="8" t="s">
        <v>9</v>
      </c>
      <c r="B4" s="2">
        <v>44</v>
      </c>
      <c r="H4" s="8" t="s">
        <v>9</v>
      </c>
      <c r="I4" s="2">
        <v>37</v>
      </c>
      <c r="N4" s="8" t="s">
        <v>9</v>
      </c>
      <c r="O4" s="2">
        <v>3</v>
      </c>
      <c r="P4" s="2">
        <v>0</v>
      </c>
    </row>
    <row r="5" spans="1:25" x14ac:dyDescent="0.2">
      <c r="A5" s="8" t="s">
        <v>10</v>
      </c>
      <c r="B5" s="2">
        <v>26</v>
      </c>
      <c r="H5" s="8" t="s">
        <v>10</v>
      </c>
      <c r="I5" s="2">
        <v>4</v>
      </c>
      <c r="N5" s="8" t="s">
        <v>10</v>
      </c>
      <c r="O5" s="2">
        <v>0</v>
      </c>
      <c r="P5" s="2">
        <v>0</v>
      </c>
      <c r="Y5" t="s">
        <v>13</v>
      </c>
    </row>
    <row r="6" spans="1:25" x14ac:dyDescent="0.2">
      <c r="A6" s="8" t="s">
        <v>11</v>
      </c>
      <c r="B6" s="2">
        <v>273</v>
      </c>
      <c r="H6" s="8" t="s">
        <v>11</v>
      </c>
      <c r="I6" s="2">
        <v>322</v>
      </c>
      <c r="N6" s="8" t="s">
        <v>11</v>
      </c>
      <c r="O6" s="2">
        <v>212</v>
      </c>
      <c r="P6" s="2">
        <v>0</v>
      </c>
      <c r="Y6" s="2">
        <v>1060</v>
      </c>
    </row>
    <row r="7" spans="1:25" x14ac:dyDescent="0.2">
      <c r="A7" s="8" t="s">
        <v>12</v>
      </c>
      <c r="B7" s="2">
        <v>835</v>
      </c>
      <c r="H7" s="8" t="s">
        <v>12</v>
      </c>
      <c r="I7" s="2">
        <v>697</v>
      </c>
      <c r="N7" s="8" t="s">
        <v>12</v>
      </c>
      <c r="O7" s="2">
        <v>1168</v>
      </c>
      <c r="P7" s="2">
        <v>73</v>
      </c>
    </row>
    <row r="8" spans="1:25" x14ac:dyDescent="0.2">
      <c r="A8" s="8" t="s">
        <v>7</v>
      </c>
      <c r="B8" s="2">
        <v>1178</v>
      </c>
      <c r="H8" s="8" t="s">
        <v>7</v>
      </c>
      <c r="I8" s="2">
        <v>1060</v>
      </c>
      <c r="N8" s="8" t="s">
        <v>7</v>
      </c>
      <c r="O8" s="2">
        <v>1383</v>
      </c>
      <c r="P8" s="2">
        <v>73</v>
      </c>
      <c r="Y8" t="s">
        <v>14</v>
      </c>
    </row>
    <row r="9" spans="1:25" x14ac:dyDescent="0.2">
      <c r="Y9" s="2">
        <v>1383</v>
      </c>
    </row>
    <row r="11" spans="1:25" x14ac:dyDescent="0.2">
      <c r="Y11" t="s">
        <v>15</v>
      </c>
    </row>
    <row r="12" spans="1:25" x14ac:dyDescent="0.2">
      <c r="Y12" s="2">
        <v>73</v>
      </c>
    </row>
    <row r="14" spans="1:25" x14ac:dyDescent="0.2">
      <c r="Y14" t="s">
        <v>16</v>
      </c>
    </row>
    <row r="15" spans="1:25" x14ac:dyDescent="0.2">
      <c r="Y15" s="2">
        <v>56</v>
      </c>
    </row>
    <row r="17" spans="2:27" x14ac:dyDescent="0.2">
      <c r="Y17" t="s">
        <v>16</v>
      </c>
      <c r="Z17" t="s">
        <v>14</v>
      </c>
    </row>
    <row r="18" spans="2:27" x14ac:dyDescent="0.2">
      <c r="Y18" s="2">
        <v>56</v>
      </c>
      <c r="Z18" s="2">
        <v>1383</v>
      </c>
      <c r="AA18">
        <f>SUM(GETPIVOTDATA("Sum of COMMENTS",$Y$17),GETPIVOTDATA("Sum of LIKES",$Y$17))</f>
        <v>1439</v>
      </c>
    </row>
    <row r="21" spans="2:27" x14ac:dyDescent="0.2">
      <c r="I21" s="5" t="s">
        <v>6</v>
      </c>
      <c r="J21" t="s">
        <v>15</v>
      </c>
    </row>
    <row r="22" spans="2:27" x14ac:dyDescent="0.2">
      <c r="B22" s="5" t="s">
        <v>6</v>
      </c>
      <c r="C22" t="s">
        <v>14</v>
      </c>
      <c r="D22" t="s">
        <v>16</v>
      </c>
      <c r="I22" s="8" t="s">
        <v>9</v>
      </c>
      <c r="J22" s="2">
        <v>0</v>
      </c>
      <c r="P22" s="5" t="s">
        <v>6</v>
      </c>
      <c r="Q22" t="s">
        <v>16</v>
      </c>
      <c r="R22" t="s">
        <v>15</v>
      </c>
      <c r="S22" t="s">
        <v>8</v>
      </c>
      <c r="T22" t="s">
        <v>14</v>
      </c>
      <c r="U22" t="s">
        <v>13</v>
      </c>
      <c r="Y22" t="s">
        <v>17</v>
      </c>
      <c r="Z22">
        <f>GETPIVOTDATA("FOLLOWERS",$Y$2)/AA18</f>
        <v>0.8186240444753301</v>
      </c>
    </row>
    <row r="23" spans="2:27" x14ac:dyDescent="0.2">
      <c r="B23" s="8" t="s">
        <v>9</v>
      </c>
      <c r="C23" s="2">
        <v>3</v>
      </c>
      <c r="D23" s="2">
        <v>0</v>
      </c>
      <c r="I23" s="8" t="s">
        <v>10</v>
      </c>
      <c r="J23" s="2">
        <v>0</v>
      </c>
      <c r="P23" s="8" t="s">
        <v>9</v>
      </c>
      <c r="Q23" s="2">
        <v>0</v>
      </c>
      <c r="R23" s="2">
        <v>0</v>
      </c>
      <c r="S23" s="2">
        <v>44</v>
      </c>
      <c r="T23" s="2">
        <v>3</v>
      </c>
      <c r="U23" s="2">
        <v>37</v>
      </c>
    </row>
    <row r="24" spans="2:27" x14ac:dyDescent="0.2">
      <c r="B24" s="8" t="s">
        <v>10</v>
      </c>
      <c r="C24" s="2">
        <v>0</v>
      </c>
      <c r="D24" s="2">
        <v>0</v>
      </c>
      <c r="I24" s="8" t="s">
        <v>11</v>
      </c>
      <c r="J24" s="2">
        <v>0</v>
      </c>
      <c r="P24" s="8" t="s">
        <v>10</v>
      </c>
      <c r="Q24" s="2">
        <v>0</v>
      </c>
      <c r="R24" s="2">
        <v>0</v>
      </c>
      <c r="S24" s="2">
        <v>26</v>
      </c>
      <c r="T24" s="2">
        <v>0</v>
      </c>
      <c r="U24" s="2">
        <v>4</v>
      </c>
    </row>
    <row r="25" spans="2:27" x14ac:dyDescent="0.2">
      <c r="B25" s="8" t="s">
        <v>11</v>
      </c>
      <c r="C25" s="2">
        <v>212</v>
      </c>
      <c r="D25" s="2">
        <v>11</v>
      </c>
      <c r="I25" s="8" t="s">
        <v>12</v>
      </c>
      <c r="J25" s="2">
        <v>73</v>
      </c>
      <c r="P25" s="8" t="s">
        <v>11</v>
      </c>
      <c r="Q25" s="2">
        <v>11</v>
      </c>
      <c r="R25" s="2">
        <v>0</v>
      </c>
      <c r="S25" s="2">
        <v>273</v>
      </c>
      <c r="T25" s="2">
        <v>212</v>
      </c>
      <c r="U25" s="2">
        <v>322</v>
      </c>
    </row>
    <row r="26" spans="2:27" x14ac:dyDescent="0.2">
      <c r="B26" s="8" t="s">
        <v>12</v>
      </c>
      <c r="C26" s="2">
        <v>1168</v>
      </c>
      <c r="D26" s="2">
        <v>45</v>
      </c>
      <c r="I26" s="8" t="s">
        <v>7</v>
      </c>
      <c r="J26" s="2">
        <v>73</v>
      </c>
      <c r="P26" s="8" t="s">
        <v>12</v>
      </c>
      <c r="Q26" s="2">
        <v>45</v>
      </c>
      <c r="R26" s="2">
        <v>73</v>
      </c>
      <c r="S26" s="2">
        <v>835</v>
      </c>
      <c r="T26" s="2">
        <v>1168</v>
      </c>
      <c r="U26" s="2">
        <v>697</v>
      </c>
    </row>
    <row r="27" spans="2:27" x14ac:dyDescent="0.2">
      <c r="B27" s="8" t="s">
        <v>7</v>
      </c>
      <c r="C27" s="2">
        <v>1383</v>
      </c>
      <c r="D27" s="2">
        <v>56</v>
      </c>
      <c r="P27" s="8" t="s">
        <v>7</v>
      </c>
      <c r="Q27" s="2">
        <v>56</v>
      </c>
      <c r="R27" s="2">
        <v>73</v>
      </c>
      <c r="S27" s="2">
        <v>1178</v>
      </c>
      <c r="T27" s="2">
        <v>1383</v>
      </c>
      <c r="U27" s="2">
        <v>1060</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4"/>
  <sheetViews>
    <sheetView workbookViewId="0">
      <selection activeCell="B3" sqref="B3"/>
    </sheetView>
  </sheetViews>
  <sheetFormatPr defaultRowHeight="14.25" x14ac:dyDescent="0.2"/>
  <cols>
    <col min="1" max="1" width="13.125" bestFit="1" customWidth="1"/>
    <col min="2" max="2" width="19.125" customWidth="1"/>
    <col min="11" max="11" width="13.125" bestFit="1" customWidth="1"/>
    <col min="12" max="12" width="14.125" customWidth="1"/>
  </cols>
  <sheetData>
    <row r="3" spans="1:12" x14ac:dyDescent="0.2">
      <c r="A3" s="5" t="s">
        <v>6</v>
      </c>
      <c r="B3" t="s">
        <v>8</v>
      </c>
      <c r="K3" s="5" t="s">
        <v>6</v>
      </c>
      <c r="L3" t="s">
        <v>14</v>
      </c>
    </row>
    <row r="4" spans="1:12" x14ac:dyDescent="0.2">
      <c r="A4" s="8" t="s">
        <v>9</v>
      </c>
      <c r="B4" s="2">
        <v>44</v>
      </c>
      <c r="K4" s="8" t="s">
        <v>9</v>
      </c>
      <c r="L4" s="2">
        <v>3</v>
      </c>
    </row>
    <row r="5" spans="1:12" x14ac:dyDescent="0.2">
      <c r="A5" s="8" t="s">
        <v>10</v>
      </c>
      <c r="B5" s="2">
        <v>26</v>
      </c>
      <c r="K5" s="8" t="s">
        <v>10</v>
      </c>
      <c r="L5" s="2">
        <v>0</v>
      </c>
    </row>
    <row r="6" spans="1:12" x14ac:dyDescent="0.2">
      <c r="A6" s="8" t="s">
        <v>11</v>
      </c>
      <c r="B6" s="2">
        <v>273</v>
      </c>
      <c r="K6" s="8" t="s">
        <v>11</v>
      </c>
      <c r="L6" s="2">
        <v>212</v>
      </c>
    </row>
    <row r="7" spans="1:12" x14ac:dyDescent="0.2">
      <c r="A7" s="8" t="s">
        <v>12</v>
      </c>
      <c r="B7" s="2">
        <v>835</v>
      </c>
      <c r="K7" s="8" t="s">
        <v>12</v>
      </c>
      <c r="L7" s="2">
        <v>1168</v>
      </c>
    </row>
    <row r="8" spans="1:12" x14ac:dyDescent="0.2">
      <c r="A8" s="8" t="s">
        <v>7</v>
      </c>
      <c r="B8" s="2">
        <v>1178</v>
      </c>
      <c r="K8" s="8" t="s">
        <v>7</v>
      </c>
      <c r="L8" s="2">
        <v>1383</v>
      </c>
    </row>
    <row r="19" spans="1:12" x14ac:dyDescent="0.2">
      <c r="A19" s="5" t="s">
        <v>6</v>
      </c>
      <c r="B19" t="s">
        <v>13</v>
      </c>
      <c r="K19" s="5" t="s">
        <v>6</v>
      </c>
      <c r="L19" t="s">
        <v>15</v>
      </c>
    </row>
    <row r="20" spans="1:12" x14ac:dyDescent="0.2">
      <c r="A20" s="8" t="s">
        <v>9</v>
      </c>
      <c r="B20" s="2">
        <v>37</v>
      </c>
      <c r="K20" s="8" t="s">
        <v>9</v>
      </c>
      <c r="L20" s="2">
        <v>0</v>
      </c>
    </row>
    <row r="21" spans="1:12" x14ac:dyDescent="0.2">
      <c r="A21" s="8" t="s">
        <v>10</v>
      </c>
      <c r="B21" s="2">
        <v>4</v>
      </c>
      <c r="K21" s="8" t="s">
        <v>10</v>
      </c>
      <c r="L21" s="2">
        <v>0</v>
      </c>
    </row>
    <row r="22" spans="1:12" x14ac:dyDescent="0.2">
      <c r="A22" s="8" t="s">
        <v>11</v>
      </c>
      <c r="B22" s="2">
        <v>322</v>
      </c>
      <c r="K22" s="8" t="s">
        <v>11</v>
      </c>
      <c r="L22" s="2">
        <v>0</v>
      </c>
    </row>
    <row r="23" spans="1:12" x14ac:dyDescent="0.2">
      <c r="A23" s="8" t="s">
        <v>12</v>
      </c>
      <c r="B23" s="2">
        <v>697</v>
      </c>
      <c r="K23" s="8" t="s">
        <v>12</v>
      </c>
      <c r="L23" s="2">
        <v>73</v>
      </c>
    </row>
    <row r="24" spans="1:12" x14ac:dyDescent="0.2">
      <c r="A24" s="8" t="s">
        <v>7</v>
      </c>
      <c r="B24" s="2">
        <v>1060</v>
      </c>
      <c r="K24" s="8" t="s">
        <v>7</v>
      </c>
      <c r="L24" s="2">
        <v>73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1"/>
  <sheetViews>
    <sheetView topLeftCell="A23" zoomScale="90" zoomScaleNormal="90" workbookViewId="0">
      <selection activeCell="B47" sqref="B47"/>
    </sheetView>
  </sheetViews>
  <sheetFormatPr defaultRowHeight="14.25" x14ac:dyDescent="0.2"/>
  <cols>
    <col min="1" max="1" width="13.5" customWidth="1"/>
    <col min="2" max="2" width="19.625" customWidth="1"/>
    <col min="7" max="7" width="13.5" bestFit="1" customWidth="1"/>
    <col min="8" max="8" width="19.125" customWidth="1"/>
    <col min="9" max="9" width="19" customWidth="1"/>
    <col min="10" max="10" width="13.125" customWidth="1"/>
    <col min="13" max="13" width="13.5" bestFit="1" customWidth="1"/>
    <col min="14" max="14" width="13.125" customWidth="1"/>
    <col min="15" max="15" width="19" customWidth="1"/>
  </cols>
  <sheetData>
    <row r="2" spans="1:14" x14ac:dyDescent="0.2">
      <c r="A2" s="5" t="s">
        <v>6</v>
      </c>
      <c r="B2" t="s">
        <v>8</v>
      </c>
      <c r="G2" s="5" t="s">
        <v>6</v>
      </c>
      <c r="H2" t="s">
        <v>13</v>
      </c>
      <c r="M2" s="5" t="s">
        <v>6</v>
      </c>
      <c r="N2" t="s">
        <v>14</v>
      </c>
    </row>
    <row r="3" spans="1:14" x14ac:dyDescent="0.2">
      <c r="A3" s="8" t="s">
        <v>9</v>
      </c>
      <c r="B3" s="2">
        <v>44</v>
      </c>
      <c r="G3" s="8" t="s">
        <v>9</v>
      </c>
      <c r="H3" s="2">
        <v>37</v>
      </c>
      <c r="M3" s="8" t="s">
        <v>9</v>
      </c>
      <c r="N3" s="2">
        <v>3</v>
      </c>
    </row>
    <row r="4" spans="1:14" x14ac:dyDescent="0.2">
      <c r="A4" s="8" t="s">
        <v>10</v>
      </c>
      <c r="B4" s="2">
        <v>26</v>
      </c>
      <c r="G4" s="8" t="s">
        <v>10</v>
      </c>
      <c r="H4" s="2">
        <v>4</v>
      </c>
      <c r="M4" s="8" t="s">
        <v>10</v>
      </c>
      <c r="N4" s="2">
        <v>0</v>
      </c>
    </row>
    <row r="5" spans="1:14" x14ac:dyDescent="0.2">
      <c r="A5" s="8" t="s">
        <v>11</v>
      </c>
      <c r="B5" s="2">
        <v>273</v>
      </c>
      <c r="G5" s="8" t="s">
        <v>11</v>
      </c>
      <c r="H5" s="2">
        <v>322</v>
      </c>
      <c r="M5" s="8" t="s">
        <v>11</v>
      </c>
      <c r="N5" s="2">
        <v>212</v>
      </c>
    </row>
    <row r="6" spans="1:14" x14ac:dyDescent="0.2">
      <c r="A6" s="8" t="s">
        <v>12</v>
      </c>
      <c r="B6" s="2">
        <v>835</v>
      </c>
      <c r="G6" s="8" t="s">
        <v>12</v>
      </c>
      <c r="H6" s="2">
        <v>697</v>
      </c>
      <c r="M6" s="8" t="s">
        <v>12</v>
      </c>
      <c r="N6" s="2">
        <v>1168</v>
      </c>
    </row>
    <row r="7" spans="1:14" x14ac:dyDescent="0.2">
      <c r="A7" s="8" t="s">
        <v>7</v>
      </c>
      <c r="B7" s="2">
        <v>1178</v>
      </c>
      <c r="G7" s="8" t="s">
        <v>7</v>
      </c>
      <c r="H7" s="2">
        <v>1060</v>
      </c>
      <c r="M7" s="8" t="s">
        <v>7</v>
      </c>
      <c r="N7" s="2">
        <v>1383</v>
      </c>
    </row>
    <row r="24" spans="1:15" x14ac:dyDescent="0.2">
      <c r="A24" s="5" t="s">
        <v>6</v>
      </c>
      <c r="B24" t="s">
        <v>15</v>
      </c>
      <c r="H24" s="5" t="s">
        <v>6</v>
      </c>
      <c r="I24" t="s">
        <v>16</v>
      </c>
      <c r="M24" s="5" t="s">
        <v>6</v>
      </c>
      <c r="N24" t="s">
        <v>14</v>
      </c>
      <c r="O24" t="s">
        <v>16</v>
      </c>
    </row>
    <row r="25" spans="1:15" x14ac:dyDescent="0.2">
      <c r="A25" s="8" t="s">
        <v>9</v>
      </c>
      <c r="B25" s="2">
        <v>0</v>
      </c>
      <c r="H25" s="8" t="s">
        <v>9</v>
      </c>
      <c r="I25" s="2">
        <v>0</v>
      </c>
      <c r="M25" s="8" t="s">
        <v>9</v>
      </c>
      <c r="N25" s="2">
        <v>3</v>
      </c>
      <c r="O25" s="2">
        <v>0</v>
      </c>
    </row>
    <row r="26" spans="1:15" x14ac:dyDescent="0.2">
      <c r="A26" s="8" t="s">
        <v>10</v>
      </c>
      <c r="B26" s="2">
        <v>0</v>
      </c>
      <c r="H26" s="8" t="s">
        <v>10</v>
      </c>
      <c r="I26" s="2">
        <v>0</v>
      </c>
      <c r="M26" s="8" t="s">
        <v>10</v>
      </c>
      <c r="N26" s="2">
        <v>0</v>
      </c>
      <c r="O26" s="2">
        <v>0</v>
      </c>
    </row>
    <row r="27" spans="1:15" x14ac:dyDescent="0.2">
      <c r="A27" s="8" t="s">
        <v>11</v>
      </c>
      <c r="B27" s="2">
        <v>0</v>
      </c>
      <c r="H27" s="8" t="s">
        <v>11</v>
      </c>
      <c r="I27" s="2">
        <v>11</v>
      </c>
      <c r="M27" s="8" t="s">
        <v>11</v>
      </c>
      <c r="N27" s="2">
        <v>212</v>
      </c>
      <c r="O27" s="2">
        <v>11</v>
      </c>
    </row>
    <row r="28" spans="1:15" x14ac:dyDescent="0.2">
      <c r="A28" s="8" t="s">
        <v>12</v>
      </c>
      <c r="B28" s="2">
        <v>73</v>
      </c>
      <c r="H28" s="8" t="s">
        <v>12</v>
      </c>
      <c r="I28" s="2">
        <v>45</v>
      </c>
      <c r="M28" s="8" t="s">
        <v>12</v>
      </c>
      <c r="N28" s="2">
        <v>1168</v>
      </c>
      <c r="O28" s="2">
        <v>45</v>
      </c>
    </row>
    <row r="29" spans="1:15" x14ac:dyDescent="0.2">
      <c r="A29" s="8" t="s">
        <v>7</v>
      </c>
      <c r="B29" s="2">
        <v>73</v>
      </c>
      <c r="H29" s="8" t="s">
        <v>7</v>
      </c>
      <c r="I29" s="2">
        <v>56</v>
      </c>
      <c r="M29" s="8" t="s">
        <v>7</v>
      </c>
      <c r="N29" s="2">
        <v>1383</v>
      </c>
      <c r="O29" s="2">
        <v>56</v>
      </c>
    </row>
    <row r="47" spans="1:1" x14ac:dyDescent="0.2">
      <c r="A47" t="s">
        <v>18</v>
      </c>
    </row>
    <row r="49" spans="1:1" x14ac:dyDescent="0.2">
      <c r="A49" t="s">
        <v>19</v>
      </c>
    </row>
    <row r="51" spans="1:1" x14ac:dyDescent="0.2">
      <c r="A51" t="s">
        <v>20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
  <sheetViews>
    <sheetView workbookViewId="0">
      <selection activeCell="A4" sqref="A4"/>
    </sheetView>
  </sheetViews>
  <sheetFormatPr defaultRowHeight="14.25" x14ac:dyDescent="0.2"/>
  <cols>
    <col min="1" max="1" width="19.625" customWidth="1"/>
    <col min="3" max="3" width="19.125" customWidth="1"/>
    <col min="5" max="5" width="13.125" customWidth="1"/>
    <col min="7" max="7" width="14.125" customWidth="1"/>
    <col min="9" max="9" width="19" customWidth="1"/>
  </cols>
  <sheetData>
    <row r="3" spans="1:9" x14ac:dyDescent="0.2">
      <c r="A3" t="s">
        <v>8</v>
      </c>
      <c r="C3" t="s">
        <v>13</v>
      </c>
      <c r="E3" t="s">
        <v>14</v>
      </c>
      <c r="G3" t="s">
        <v>15</v>
      </c>
      <c r="I3" t="s">
        <v>16</v>
      </c>
    </row>
    <row r="4" spans="1:9" x14ac:dyDescent="0.2">
      <c r="A4" s="2">
        <v>1178</v>
      </c>
      <c r="C4" s="2">
        <v>1060</v>
      </c>
      <c r="E4" s="2">
        <v>1383</v>
      </c>
      <c r="G4" s="2">
        <v>73</v>
      </c>
      <c r="I4" s="2">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7"/>
  <sheetViews>
    <sheetView topLeftCell="H1" workbookViewId="0">
      <selection activeCell="N2" sqref="N2"/>
    </sheetView>
  </sheetViews>
  <sheetFormatPr defaultRowHeight="14.25" x14ac:dyDescent="0.2"/>
  <cols>
    <col min="1" max="1" width="10.625" customWidth="1"/>
    <col min="2" max="2" width="11.5" customWidth="1"/>
    <col min="3" max="3" width="10.625" customWidth="1"/>
    <col min="4" max="4" width="11.625" customWidth="1"/>
    <col min="5" max="5" width="10.625" customWidth="1"/>
    <col min="7" max="7" width="9.625" customWidth="1"/>
    <col min="9" max="9" width="10.625" customWidth="1"/>
    <col min="10" max="10" width="11.25" customWidth="1"/>
    <col min="13" max="13" width="10.625" customWidth="1"/>
    <col min="14" max="14" width="13.75" customWidth="1"/>
    <col min="15" max="15" width="14.25" customWidth="1"/>
    <col min="18" max="18" width="13.75" customWidth="1"/>
  </cols>
  <sheetData>
    <row r="1" spans="1:18" x14ac:dyDescent="0.2">
      <c r="A1" s="1" t="s">
        <v>5</v>
      </c>
      <c r="B1" t="s">
        <v>0</v>
      </c>
      <c r="C1" t="s">
        <v>5</v>
      </c>
      <c r="D1" t="s">
        <v>1</v>
      </c>
      <c r="E1" t="s">
        <v>5</v>
      </c>
      <c r="F1" t="s">
        <v>2</v>
      </c>
      <c r="G1" t="s">
        <v>5</v>
      </c>
      <c r="H1" t="s">
        <v>3</v>
      </c>
      <c r="I1" t="s">
        <v>5</v>
      </c>
      <c r="J1" t="s">
        <v>4</v>
      </c>
      <c r="M1" t="s">
        <v>21</v>
      </c>
      <c r="N1" t="s">
        <v>0</v>
      </c>
      <c r="O1" t="s">
        <v>1</v>
      </c>
      <c r="P1" t="s">
        <v>2</v>
      </c>
      <c r="Q1" t="s">
        <v>3</v>
      </c>
      <c r="R1" t="s">
        <v>4</v>
      </c>
    </row>
    <row r="2" spans="1:18" x14ac:dyDescent="0.2">
      <c r="A2" s="1">
        <v>45781</v>
      </c>
      <c r="B2">
        <v>1</v>
      </c>
      <c r="C2" s="1">
        <v>45782</v>
      </c>
      <c r="D2">
        <v>1</v>
      </c>
      <c r="E2" s="1">
        <v>45778</v>
      </c>
      <c r="F2">
        <v>2</v>
      </c>
      <c r="G2" s="1">
        <v>45777</v>
      </c>
      <c r="H2">
        <v>1</v>
      </c>
      <c r="I2" s="1">
        <v>45778</v>
      </c>
      <c r="J2">
        <v>1</v>
      </c>
      <c r="M2" s="1">
        <v>45782</v>
      </c>
      <c r="N2" s="3">
        <v>0</v>
      </c>
      <c r="O2" s="3">
        <f>IFERROR(INDEX($D$2:$D$198,MATCH(M2,$C$2:$C$198,0)),"0")</f>
        <v>1</v>
      </c>
      <c r="P2" s="4" t="str">
        <f>IFERROR(INDEX($F$2:$F$198,MATCH(M2,$E$2:$E$198,0)),"0")</f>
        <v>0</v>
      </c>
      <c r="Q2" s="3" t="str">
        <f>IFERROR(INDEX($H$2:$H$198,MATCH(M2,$G$2:$G$198,0)),"0")</f>
        <v>0</v>
      </c>
      <c r="R2" s="3" t="str">
        <f>IFERROR(INDEX($J$2:$J$198,MATCH(M2,$I$2:$I$198,0)),"0")</f>
        <v>0</v>
      </c>
    </row>
    <row r="3" spans="1:18" x14ac:dyDescent="0.2">
      <c r="A3" s="1">
        <v>45779</v>
      </c>
      <c r="B3">
        <v>2</v>
      </c>
      <c r="C3" s="1">
        <v>45781</v>
      </c>
      <c r="D3">
        <v>1</v>
      </c>
      <c r="E3" s="1">
        <v>45776</v>
      </c>
      <c r="F3">
        <v>1</v>
      </c>
      <c r="G3" s="1">
        <v>45776</v>
      </c>
      <c r="H3">
        <v>1</v>
      </c>
      <c r="I3" s="1">
        <v>45777</v>
      </c>
      <c r="J3">
        <v>4</v>
      </c>
      <c r="M3" s="1">
        <v>45781</v>
      </c>
      <c r="N3" s="3">
        <f>IFERROR(INDEX($B$2:$B$198,MATCH(M3,$A$2:$A$198,0)),"0")</f>
        <v>1</v>
      </c>
      <c r="O3" s="3">
        <f t="shared" ref="O3:O66" si="0">IFERROR(INDEX($D$2:$D$198,MATCH(M3,$C$2:$C$198,0)),"0")</f>
        <v>1</v>
      </c>
      <c r="P3" s="3" t="str">
        <f t="shared" ref="P3:P66" si="1">IFERROR(INDEX($F$2:$F$198,MATCH(M3,$E$2:$E$198,0)),"0")</f>
        <v>0</v>
      </c>
      <c r="Q3" s="3" t="str">
        <f t="shared" ref="Q3:Q66" si="2">IFERROR(INDEX($H$2:$H$198,MATCH(M3,$G$2:$G$198,0)),"0")</f>
        <v>0</v>
      </c>
      <c r="R3" s="3" t="str">
        <f t="shared" ref="R3:R66" si="3">IFERROR(INDEX($J$2:$J$198,MATCH(M3,$I$2:$I$198,0)),"0")</f>
        <v>0</v>
      </c>
    </row>
    <row r="4" spans="1:18" x14ac:dyDescent="0.2">
      <c r="A4" s="1">
        <v>45778</v>
      </c>
      <c r="B4">
        <v>5</v>
      </c>
      <c r="C4" s="1">
        <v>45780</v>
      </c>
      <c r="D4">
        <v>2</v>
      </c>
      <c r="E4" s="1">
        <v>45774</v>
      </c>
      <c r="F4">
        <v>3</v>
      </c>
      <c r="G4" s="1">
        <v>45775</v>
      </c>
      <c r="H4">
        <v>2</v>
      </c>
      <c r="I4" s="1">
        <v>45771</v>
      </c>
      <c r="J4">
        <v>1</v>
      </c>
      <c r="M4" s="1">
        <v>45780</v>
      </c>
      <c r="N4" s="3" t="str">
        <f t="shared" ref="N4:N67" si="4">IFERROR(INDEX($B$2:$B$198,MATCH(M4,$A$2:$A$198,0)),"0")</f>
        <v>0</v>
      </c>
      <c r="O4" s="3">
        <f t="shared" si="0"/>
        <v>2</v>
      </c>
      <c r="P4" s="3" t="str">
        <f t="shared" si="1"/>
        <v>0</v>
      </c>
      <c r="Q4" s="3" t="str">
        <f t="shared" si="2"/>
        <v>0</v>
      </c>
      <c r="R4" s="3" t="str">
        <f t="shared" si="3"/>
        <v>0</v>
      </c>
    </row>
    <row r="5" spans="1:18" x14ac:dyDescent="0.2">
      <c r="A5" s="1">
        <v>45777</v>
      </c>
      <c r="B5">
        <v>4</v>
      </c>
      <c r="C5" s="1">
        <v>45779</v>
      </c>
      <c r="D5">
        <v>1</v>
      </c>
      <c r="E5" s="1">
        <v>45773</v>
      </c>
      <c r="F5">
        <v>1</v>
      </c>
      <c r="G5" s="1">
        <v>45774</v>
      </c>
      <c r="H5">
        <v>1</v>
      </c>
      <c r="I5" s="1">
        <v>45770</v>
      </c>
      <c r="J5">
        <v>1</v>
      </c>
      <c r="M5" s="1">
        <v>45779</v>
      </c>
      <c r="N5" s="3">
        <f t="shared" si="4"/>
        <v>2</v>
      </c>
      <c r="O5" s="3">
        <f t="shared" si="0"/>
        <v>1</v>
      </c>
      <c r="P5" s="3" t="str">
        <f t="shared" si="1"/>
        <v>0</v>
      </c>
      <c r="Q5" s="3" t="str">
        <f t="shared" si="2"/>
        <v>0</v>
      </c>
      <c r="R5" s="3" t="str">
        <f t="shared" si="3"/>
        <v>0</v>
      </c>
    </row>
    <row r="6" spans="1:18" x14ac:dyDescent="0.2">
      <c r="A6" s="1">
        <v>45776</v>
      </c>
      <c r="B6">
        <v>6</v>
      </c>
      <c r="C6" s="1">
        <v>45778</v>
      </c>
      <c r="D6">
        <v>8</v>
      </c>
      <c r="E6" s="1">
        <v>45772</v>
      </c>
      <c r="F6">
        <v>1</v>
      </c>
      <c r="G6" s="1">
        <v>45773</v>
      </c>
      <c r="H6">
        <v>1</v>
      </c>
      <c r="I6" s="1">
        <v>45766</v>
      </c>
      <c r="J6">
        <v>1</v>
      </c>
      <c r="M6" s="1">
        <v>45778</v>
      </c>
      <c r="N6" s="3">
        <f t="shared" si="4"/>
        <v>5</v>
      </c>
      <c r="O6" s="3">
        <f t="shared" si="0"/>
        <v>8</v>
      </c>
      <c r="P6" s="3">
        <f t="shared" si="1"/>
        <v>2</v>
      </c>
      <c r="Q6" s="3" t="str">
        <f t="shared" si="2"/>
        <v>0</v>
      </c>
      <c r="R6" s="3">
        <f t="shared" si="3"/>
        <v>1</v>
      </c>
    </row>
    <row r="7" spans="1:18" x14ac:dyDescent="0.2">
      <c r="A7" s="1">
        <v>45774</v>
      </c>
      <c r="B7">
        <v>1</v>
      </c>
      <c r="C7" s="1">
        <v>45777</v>
      </c>
      <c r="D7">
        <v>39</v>
      </c>
      <c r="E7" s="1">
        <v>45770</v>
      </c>
      <c r="F7">
        <v>2</v>
      </c>
      <c r="G7" s="1">
        <v>45772</v>
      </c>
      <c r="H7">
        <v>2</v>
      </c>
      <c r="I7" s="1">
        <v>45765</v>
      </c>
      <c r="J7">
        <v>2</v>
      </c>
      <c r="M7" s="1">
        <v>45777</v>
      </c>
      <c r="N7" s="3">
        <f t="shared" si="4"/>
        <v>4</v>
      </c>
      <c r="O7" s="3">
        <f t="shared" si="0"/>
        <v>39</v>
      </c>
      <c r="P7" s="3" t="str">
        <f t="shared" si="1"/>
        <v>0</v>
      </c>
      <c r="Q7" s="3">
        <f t="shared" si="2"/>
        <v>1</v>
      </c>
      <c r="R7" s="3">
        <f t="shared" si="3"/>
        <v>4</v>
      </c>
    </row>
    <row r="8" spans="1:18" x14ac:dyDescent="0.2">
      <c r="A8" s="1">
        <v>45772</v>
      </c>
      <c r="B8">
        <v>1</v>
      </c>
      <c r="C8" s="1">
        <v>45772</v>
      </c>
      <c r="D8">
        <v>1</v>
      </c>
      <c r="E8" s="1">
        <v>45768</v>
      </c>
      <c r="F8">
        <v>5</v>
      </c>
      <c r="G8" s="1">
        <v>45771</v>
      </c>
      <c r="H8">
        <v>1</v>
      </c>
      <c r="I8" s="1">
        <v>45760</v>
      </c>
      <c r="J8">
        <v>1</v>
      </c>
      <c r="M8" s="1">
        <v>45772</v>
      </c>
      <c r="N8" s="3">
        <f t="shared" si="4"/>
        <v>1</v>
      </c>
      <c r="O8" s="3">
        <f t="shared" si="0"/>
        <v>1</v>
      </c>
      <c r="P8" s="3">
        <f t="shared" si="1"/>
        <v>1</v>
      </c>
      <c r="Q8" s="3">
        <f t="shared" si="2"/>
        <v>2</v>
      </c>
      <c r="R8" s="3" t="str">
        <f t="shared" si="3"/>
        <v>0</v>
      </c>
    </row>
    <row r="9" spans="1:18" x14ac:dyDescent="0.2">
      <c r="A9" s="1">
        <v>45771</v>
      </c>
      <c r="B9">
        <v>3</v>
      </c>
      <c r="C9" s="1">
        <v>45771</v>
      </c>
      <c r="D9">
        <v>3</v>
      </c>
      <c r="E9" s="1">
        <v>45767</v>
      </c>
      <c r="F9">
        <v>6</v>
      </c>
      <c r="G9" s="1">
        <v>45770</v>
      </c>
      <c r="H9">
        <v>1</v>
      </c>
      <c r="I9" s="1">
        <v>45757</v>
      </c>
      <c r="J9">
        <v>2</v>
      </c>
      <c r="M9" s="1">
        <v>45771</v>
      </c>
      <c r="N9" s="3">
        <f t="shared" si="4"/>
        <v>3</v>
      </c>
      <c r="O9" s="3">
        <f t="shared" si="0"/>
        <v>3</v>
      </c>
      <c r="P9" s="3" t="str">
        <f t="shared" si="1"/>
        <v>0</v>
      </c>
      <c r="Q9" s="3">
        <f t="shared" si="2"/>
        <v>1</v>
      </c>
      <c r="R9" s="3">
        <f t="shared" si="3"/>
        <v>1</v>
      </c>
    </row>
    <row r="10" spans="1:18" x14ac:dyDescent="0.2">
      <c r="A10" s="1">
        <v>45770</v>
      </c>
      <c r="B10">
        <v>1</v>
      </c>
      <c r="C10" s="1">
        <v>45770</v>
      </c>
      <c r="D10">
        <v>1</v>
      </c>
      <c r="E10" s="1">
        <v>45765</v>
      </c>
      <c r="F10">
        <v>4</v>
      </c>
      <c r="G10" s="1">
        <v>45769</v>
      </c>
      <c r="H10">
        <v>1</v>
      </c>
      <c r="I10" s="1">
        <v>45743</v>
      </c>
      <c r="J10">
        <v>1</v>
      </c>
      <c r="M10" s="1">
        <v>45770</v>
      </c>
      <c r="N10" s="3">
        <f t="shared" si="4"/>
        <v>1</v>
      </c>
      <c r="O10" s="3">
        <f t="shared" si="0"/>
        <v>1</v>
      </c>
      <c r="P10" s="3">
        <f t="shared" si="1"/>
        <v>2</v>
      </c>
      <c r="Q10" s="3">
        <f t="shared" si="2"/>
        <v>1</v>
      </c>
      <c r="R10" s="3">
        <f t="shared" si="3"/>
        <v>1</v>
      </c>
    </row>
    <row r="11" spans="1:18" x14ac:dyDescent="0.2">
      <c r="A11" s="1">
        <v>45769</v>
      </c>
      <c r="B11">
        <v>2</v>
      </c>
      <c r="C11" s="1">
        <v>45769</v>
      </c>
      <c r="D11">
        <v>2</v>
      </c>
      <c r="E11" s="1">
        <v>45764</v>
      </c>
      <c r="F11">
        <v>2</v>
      </c>
      <c r="G11" s="1">
        <v>45768</v>
      </c>
      <c r="H11">
        <v>1</v>
      </c>
      <c r="I11" s="1">
        <v>45738</v>
      </c>
      <c r="J11">
        <v>1</v>
      </c>
      <c r="M11" s="1">
        <v>45769</v>
      </c>
      <c r="N11" s="3">
        <f t="shared" si="4"/>
        <v>2</v>
      </c>
      <c r="O11" s="3">
        <f t="shared" si="0"/>
        <v>2</v>
      </c>
      <c r="P11" s="3" t="str">
        <f t="shared" si="1"/>
        <v>0</v>
      </c>
      <c r="Q11" s="3">
        <f t="shared" si="2"/>
        <v>1</v>
      </c>
      <c r="R11" s="3" t="str">
        <f t="shared" si="3"/>
        <v>0</v>
      </c>
    </row>
    <row r="12" spans="1:18" x14ac:dyDescent="0.2">
      <c r="A12" s="1">
        <v>45768</v>
      </c>
      <c r="B12">
        <v>4</v>
      </c>
      <c r="C12" s="1">
        <v>45768</v>
      </c>
      <c r="D12">
        <v>3</v>
      </c>
      <c r="E12" s="1">
        <v>45762</v>
      </c>
      <c r="F12">
        <v>2</v>
      </c>
      <c r="G12" s="1">
        <v>45767</v>
      </c>
      <c r="H12">
        <v>1</v>
      </c>
      <c r="I12" s="1">
        <v>45729</v>
      </c>
      <c r="J12">
        <v>1</v>
      </c>
      <c r="M12" s="1">
        <v>45768</v>
      </c>
      <c r="N12" s="3">
        <f t="shared" si="4"/>
        <v>4</v>
      </c>
      <c r="O12" s="3">
        <f t="shared" si="0"/>
        <v>3</v>
      </c>
      <c r="P12" s="3">
        <f t="shared" si="1"/>
        <v>5</v>
      </c>
      <c r="Q12" s="3">
        <f t="shared" si="2"/>
        <v>1</v>
      </c>
      <c r="R12" s="3" t="str">
        <f t="shared" si="3"/>
        <v>0</v>
      </c>
    </row>
    <row r="13" spans="1:18" x14ac:dyDescent="0.2">
      <c r="A13" s="1">
        <v>45767</v>
      </c>
      <c r="B13">
        <v>6</v>
      </c>
      <c r="C13" s="1">
        <v>45767</v>
      </c>
      <c r="D13">
        <v>4</v>
      </c>
      <c r="E13" s="1">
        <v>45761</v>
      </c>
      <c r="F13">
        <v>5</v>
      </c>
      <c r="G13" s="1">
        <v>45766</v>
      </c>
      <c r="H13">
        <v>1</v>
      </c>
      <c r="I13" s="1">
        <v>45728</v>
      </c>
      <c r="J13">
        <v>1</v>
      </c>
      <c r="M13" s="1">
        <v>45767</v>
      </c>
      <c r="N13" s="3">
        <f t="shared" si="4"/>
        <v>6</v>
      </c>
      <c r="O13" s="3">
        <f t="shared" si="0"/>
        <v>4</v>
      </c>
      <c r="P13" s="3">
        <f t="shared" si="1"/>
        <v>6</v>
      </c>
      <c r="Q13" s="3">
        <f t="shared" si="2"/>
        <v>1</v>
      </c>
      <c r="R13" s="3" t="str">
        <f t="shared" si="3"/>
        <v>0</v>
      </c>
    </row>
    <row r="14" spans="1:18" x14ac:dyDescent="0.2">
      <c r="A14" s="1">
        <v>45766</v>
      </c>
      <c r="B14">
        <v>2</v>
      </c>
      <c r="C14" s="1">
        <v>45766</v>
      </c>
      <c r="D14">
        <v>2</v>
      </c>
      <c r="E14" s="1">
        <v>45760</v>
      </c>
      <c r="F14">
        <v>2</v>
      </c>
      <c r="G14" s="1">
        <v>45765</v>
      </c>
      <c r="H14">
        <v>1</v>
      </c>
      <c r="I14" s="1">
        <v>45727</v>
      </c>
      <c r="J14">
        <v>1</v>
      </c>
      <c r="M14" s="1">
        <v>45766</v>
      </c>
      <c r="N14" s="3">
        <f t="shared" si="4"/>
        <v>2</v>
      </c>
      <c r="O14" s="3">
        <f t="shared" si="0"/>
        <v>2</v>
      </c>
      <c r="P14" s="3" t="str">
        <f t="shared" si="1"/>
        <v>0</v>
      </c>
      <c r="Q14" s="3">
        <f t="shared" si="2"/>
        <v>1</v>
      </c>
      <c r="R14" s="3">
        <f t="shared" si="3"/>
        <v>1</v>
      </c>
    </row>
    <row r="15" spans="1:18" x14ac:dyDescent="0.2">
      <c r="A15" s="1">
        <v>45765</v>
      </c>
      <c r="B15">
        <v>1</v>
      </c>
      <c r="C15" s="1">
        <v>45765</v>
      </c>
      <c r="D15">
        <v>2</v>
      </c>
      <c r="E15" s="1">
        <v>45759</v>
      </c>
      <c r="F15">
        <v>4</v>
      </c>
      <c r="G15" s="1">
        <v>45764</v>
      </c>
      <c r="H15">
        <v>1</v>
      </c>
      <c r="I15" s="1">
        <v>45726</v>
      </c>
      <c r="J15">
        <v>2</v>
      </c>
      <c r="M15" s="1">
        <v>45765</v>
      </c>
      <c r="N15" s="3">
        <f t="shared" si="4"/>
        <v>1</v>
      </c>
      <c r="O15" s="3">
        <f t="shared" si="0"/>
        <v>2</v>
      </c>
      <c r="P15" s="3">
        <f t="shared" si="1"/>
        <v>4</v>
      </c>
      <c r="Q15" s="3">
        <f t="shared" si="2"/>
        <v>1</v>
      </c>
      <c r="R15" s="3">
        <f t="shared" si="3"/>
        <v>2</v>
      </c>
    </row>
    <row r="16" spans="1:18" x14ac:dyDescent="0.2">
      <c r="A16" s="1">
        <v>45764</v>
      </c>
      <c r="B16">
        <v>9</v>
      </c>
      <c r="C16" s="1">
        <v>45764</v>
      </c>
      <c r="D16">
        <v>3</v>
      </c>
      <c r="E16" s="1">
        <v>45757</v>
      </c>
      <c r="F16">
        <v>13</v>
      </c>
      <c r="G16" s="1">
        <v>45763</v>
      </c>
      <c r="H16">
        <v>1</v>
      </c>
      <c r="I16" s="1">
        <v>45725</v>
      </c>
      <c r="J16">
        <v>2</v>
      </c>
      <c r="M16" s="1">
        <v>45764</v>
      </c>
      <c r="N16" s="3">
        <f t="shared" si="4"/>
        <v>9</v>
      </c>
      <c r="O16" s="3">
        <f t="shared" si="0"/>
        <v>3</v>
      </c>
      <c r="P16" s="3">
        <f t="shared" si="1"/>
        <v>2</v>
      </c>
      <c r="Q16" s="3">
        <f t="shared" si="2"/>
        <v>1</v>
      </c>
      <c r="R16" s="3" t="str">
        <f t="shared" si="3"/>
        <v>0</v>
      </c>
    </row>
    <row r="17" spans="1:18" x14ac:dyDescent="0.2">
      <c r="A17" s="1">
        <v>45763</v>
      </c>
      <c r="B17">
        <v>1</v>
      </c>
      <c r="C17" s="1">
        <v>45763</v>
      </c>
      <c r="D17">
        <v>2</v>
      </c>
      <c r="E17" s="1">
        <v>45754</v>
      </c>
      <c r="F17">
        <v>1</v>
      </c>
      <c r="G17" s="1">
        <v>45762</v>
      </c>
      <c r="H17">
        <v>1</v>
      </c>
      <c r="I17" s="1">
        <v>45723</v>
      </c>
      <c r="J17">
        <v>1</v>
      </c>
      <c r="M17" s="1">
        <v>45763</v>
      </c>
      <c r="N17" s="3">
        <f t="shared" si="4"/>
        <v>1</v>
      </c>
      <c r="O17" s="3">
        <f t="shared" si="0"/>
        <v>2</v>
      </c>
      <c r="P17" s="3" t="str">
        <f t="shared" si="1"/>
        <v>0</v>
      </c>
      <c r="Q17" s="3">
        <f t="shared" si="2"/>
        <v>1</v>
      </c>
      <c r="R17" s="3" t="str">
        <f t="shared" si="3"/>
        <v>0</v>
      </c>
    </row>
    <row r="18" spans="1:18" x14ac:dyDescent="0.2">
      <c r="A18" s="1">
        <v>45762</v>
      </c>
      <c r="B18">
        <v>4</v>
      </c>
      <c r="C18" s="1">
        <v>45762</v>
      </c>
      <c r="D18">
        <v>1</v>
      </c>
      <c r="E18" s="1">
        <v>45752</v>
      </c>
      <c r="F18">
        <v>3</v>
      </c>
      <c r="G18" s="1">
        <v>45760</v>
      </c>
      <c r="H18">
        <v>1</v>
      </c>
      <c r="I18" s="1">
        <v>45721</v>
      </c>
      <c r="J18">
        <v>1</v>
      </c>
      <c r="M18" s="1">
        <v>45762</v>
      </c>
      <c r="N18" s="3">
        <f t="shared" si="4"/>
        <v>4</v>
      </c>
      <c r="O18" s="3">
        <f t="shared" si="0"/>
        <v>1</v>
      </c>
      <c r="P18" s="3">
        <f t="shared" si="1"/>
        <v>2</v>
      </c>
      <c r="Q18" s="3">
        <f t="shared" si="2"/>
        <v>1</v>
      </c>
      <c r="R18" s="3" t="str">
        <f t="shared" si="3"/>
        <v>0</v>
      </c>
    </row>
    <row r="19" spans="1:18" x14ac:dyDescent="0.2">
      <c r="A19" s="1">
        <v>45758</v>
      </c>
      <c r="B19">
        <v>1</v>
      </c>
      <c r="C19" s="1">
        <v>45760</v>
      </c>
      <c r="D19">
        <v>1</v>
      </c>
      <c r="E19" s="1">
        <v>45748</v>
      </c>
      <c r="F19">
        <v>1</v>
      </c>
      <c r="G19" s="1">
        <v>45757</v>
      </c>
      <c r="H19">
        <v>1</v>
      </c>
      <c r="I19" s="1">
        <v>45717</v>
      </c>
      <c r="J19">
        <v>2</v>
      </c>
      <c r="M19" s="1">
        <v>45760</v>
      </c>
      <c r="N19" s="3" t="str">
        <f t="shared" si="4"/>
        <v>0</v>
      </c>
      <c r="O19" s="3">
        <f t="shared" si="0"/>
        <v>1</v>
      </c>
      <c r="P19" s="3">
        <f t="shared" si="1"/>
        <v>2</v>
      </c>
      <c r="Q19" s="3">
        <f t="shared" si="2"/>
        <v>1</v>
      </c>
      <c r="R19" s="3">
        <f t="shared" si="3"/>
        <v>1</v>
      </c>
    </row>
    <row r="20" spans="1:18" x14ac:dyDescent="0.2">
      <c r="A20" s="1">
        <v>45757</v>
      </c>
      <c r="B20">
        <v>6</v>
      </c>
      <c r="C20" s="1">
        <v>45757</v>
      </c>
      <c r="D20">
        <v>7</v>
      </c>
      <c r="E20" s="1">
        <v>45745</v>
      </c>
      <c r="F20">
        <v>2</v>
      </c>
      <c r="G20" s="1">
        <v>45756</v>
      </c>
      <c r="H20">
        <v>1</v>
      </c>
      <c r="I20" s="1">
        <v>45715</v>
      </c>
      <c r="J20">
        <v>4</v>
      </c>
      <c r="M20" s="1">
        <v>45757</v>
      </c>
      <c r="N20" s="3">
        <f t="shared" si="4"/>
        <v>6</v>
      </c>
      <c r="O20" s="3">
        <f t="shared" si="0"/>
        <v>7</v>
      </c>
      <c r="P20" s="3">
        <f t="shared" si="1"/>
        <v>13</v>
      </c>
      <c r="Q20" s="3">
        <f t="shared" si="2"/>
        <v>1</v>
      </c>
      <c r="R20" s="3">
        <f t="shared" si="3"/>
        <v>2</v>
      </c>
    </row>
    <row r="21" spans="1:18" x14ac:dyDescent="0.2">
      <c r="A21" s="1">
        <v>45756</v>
      </c>
      <c r="B21">
        <v>3</v>
      </c>
      <c r="C21" s="1">
        <v>45755</v>
      </c>
      <c r="D21">
        <v>1</v>
      </c>
      <c r="E21" s="1">
        <v>45742</v>
      </c>
      <c r="F21">
        <v>2</v>
      </c>
      <c r="G21" s="1">
        <v>45747</v>
      </c>
      <c r="H21">
        <v>1</v>
      </c>
      <c r="I21" s="1">
        <v>45713</v>
      </c>
      <c r="J21">
        <v>1</v>
      </c>
      <c r="M21" s="1">
        <v>45755</v>
      </c>
      <c r="N21" s="3" t="str">
        <f t="shared" si="4"/>
        <v>0</v>
      </c>
      <c r="O21" s="3">
        <f t="shared" si="0"/>
        <v>1</v>
      </c>
      <c r="P21" s="3" t="str">
        <f t="shared" si="1"/>
        <v>0</v>
      </c>
      <c r="Q21" s="3" t="str">
        <f t="shared" si="2"/>
        <v>0</v>
      </c>
      <c r="R21" s="3" t="str">
        <f t="shared" si="3"/>
        <v>0</v>
      </c>
    </row>
    <row r="22" spans="1:18" x14ac:dyDescent="0.2">
      <c r="A22" s="1">
        <v>45754</v>
      </c>
      <c r="B22">
        <v>1</v>
      </c>
      <c r="C22" s="1">
        <v>45753</v>
      </c>
      <c r="D22">
        <v>2</v>
      </c>
      <c r="E22" s="1">
        <v>45741</v>
      </c>
      <c r="F22">
        <v>2</v>
      </c>
      <c r="G22" s="1">
        <v>45746</v>
      </c>
      <c r="H22">
        <v>1</v>
      </c>
      <c r="I22" s="1">
        <v>45711</v>
      </c>
      <c r="J22">
        <v>1</v>
      </c>
      <c r="M22" s="1">
        <v>45753</v>
      </c>
      <c r="N22" s="3">
        <f t="shared" si="4"/>
        <v>1</v>
      </c>
      <c r="O22" s="3">
        <f t="shared" si="0"/>
        <v>2</v>
      </c>
      <c r="P22" s="3" t="str">
        <f t="shared" si="1"/>
        <v>0</v>
      </c>
      <c r="Q22" s="3" t="str">
        <f t="shared" si="2"/>
        <v>0</v>
      </c>
      <c r="R22" s="3" t="str">
        <f t="shared" si="3"/>
        <v>0</v>
      </c>
    </row>
    <row r="23" spans="1:18" x14ac:dyDescent="0.2">
      <c r="A23" s="1">
        <v>45753</v>
      </c>
      <c r="B23">
        <v>1</v>
      </c>
      <c r="C23" s="1">
        <v>45752</v>
      </c>
      <c r="D23">
        <v>3</v>
      </c>
      <c r="E23" s="1">
        <v>45740</v>
      </c>
      <c r="F23">
        <v>6</v>
      </c>
      <c r="G23" s="1">
        <v>45745</v>
      </c>
      <c r="H23">
        <v>1</v>
      </c>
      <c r="I23" s="1">
        <v>45708</v>
      </c>
      <c r="J23">
        <v>1</v>
      </c>
      <c r="M23" s="1">
        <v>45752</v>
      </c>
      <c r="N23" s="3" t="str">
        <f t="shared" si="4"/>
        <v>0</v>
      </c>
      <c r="O23" s="3">
        <f t="shared" si="0"/>
        <v>3</v>
      </c>
      <c r="P23" s="3">
        <f t="shared" si="1"/>
        <v>3</v>
      </c>
      <c r="Q23" s="3" t="str">
        <f t="shared" si="2"/>
        <v>0</v>
      </c>
      <c r="R23" s="3" t="str">
        <f t="shared" si="3"/>
        <v>0</v>
      </c>
    </row>
    <row r="24" spans="1:18" x14ac:dyDescent="0.2">
      <c r="A24" s="1">
        <v>45751</v>
      </c>
      <c r="B24">
        <v>1</v>
      </c>
      <c r="C24" s="1">
        <v>45744</v>
      </c>
      <c r="D24">
        <v>3</v>
      </c>
      <c r="E24" s="1">
        <v>45739</v>
      </c>
      <c r="F24">
        <v>10</v>
      </c>
      <c r="G24" s="1">
        <v>45743</v>
      </c>
      <c r="H24">
        <v>1</v>
      </c>
      <c r="I24" s="1">
        <v>45706</v>
      </c>
      <c r="J24">
        <v>1</v>
      </c>
      <c r="M24" s="1">
        <v>45744</v>
      </c>
      <c r="N24" s="3">
        <f t="shared" si="4"/>
        <v>4</v>
      </c>
      <c r="O24" s="3">
        <f t="shared" si="0"/>
        <v>3</v>
      </c>
      <c r="P24" s="3" t="str">
        <f t="shared" si="1"/>
        <v>0</v>
      </c>
      <c r="Q24" s="3" t="str">
        <f t="shared" si="2"/>
        <v>0</v>
      </c>
      <c r="R24" s="3" t="str">
        <f t="shared" si="3"/>
        <v>0</v>
      </c>
    </row>
    <row r="25" spans="1:18" x14ac:dyDescent="0.2">
      <c r="A25" s="1">
        <v>45747</v>
      </c>
      <c r="B25">
        <v>1</v>
      </c>
      <c r="C25" s="1">
        <v>45741</v>
      </c>
      <c r="D25">
        <v>7</v>
      </c>
      <c r="E25" s="1">
        <v>45738</v>
      </c>
      <c r="F25">
        <v>14</v>
      </c>
      <c r="G25" s="1">
        <v>45741</v>
      </c>
      <c r="H25">
        <v>1</v>
      </c>
      <c r="I25" s="1">
        <v>45705</v>
      </c>
      <c r="J25">
        <v>4</v>
      </c>
      <c r="M25" s="1">
        <v>45743</v>
      </c>
      <c r="N25" s="3">
        <f t="shared" si="4"/>
        <v>3</v>
      </c>
      <c r="O25" s="3" t="str">
        <f t="shared" si="0"/>
        <v>0</v>
      </c>
      <c r="P25" s="3" t="str">
        <f t="shared" si="1"/>
        <v>0</v>
      </c>
      <c r="Q25" s="3">
        <f t="shared" si="2"/>
        <v>1</v>
      </c>
      <c r="R25" s="3">
        <f t="shared" si="3"/>
        <v>1</v>
      </c>
    </row>
    <row r="26" spans="1:18" x14ac:dyDescent="0.2">
      <c r="A26" s="1">
        <v>45744</v>
      </c>
      <c r="B26">
        <v>4</v>
      </c>
      <c r="C26" s="1">
        <v>45740</v>
      </c>
      <c r="D26">
        <v>1</v>
      </c>
      <c r="E26" s="1">
        <v>45737</v>
      </c>
      <c r="F26">
        <v>16</v>
      </c>
      <c r="G26" s="1">
        <v>45740</v>
      </c>
      <c r="H26">
        <v>1</v>
      </c>
      <c r="I26" s="1">
        <v>45693</v>
      </c>
      <c r="J26">
        <v>2</v>
      </c>
      <c r="M26" s="1">
        <v>45741</v>
      </c>
      <c r="N26" s="3">
        <f t="shared" si="4"/>
        <v>6</v>
      </c>
      <c r="O26" s="3">
        <f t="shared" si="0"/>
        <v>7</v>
      </c>
      <c r="P26" s="3">
        <f t="shared" si="1"/>
        <v>2</v>
      </c>
      <c r="Q26" s="3">
        <f t="shared" si="2"/>
        <v>1</v>
      </c>
      <c r="R26" s="3" t="str">
        <f t="shared" si="3"/>
        <v>0</v>
      </c>
    </row>
    <row r="27" spans="1:18" x14ac:dyDescent="0.2">
      <c r="A27" s="1">
        <v>45743</v>
      </c>
      <c r="B27">
        <v>3</v>
      </c>
      <c r="C27" s="1">
        <v>45739</v>
      </c>
      <c r="D27">
        <v>5</v>
      </c>
      <c r="E27" s="1">
        <v>45736</v>
      </c>
      <c r="F27">
        <v>9</v>
      </c>
      <c r="G27" s="1">
        <v>45739</v>
      </c>
      <c r="H27">
        <v>1</v>
      </c>
      <c r="I27" s="1">
        <v>45691</v>
      </c>
      <c r="J27">
        <v>1</v>
      </c>
      <c r="M27" s="1">
        <v>45740</v>
      </c>
      <c r="N27" s="3" t="str">
        <f t="shared" si="4"/>
        <v>0</v>
      </c>
      <c r="O27" s="3">
        <f t="shared" si="0"/>
        <v>1</v>
      </c>
      <c r="P27" s="3">
        <f t="shared" si="1"/>
        <v>6</v>
      </c>
      <c r="Q27" s="3">
        <f t="shared" si="2"/>
        <v>1</v>
      </c>
      <c r="R27" s="3" t="str">
        <f t="shared" si="3"/>
        <v>0</v>
      </c>
    </row>
    <row r="28" spans="1:18" x14ac:dyDescent="0.2">
      <c r="A28" s="1">
        <v>45741</v>
      </c>
      <c r="B28">
        <v>6</v>
      </c>
      <c r="C28" s="1">
        <v>45738</v>
      </c>
      <c r="D28">
        <v>2</v>
      </c>
      <c r="E28" s="1">
        <v>45735</v>
      </c>
      <c r="F28">
        <v>3</v>
      </c>
      <c r="G28" s="1">
        <v>45738</v>
      </c>
      <c r="H28">
        <v>1</v>
      </c>
      <c r="I28" s="1">
        <v>45686</v>
      </c>
      <c r="J28">
        <v>2</v>
      </c>
      <c r="M28" s="1">
        <v>45739</v>
      </c>
      <c r="N28" s="3">
        <f t="shared" si="4"/>
        <v>6</v>
      </c>
      <c r="O28" s="3">
        <f t="shared" si="0"/>
        <v>5</v>
      </c>
      <c r="P28" s="3">
        <f t="shared" si="1"/>
        <v>10</v>
      </c>
      <c r="Q28" s="3">
        <f t="shared" si="2"/>
        <v>1</v>
      </c>
      <c r="R28" s="3" t="str">
        <f t="shared" si="3"/>
        <v>0</v>
      </c>
    </row>
    <row r="29" spans="1:18" x14ac:dyDescent="0.2">
      <c r="A29" s="1">
        <v>45739</v>
      </c>
      <c r="B29">
        <v>6</v>
      </c>
      <c r="C29" s="1">
        <v>45730</v>
      </c>
      <c r="D29">
        <v>5</v>
      </c>
      <c r="E29" s="1">
        <v>45733</v>
      </c>
      <c r="F29">
        <v>4</v>
      </c>
      <c r="G29" s="1">
        <v>45737</v>
      </c>
      <c r="H29">
        <v>1</v>
      </c>
      <c r="I29" s="1">
        <v>45672</v>
      </c>
      <c r="J29">
        <v>1</v>
      </c>
      <c r="M29" s="1">
        <v>45738</v>
      </c>
      <c r="N29" s="3">
        <f t="shared" si="4"/>
        <v>5</v>
      </c>
      <c r="O29" s="3">
        <f t="shared" si="0"/>
        <v>2</v>
      </c>
      <c r="P29" s="3">
        <f t="shared" si="1"/>
        <v>14</v>
      </c>
      <c r="Q29" s="3">
        <f t="shared" si="2"/>
        <v>1</v>
      </c>
      <c r="R29" s="3">
        <f t="shared" si="3"/>
        <v>1</v>
      </c>
    </row>
    <row r="30" spans="1:18" x14ac:dyDescent="0.2">
      <c r="A30" s="1">
        <v>45738</v>
      </c>
      <c r="B30">
        <v>5</v>
      </c>
      <c r="C30" s="1">
        <v>45727</v>
      </c>
      <c r="D30">
        <v>4</v>
      </c>
      <c r="E30" s="1">
        <v>45732</v>
      </c>
      <c r="F30">
        <v>7</v>
      </c>
      <c r="G30" s="1">
        <v>45736</v>
      </c>
      <c r="H30">
        <v>1</v>
      </c>
      <c r="I30" s="1">
        <v>45658</v>
      </c>
      <c r="J30">
        <v>1</v>
      </c>
      <c r="M30" s="1">
        <v>45730</v>
      </c>
      <c r="N30" s="3">
        <f t="shared" si="4"/>
        <v>3</v>
      </c>
      <c r="O30" s="3">
        <f t="shared" si="0"/>
        <v>5</v>
      </c>
      <c r="P30" s="3">
        <f t="shared" si="1"/>
        <v>21</v>
      </c>
      <c r="Q30" s="3">
        <f t="shared" si="2"/>
        <v>1</v>
      </c>
      <c r="R30" s="3" t="str">
        <f t="shared" si="3"/>
        <v>0</v>
      </c>
    </row>
    <row r="31" spans="1:18" x14ac:dyDescent="0.2">
      <c r="A31" s="1">
        <v>45737</v>
      </c>
      <c r="B31">
        <v>5</v>
      </c>
      <c r="C31" s="1">
        <v>45726</v>
      </c>
      <c r="D31">
        <v>5</v>
      </c>
      <c r="E31" s="1">
        <v>45731</v>
      </c>
      <c r="F31">
        <v>1</v>
      </c>
      <c r="G31" s="1">
        <v>45735</v>
      </c>
      <c r="H31">
        <v>1</v>
      </c>
      <c r="I31" s="1">
        <v>45657</v>
      </c>
      <c r="J31">
        <v>2</v>
      </c>
      <c r="M31" s="1">
        <v>45729</v>
      </c>
      <c r="N31" s="3">
        <f t="shared" si="4"/>
        <v>2</v>
      </c>
      <c r="O31" s="3" t="str">
        <f t="shared" si="0"/>
        <v>0</v>
      </c>
      <c r="P31" s="3">
        <f t="shared" si="1"/>
        <v>8</v>
      </c>
      <c r="Q31" s="3">
        <f t="shared" si="2"/>
        <v>1</v>
      </c>
      <c r="R31" s="3">
        <f t="shared" si="3"/>
        <v>1</v>
      </c>
    </row>
    <row r="32" spans="1:18" x14ac:dyDescent="0.2">
      <c r="A32" s="1">
        <v>45736</v>
      </c>
      <c r="B32">
        <v>1</v>
      </c>
      <c r="C32" s="1">
        <v>45725</v>
      </c>
      <c r="D32">
        <v>6</v>
      </c>
      <c r="E32" s="1">
        <v>45730</v>
      </c>
      <c r="F32">
        <v>21</v>
      </c>
      <c r="G32" s="1">
        <v>45734</v>
      </c>
      <c r="H32">
        <v>1</v>
      </c>
      <c r="I32" s="1">
        <v>45655</v>
      </c>
      <c r="J32">
        <v>1</v>
      </c>
      <c r="M32" s="1">
        <v>45728</v>
      </c>
      <c r="N32" s="3" t="str">
        <f t="shared" si="4"/>
        <v>0</v>
      </c>
      <c r="O32" s="3" t="str">
        <f t="shared" si="0"/>
        <v>0</v>
      </c>
      <c r="P32" s="3">
        <f t="shared" si="1"/>
        <v>4</v>
      </c>
      <c r="Q32" s="3">
        <f t="shared" si="2"/>
        <v>1</v>
      </c>
      <c r="R32" s="3">
        <f t="shared" si="3"/>
        <v>1</v>
      </c>
    </row>
    <row r="33" spans="1:18" x14ac:dyDescent="0.2">
      <c r="A33" s="1">
        <v>45733</v>
      </c>
      <c r="B33">
        <v>2</v>
      </c>
      <c r="C33" s="1">
        <v>45723</v>
      </c>
      <c r="D33">
        <v>3</v>
      </c>
      <c r="E33" s="1">
        <v>45729</v>
      </c>
      <c r="F33">
        <v>8</v>
      </c>
      <c r="G33" s="1">
        <v>45733</v>
      </c>
      <c r="H33">
        <v>1</v>
      </c>
      <c r="I33" s="1">
        <v>45652</v>
      </c>
      <c r="J33">
        <v>1</v>
      </c>
      <c r="M33" s="1">
        <v>45727</v>
      </c>
      <c r="N33" s="3">
        <f t="shared" si="4"/>
        <v>4</v>
      </c>
      <c r="O33" s="3">
        <f t="shared" si="0"/>
        <v>4</v>
      </c>
      <c r="P33" s="3">
        <f t="shared" si="1"/>
        <v>16</v>
      </c>
      <c r="Q33" s="3">
        <f t="shared" si="2"/>
        <v>1</v>
      </c>
      <c r="R33" s="3">
        <f t="shared" si="3"/>
        <v>1</v>
      </c>
    </row>
    <row r="34" spans="1:18" x14ac:dyDescent="0.2">
      <c r="A34" s="1">
        <v>45731</v>
      </c>
      <c r="B34">
        <v>1</v>
      </c>
      <c r="C34" s="1">
        <v>45722</v>
      </c>
      <c r="D34">
        <v>2</v>
      </c>
      <c r="E34" s="1">
        <v>45728</v>
      </c>
      <c r="F34">
        <v>4</v>
      </c>
      <c r="G34" s="1">
        <v>45731</v>
      </c>
      <c r="H34">
        <v>1</v>
      </c>
      <c r="I34" s="1">
        <v>45650</v>
      </c>
      <c r="J34">
        <v>1</v>
      </c>
      <c r="M34" s="1">
        <v>45726</v>
      </c>
      <c r="N34" s="3">
        <f t="shared" si="4"/>
        <v>4</v>
      </c>
      <c r="O34" s="3">
        <f t="shared" si="0"/>
        <v>5</v>
      </c>
      <c r="P34" s="3">
        <f t="shared" si="1"/>
        <v>15</v>
      </c>
      <c r="Q34" s="3">
        <f t="shared" si="2"/>
        <v>1</v>
      </c>
      <c r="R34" s="3">
        <f t="shared" si="3"/>
        <v>2</v>
      </c>
    </row>
    <row r="35" spans="1:18" x14ac:dyDescent="0.2">
      <c r="A35" s="1">
        <v>45730</v>
      </c>
      <c r="B35">
        <v>3</v>
      </c>
      <c r="C35" s="1">
        <v>45721</v>
      </c>
      <c r="D35">
        <v>4</v>
      </c>
      <c r="E35" s="1">
        <v>45727</v>
      </c>
      <c r="F35">
        <v>16</v>
      </c>
      <c r="G35" s="1">
        <v>45730</v>
      </c>
      <c r="H35">
        <v>1</v>
      </c>
      <c r="I35" s="1">
        <v>45649</v>
      </c>
      <c r="J35">
        <v>4</v>
      </c>
      <c r="M35" s="1">
        <v>45725</v>
      </c>
      <c r="N35" s="3">
        <f t="shared" si="4"/>
        <v>11</v>
      </c>
      <c r="O35" s="3">
        <f t="shared" si="0"/>
        <v>6</v>
      </c>
      <c r="P35" s="3">
        <f t="shared" si="1"/>
        <v>18</v>
      </c>
      <c r="Q35" s="3">
        <f t="shared" si="2"/>
        <v>2</v>
      </c>
      <c r="R35" s="3">
        <f t="shared" si="3"/>
        <v>2</v>
      </c>
    </row>
    <row r="36" spans="1:18" x14ac:dyDescent="0.2">
      <c r="A36" s="1">
        <v>45729</v>
      </c>
      <c r="B36">
        <v>2</v>
      </c>
      <c r="C36" s="1">
        <v>45720</v>
      </c>
      <c r="D36">
        <v>1</v>
      </c>
      <c r="E36" s="1">
        <v>45726</v>
      </c>
      <c r="F36">
        <v>15</v>
      </c>
      <c r="G36" s="1">
        <v>45729</v>
      </c>
      <c r="H36">
        <v>1</v>
      </c>
      <c r="I36" s="1">
        <v>45633</v>
      </c>
      <c r="J36">
        <v>1</v>
      </c>
      <c r="M36" s="1">
        <v>45724</v>
      </c>
      <c r="N36" s="3" t="str">
        <f t="shared" si="4"/>
        <v>0</v>
      </c>
      <c r="O36" s="3" t="str">
        <f t="shared" si="0"/>
        <v>0</v>
      </c>
      <c r="P36" s="3">
        <f t="shared" si="1"/>
        <v>25</v>
      </c>
      <c r="Q36" s="3">
        <f t="shared" si="2"/>
        <v>1</v>
      </c>
      <c r="R36" s="3" t="str">
        <f t="shared" si="3"/>
        <v>0</v>
      </c>
    </row>
    <row r="37" spans="1:18" x14ac:dyDescent="0.2">
      <c r="A37" s="1">
        <v>45727</v>
      </c>
      <c r="B37">
        <v>4</v>
      </c>
      <c r="C37" s="1">
        <v>45719</v>
      </c>
      <c r="D37">
        <v>6</v>
      </c>
      <c r="E37" s="1">
        <v>45725</v>
      </c>
      <c r="F37">
        <v>18</v>
      </c>
      <c r="G37" s="1">
        <v>45728</v>
      </c>
      <c r="H37">
        <v>1</v>
      </c>
      <c r="I37" s="1">
        <v>45306</v>
      </c>
      <c r="J37">
        <v>1</v>
      </c>
      <c r="M37" s="1">
        <v>45723</v>
      </c>
      <c r="N37" s="3">
        <f t="shared" si="4"/>
        <v>1</v>
      </c>
      <c r="O37" s="3">
        <f t="shared" si="0"/>
        <v>3</v>
      </c>
      <c r="P37" s="3">
        <f t="shared" si="1"/>
        <v>18</v>
      </c>
      <c r="Q37" s="3" t="str">
        <f t="shared" si="2"/>
        <v>0</v>
      </c>
      <c r="R37" s="3">
        <f t="shared" si="3"/>
        <v>1</v>
      </c>
    </row>
    <row r="38" spans="1:18" x14ac:dyDescent="0.2">
      <c r="A38" s="1">
        <v>45726</v>
      </c>
      <c r="B38">
        <v>4</v>
      </c>
      <c r="C38" s="1">
        <v>45718</v>
      </c>
      <c r="D38">
        <v>5</v>
      </c>
      <c r="E38" s="1">
        <v>45724</v>
      </c>
      <c r="F38">
        <v>25</v>
      </c>
      <c r="G38" s="1">
        <v>45727</v>
      </c>
      <c r="H38">
        <v>1</v>
      </c>
      <c r="I38" t="e">
        <f t="shared" ref="I38:I69" si="5">NODATE</f>
        <v>#NAME?</v>
      </c>
      <c r="J38">
        <f>0</f>
        <v>0</v>
      </c>
      <c r="M38" s="1">
        <v>45722</v>
      </c>
      <c r="N38" s="3">
        <f t="shared" si="4"/>
        <v>3</v>
      </c>
      <c r="O38" s="3">
        <f t="shared" si="0"/>
        <v>2</v>
      </c>
      <c r="P38" s="3">
        <f t="shared" si="1"/>
        <v>12</v>
      </c>
      <c r="Q38" s="3">
        <f t="shared" si="2"/>
        <v>1</v>
      </c>
      <c r="R38" s="3" t="str">
        <f t="shared" si="3"/>
        <v>0</v>
      </c>
    </row>
    <row r="39" spans="1:18" x14ac:dyDescent="0.2">
      <c r="A39" s="1">
        <v>45725</v>
      </c>
      <c r="B39">
        <v>11</v>
      </c>
      <c r="C39" s="1">
        <v>45716</v>
      </c>
      <c r="D39">
        <v>2</v>
      </c>
      <c r="E39" s="1">
        <v>45723</v>
      </c>
      <c r="F39">
        <v>18</v>
      </c>
      <c r="G39" s="1">
        <v>45726</v>
      </c>
      <c r="H39">
        <v>1</v>
      </c>
      <c r="I39" t="e">
        <f t="shared" si="5"/>
        <v>#NAME?</v>
      </c>
      <c r="J39">
        <f>0</f>
        <v>0</v>
      </c>
      <c r="M39" s="1">
        <v>45721</v>
      </c>
      <c r="N39" s="3">
        <f t="shared" si="4"/>
        <v>3</v>
      </c>
      <c r="O39" s="3">
        <f t="shared" si="0"/>
        <v>4</v>
      </c>
      <c r="P39" s="3">
        <f t="shared" si="1"/>
        <v>19</v>
      </c>
      <c r="Q39" s="3">
        <f t="shared" si="2"/>
        <v>1</v>
      </c>
      <c r="R39" s="3">
        <f t="shared" si="3"/>
        <v>1</v>
      </c>
    </row>
    <row r="40" spans="1:18" x14ac:dyDescent="0.2">
      <c r="A40" s="1">
        <v>45723</v>
      </c>
      <c r="B40">
        <v>1</v>
      </c>
      <c r="C40" s="1">
        <v>45715</v>
      </c>
      <c r="D40">
        <v>8</v>
      </c>
      <c r="E40" s="1">
        <v>45722</v>
      </c>
      <c r="F40">
        <v>12</v>
      </c>
      <c r="G40" s="1">
        <v>45725</v>
      </c>
      <c r="H40">
        <v>2</v>
      </c>
      <c r="I40" t="e">
        <f t="shared" si="5"/>
        <v>#NAME?</v>
      </c>
      <c r="J40">
        <f>0</f>
        <v>0</v>
      </c>
      <c r="M40" s="1">
        <v>45720</v>
      </c>
      <c r="N40" s="3">
        <f t="shared" si="4"/>
        <v>4</v>
      </c>
      <c r="O40" s="3">
        <f t="shared" si="0"/>
        <v>1</v>
      </c>
      <c r="P40" s="3">
        <f t="shared" si="1"/>
        <v>19</v>
      </c>
      <c r="Q40" s="3">
        <f t="shared" si="2"/>
        <v>1</v>
      </c>
      <c r="R40" s="3" t="str">
        <f t="shared" si="3"/>
        <v>0</v>
      </c>
    </row>
    <row r="41" spans="1:18" x14ac:dyDescent="0.2">
      <c r="A41" s="1">
        <v>45722</v>
      </c>
      <c r="B41">
        <v>3</v>
      </c>
      <c r="C41" s="1">
        <v>45714</v>
      </c>
      <c r="D41">
        <v>2</v>
      </c>
      <c r="E41" s="1">
        <v>45721</v>
      </c>
      <c r="F41">
        <v>19</v>
      </c>
      <c r="G41" s="1">
        <v>45724</v>
      </c>
      <c r="H41">
        <v>1</v>
      </c>
      <c r="I41" t="e">
        <f t="shared" si="5"/>
        <v>#NAME?</v>
      </c>
      <c r="J41">
        <f>0</f>
        <v>0</v>
      </c>
      <c r="M41" s="1">
        <v>45719</v>
      </c>
      <c r="N41" s="3">
        <f t="shared" si="4"/>
        <v>6</v>
      </c>
      <c r="O41" s="3">
        <f t="shared" si="0"/>
        <v>6</v>
      </c>
      <c r="P41" s="3">
        <f t="shared" si="1"/>
        <v>25</v>
      </c>
      <c r="Q41" s="3">
        <f t="shared" si="2"/>
        <v>1</v>
      </c>
      <c r="R41" s="3" t="str">
        <f t="shared" si="3"/>
        <v>0</v>
      </c>
    </row>
    <row r="42" spans="1:18" x14ac:dyDescent="0.2">
      <c r="A42" s="1">
        <v>45721</v>
      </c>
      <c r="B42">
        <v>3</v>
      </c>
      <c r="C42" s="1">
        <v>45713</v>
      </c>
      <c r="D42">
        <v>8</v>
      </c>
      <c r="E42" s="1">
        <v>45720</v>
      </c>
      <c r="F42">
        <v>19</v>
      </c>
      <c r="G42" s="1">
        <v>45722</v>
      </c>
      <c r="H42">
        <v>1</v>
      </c>
      <c r="I42" t="e">
        <f t="shared" si="5"/>
        <v>#NAME?</v>
      </c>
      <c r="J42">
        <f>0</f>
        <v>0</v>
      </c>
      <c r="M42" s="1">
        <v>45718</v>
      </c>
      <c r="N42" s="3">
        <f t="shared" si="4"/>
        <v>4</v>
      </c>
      <c r="O42" s="3">
        <f t="shared" si="0"/>
        <v>5</v>
      </c>
      <c r="P42" s="3">
        <f t="shared" si="1"/>
        <v>10</v>
      </c>
      <c r="Q42" s="3">
        <f t="shared" si="2"/>
        <v>2</v>
      </c>
      <c r="R42" s="3" t="str">
        <f t="shared" si="3"/>
        <v>0</v>
      </c>
    </row>
    <row r="43" spans="1:18" x14ac:dyDescent="0.2">
      <c r="A43" s="1">
        <v>45720</v>
      </c>
      <c r="B43">
        <v>4</v>
      </c>
      <c r="C43" s="1">
        <v>45712</v>
      </c>
      <c r="D43">
        <v>9</v>
      </c>
      <c r="E43" s="1">
        <v>45719</v>
      </c>
      <c r="F43">
        <v>25</v>
      </c>
      <c r="G43" s="1">
        <v>45721</v>
      </c>
      <c r="H43">
        <v>1</v>
      </c>
      <c r="I43" t="e">
        <f t="shared" si="5"/>
        <v>#NAME?</v>
      </c>
      <c r="J43">
        <f>0</f>
        <v>0</v>
      </c>
      <c r="M43" s="1">
        <v>45717</v>
      </c>
      <c r="N43" s="3">
        <f t="shared" si="4"/>
        <v>1</v>
      </c>
      <c r="O43" s="3" t="str">
        <f t="shared" si="0"/>
        <v>0</v>
      </c>
      <c r="P43" s="3">
        <f t="shared" si="1"/>
        <v>14</v>
      </c>
      <c r="Q43" s="3">
        <f t="shared" si="2"/>
        <v>1</v>
      </c>
      <c r="R43" s="3">
        <f t="shared" si="3"/>
        <v>2</v>
      </c>
    </row>
    <row r="44" spans="1:18" x14ac:dyDescent="0.2">
      <c r="A44" s="1">
        <v>45719</v>
      </c>
      <c r="B44">
        <v>6</v>
      </c>
      <c r="C44" s="1">
        <v>45711</v>
      </c>
      <c r="D44">
        <v>2</v>
      </c>
      <c r="E44" s="1">
        <v>45718</v>
      </c>
      <c r="F44">
        <v>10</v>
      </c>
      <c r="G44" s="1">
        <v>45720</v>
      </c>
      <c r="H44">
        <v>1</v>
      </c>
      <c r="I44" t="e">
        <f t="shared" si="5"/>
        <v>#NAME?</v>
      </c>
      <c r="J44">
        <f>0</f>
        <v>0</v>
      </c>
      <c r="M44" s="1">
        <v>45716</v>
      </c>
      <c r="N44" s="3">
        <f t="shared" si="4"/>
        <v>2</v>
      </c>
      <c r="O44" s="3">
        <f t="shared" si="0"/>
        <v>2</v>
      </c>
      <c r="P44" s="3">
        <f t="shared" si="1"/>
        <v>19</v>
      </c>
      <c r="Q44" s="3">
        <f t="shared" si="2"/>
        <v>1</v>
      </c>
      <c r="R44" s="3" t="str">
        <f t="shared" si="3"/>
        <v>0</v>
      </c>
    </row>
    <row r="45" spans="1:18" x14ac:dyDescent="0.2">
      <c r="A45" s="1">
        <v>45718</v>
      </c>
      <c r="B45">
        <v>4</v>
      </c>
      <c r="C45" s="1">
        <v>45710</v>
      </c>
      <c r="D45">
        <v>1</v>
      </c>
      <c r="E45" s="1">
        <v>45717</v>
      </c>
      <c r="F45">
        <v>14</v>
      </c>
      <c r="G45" s="1">
        <v>45719</v>
      </c>
      <c r="H45">
        <v>1</v>
      </c>
      <c r="I45" t="e">
        <f t="shared" si="5"/>
        <v>#NAME?</v>
      </c>
      <c r="J45">
        <f>0</f>
        <v>0</v>
      </c>
      <c r="M45" s="1">
        <v>45715</v>
      </c>
      <c r="N45" s="3">
        <f t="shared" si="4"/>
        <v>14</v>
      </c>
      <c r="O45" s="3">
        <f t="shared" si="0"/>
        <v>8</v>
      </c>
      <c r="P45" s="3">
        <f t="shared" si="1"/>
        <v>10</v>
      </c>
      <c r="Q45" s="3">
        <f t="shared" si="2"/>
        <v>1</v>
      </c>
      <c r="R45" s="3">
        <f t="shared" si="3"/>
        <v>4</v>
      </c>
    </row>
    <row r="46" spans="1:18" x14ac:dyDescent="0.2">
      <c r="A46" s="1">
        <v>45717</v>
      </c>
      <c r="B46">
        <v>1</v>
      </c>
      <c r="C46" s="1">
        <v>45709</v>
      </c>
      <c r="D46">
        <v>2</v>
      </c>
      <c r="E46" s="1">
        <v>45716</v>
      </c>
      <c r="F46">
        <v>19</v>
      </c>
      <c r="G46" s="1">
        <v>45718</v>
      </c>
      <c r="H46">
        <v>2</v>
      </c>
      <c r="I46" t="e">
        <f t="shared" si="5"/>
        <v>#NAME?</v>
      </c>
      <c r="J46">
        <f>0</f>
        <v>0</v>
      </c>
      <c r="M46" s="1">
        <v>45714</v>
      </c>
      <c r="N46" s="3">
        <f t="shared" si="4"/>
        <v>6</v>
      </c>
      <c r="O46" s="3">
        <f t="shared" si="0"/>
        <v>2</v>
      </c>
      <c r="P46" s="3">
        <f t="shared" si="1"/>
        <v>6</v>
      </c>
      <c r="Q46" s="3">
        <f t="shared" si="2"/>
        <v>1</v>
      </c>
      <c r="R46" s="3" t="str">
        <f t="shared" si="3"/>
        <v>0</v>
      </c>
    </row>
    <row r="47" spans="1:18" x14ac:dyDescent="0.2">
      <c r="A47" s="1">
        <v>45716</v>
      </c>
      <c r="B47">
        <v>2</v>
      </c>
      <c r="C47" s="1">
        <v>45708</v>
      </c>
      <c r="D47">
        <v>2</v>
      </c>
      <c r="E47" s="1">
        <v>45715</v>
      </c>
      <c r="F47">
        <v>10</v>
      </c>
      <c r="G47" s="1">
        <v>45717</v>
      </c>
      <c r="H47">
        <v>1</v>
      </c>
      <c r="I47" t="e">
        <f t="shared" si="5"/>
        <v>#NAME?</v>
      </c>
      <c r="J47">
        <f>0</f>
        <v>0</v>
      </c>
      <c r="M47" s="1">
        <v>45713</v>
      </c>
      <c r="N47" s="3">
        <f t="shared" si="4"/>
        <v>3</v>
      </c>
      <c r="O47" s="3">
        <f t="shared" si="0"/>
        <v>8</v>
      </c>
      <c r="P47" s="3">
        <f t="shared" si="1"/>
        <v>14</v>
      </c>
      <c r="Q47" s="3" t="str">
        <f t="shared" si="2"/>
        <v>0</v>
      </c>
      <c r="R47" s="3">
        <f t="shared" si="3"/>
        <v>1</v>
      </c>
    </row>
    <row r="48" spans="1:18" x14ac:dyDescent="0.2">
      <c r="A48" s="1">
        <v>45715</v>
      </c>
      <c r="B48">
        <v>14</v>
      </c>
      <c r="C48" s="1">
        <v>45707</v>
      </c>
      <c r="D48">
        <v>6</v>
      </c>
      <c r="E48" s="1">
        <v>45714</v>
      </c>
      <c r="F48">
        <v>6</v>
      </c>
      <c r="G48" s="1">
        <v>45716</v>
      </c>
      <c r="H48">
        <v>1</v>
      </c>
      <c r="I48" t="e">
        <f t="shared" si="5"/>
        <v>#NAME?</v>
      </c>
      <c r="J48">
        <f>0</f>
        <v>0</v>
      </c>
      <c r="M48" s="1">
        <v>45712</v>
      </c>
      <c r="N48" s="3">
        <f t="shared" si="4"/>
        <v>11</v>
      </c>
      <c r="O48" s="3">
        <f t="shared" si="0"/>
        <v>9</v>
      </c>
      <c r="P48" s="3">
        <f t="shared" si="1"/>
        <v>12</v>
      </c>
      <c r="Q48" s="3">
        <f t="shared" si="2"/>
        <v>1</v>
      </c>
      <c r="R48" s="3" t="str">
        <f t="shared" si="3"/>
        <v>0</v>
      </c>
    </row>
    <row r="49" spans="1:18" x14ac:dyDescent="0.2">
      <c r="A49" s="1">
        <v>45714</v>
      </c>
      <c r="B49">
        <v>6</v>
      </c>
      <c r="C49" s="1">
        <v>45706</v>
      </c>
      <c r="D49">
        <v>2</v>
      </c>
      <c r="E49" s="1">
        <v>45713</v>
      </c>
      <c r="F49">
        <v>14</v>
      </c>
      <c r="G49" s="1">
        <v>45715</v>
      </c>
      <c r="H49">
        <v>1</v>
      </c>
      <c r="I49" t="e">
        <f t="shared" si="5"/>
        <v>#NAME?</v>
      </c>
      <c r="J49">
        <f>0</f>
        <v>0</v>
      </c>
      <c r="M49" s="1">
        <v>45711</v>
      </c>
      <c r="N49" s="3">
        <f t="shared" si="4"/>
        <v>4</v>
      </c>
      <c r="O49" s="3">
        <f t="shared" si="0"/>
        <v>2</v>
      </c>
      <c r="P49" s="3">
        <f t="shared" si="1"/>
        <v>13</v>
      </c>
      <c r="Q49" s="3">
        <f t="shared" si="2"/>
        <v>2</v>
      </c>
      <c r="R49" s="3">
        <f t="shared" si="3"/>
        <v>1</v>
      </c>
    </row>
    <row r="50" spans="1:18" x14ac:dyDescent="0.2">
      <c r="A50" s="1">
        <v>45713</v>
      </c>
      <c r="B50">
        <v>3</v>
      </c>
      <c r="C50" s="1">
        <v>45705</v>
      </c>
      <c r="D50">
        <v>7</v>
      </c>
      <c r="E50" s="1">
        <v>45712</v>
      </c>
      <c r="F50">
        <v>12</v>
      </c>
      <c r="G50" s="1">
        <v>45714</v>
      </c>
      <c r="H50">
        <v>1</v>
      </c>
      <c r="I50" t="e">
        <f t="shared" si="5"/>
        <v>#NAME?</v>
      </c>
      <c r="J50">
        <f>0</f>
        <v>0</v>
      </c>
      <c r="M50" s="1">
        <v>45710</v>
      </c>
      <c r="N50" s="3">
        <f t="shared" si="4"/>
        <v>3</v>
      </c>
      <c r="O50" s="3">
        <f t="shared" si="0"/>
        <v>1</v>
      </c>
      <c r="P50" s="3">
        <f t="shared" si="1"/>
        <v>3</v>
      </c>
      <c r="Q50" s="3" t="str">
        <f t="shared" si="2"/>
        <v>0</v>
      </c>
      <c r="R50" s="3" t="str">
        <f t="shared" si="3"/>
        <v>0</v>
      </c>
    </row>
    <row r="51" spans="1:18" x14ac:dyDescent="0.2">
      <c r="A51" s="1">
        <v>45712</v>
      </c>
      <c r="B51">
        <v>11</v>
      </c>
      <c r="C51" s="1">
        <v>45704</v>
      </c>
      <c r="D51">
        <v>8</v>
      </c>
      <c r="E51" s="1">
        <v>45711</v>
      </c>
      <c r="F51">
        <v>13</v>
      </c>
      <c r="G51" s="1">
        <v>45712</v>
      </c>
      <c r="H51">
        <v>1</v>
      </c>
      <c r="I51" t="e">
        <f t="shared" si="5"/>
        <v>#NAME?</v>
      </c>
      <c r="J51">
        <f>0</f>
        <v>0</v>
      </c>
      <c r="M51" s="1">
        <v>45709</v>
      </c>
      <c r="N51" s="3">
        <f t="shared" si="4"/>
        <v>2</v>
      </c>
      <c r="O51" s="3">
        <f t="shared" si="0"/>
        <v>2</v>
      </c>
      <c r="P51" s="3">
        <f t="shared" si="1"/>
        <v>12</v>
      </c>
      <c r="Q51" s="3">
        <f t="shared" si="2"/>
        <v>2</v>
      </c>
      <c r="R51" s="3" t="str">
        <f t="shared" si="3"/>
        <v>0</v>
      </c>
    </row>
    <row r="52" spans="1:18" x14ac:dyDescent="0.2">
      <c r="A52" s="1">
        <v>45711</v>
      </c>
      <c r="B52">
        <v>4</v>
      </c>
      <c r="C52" s="1">
        <v>45702</v>
      </c>
      <c r="D52">
        <v>1</v>
      </c>
      <c r="E52" s="1">
        <v>45710</v>
      </c>
      <c r="F52">
        <v>3</v>
      </c>
      <c r="G52" s="1">
        <v>45711</v>
      </c>
      <c r="H52">
        <v>2</v>
      </c>
      <c r="I52" t="e">
        <f t="shared" si="5"/>
        <v>#NAME?</v>
      </c>
      <c r="J52">
        <f>0</f>
        <v>0</v>
      </c>
      <c r="M52" s="1">
        <v>45708</v>
      </c>
      <c r="N52" s="3">
        <f t="shared" si="4"/>
        <v>9</v>
      </c>
      <c r="O52" s="3">
        <f t="shared" si="0"/>
        <v>2</v>
      </c>
      <c r="P52" s="3">
        <f t="shared" si="1"/>
        <v>7</v>
      </c>
      <c r="Q52" s="3">
        <f t="shared" si="2"/>
        <v>1</v>
      </c>
      <c r="R52" s="3">
        <f t="shared" si="3"/>
        <v>1</v>
      </c>
    </row>
    <row r="53" spans="1:18" x14ac:dyDescent="0.2">
      <c r="A53" s="1">
        <v>45710</v>
      </c>
      <c r="B53">
        <v>3</v>
      </c>
      <c r="C53" s="1">
        <v>45700</v>
      </c>
      <c r="D53">
        <v>2</v>
      </c>
      <c r="E53" s="1">
        <v>45709</v>
      </c>
      <c r="F53">
        <v>12</v>
      </c>
      <c r="G53" s="1">
        <v>45709</v>
      </c>
      <c r="H53">
        <v>2</v>
      </c>
      <c r="I53" t="e">
        <f t="shared" si="5"/>
        <v>#NAME?</v>
      </c>
      <c r="J53">
        <f>0</f>
        <v>0</v>
      </c>
      <c r="M53" s="1">
        <v>45707</v>
      </c>
      <c r="N53" s="3">
        <f t="shared" si="4"/>
        <v>5</v>
      </c>
      <c r="O53" s="3">
        <f t="shared" si="0"/>
        <v>6</v>
      </c>
      <c r="P53" s="3">
        <f t="shared" si="1"/>
        <v>2</v>
      </c>
      <c r="Q53" s="3">
        <f t="shared" si="2"/>
        <v>1</v>
      </c>
      <c r="R53" s="3" t="str">
        <f t="shared" si="3"/>
        <v>0</v>
      </c>
    </row>
    <row r="54" spans="1:18" x14ac:dyDescent="0.2">
      <c r="A54" s="1">
        <v>45709</v>
      </c>
      <c r="B54">
        <v>2</v>
      </c>
      <c r="C54" s="1">
        <v>45698</v>
      </c>
      <c r="D54">
        <v>1</v>
      </c>
      <c r="E54" s="1">
        <v>45708</v>
      </c>
      <c r="F54">
        <v>7</v>
      </c>
      <c r="G54" s="1">
        <v>45708</v>
      </c>
      <c r="H54">
        <v>1</v>
      </c>
      <c r="I54" t="e">
        <f t="shared" si="5"/>
        <v>#NAME?</v>
      </c>
      <c r="J54">
        <f>0</f>
        <v>0</v>
      </c>
      <c r="M54" s="1">
        <v>45706</v>
      </c>
      <c r="N54" s="3">
        <f t="shared" si="4"/>
        <v>5</v>
      </c>
      <c r="O54" s="3">
        <f t="shared" si="0"/>
        <v>2</v>
      </c>
      <c r="P54" s="3">
        <f t="shared" si="1"/>
        <v>14</v>
      </c>
      <c r="Q54" s="3">
        <f t="shared" si="2"/>
        <v>2</v>
      </c>
      <c r="R54" s="3">
        <f t="shared" si="3"/>
        <v>1</v>
      </c>
    </row>
    <row r="55" spans="1:18" x14ac:dyDescent="0.2">
      <c r="A55" s="1">
        <v>45708</v>
      </c>
      <c r="B55">
        <v>9</v>
      </c>
      <c r="C55" s="1">
        <v>45697</v>
      </c>
      <c r="D55">
        <v>3</v>
      </c>
      <c r="E55" s="1">
        <v>45707</v>
      </c>
      <c r="F55">
        <v>2</v>
      </c>
      <c r="G55" s="1">
        <v>45707</v>
      </c>
      <c r="H55">
        <v>1</v>
      </c>
      <c r="I55" t="e">
        <f t="shared" si="5"/>
        <v>#NAME?</v>
      </c>
      <c r="J55">
        <f>0</f>
        <v>0</v>
      </c>
      <c r="M55" s="1">
        <v>45705</v>
      </c>
      <c r="N55" s="3">
        <f t="shared" si="4"/>
        <v>7</v>
      </c>
      <c r="O55" s="3">
        <f t="shared" si="0"/>
        <v>7</v>
      </c>
      <c r="P55" s="3">
        <f t="shared" si="1"/>
        <v>11</v>
      </c>
      <c r="Q55" s="3">
        <f t="shared" si="2"/>
        <v>2</v>
      </c>
      <c r="R55" s="3">
        <f t="shared" si="3"/>
        <v>4</v>
      </c>
    </row>
    <row r="56" spans="1:18" x14ac:dyDescent="0.2">
      <c r="A56" s="1">
        <v>45707</v>
      </c>
      <c r="B56">
        <v>5</v>
      </c>
      <c r="C56" s="1">
        <v>45696</v>
      </c>
      <c r="D56">
        <v>2</v>
      </c>
      <c r="E56" s="1">
        <v>45706</v>
      </c>
      <c r="F56">
        <v>14</v>
      </c>
      <c r="G56" s="1">
        <v>45706</v>
      </c>
      <c r="H56">
        <v>2</v>
      </c>
      <c r="I56" t="e">
        <f t="shared" si="5"/>
        <v>#NAME?</v>
      </c>
      <c r="J56">
        <f>0</f>
        <v>0</v>
      </c>
      <c r="M56" s="1">
        <v>45704</v>
      </c>
      <c r="N56" s="3">
        <f t="shared" si="4"/>
        <v>4</v>
      </c>
      <c r="O56" s="3">
        <f t="shared" si="0"/>
        <v>8</v>
      </c>
      <c r="P56" s="3">
        <f t="shared" si="1"/>
        <v>9</v>
      </c>
      <c r="Q56" s="3">
        <f t="shared" si="2"/>
        <v>1</v>
      </c>
      <c r="R56" s="3" t="str">
        <f t="shared" si="3"/>
        <v>0</v>
      </c>
    </row>
    <row r="57" spans="1:18" x14ac:dyDescent="0.2">
      <c r="A57" s="1">
        <v>45706</v>
      </c>
      <c r="B57">
        <v>5</v>
      </c>
      <c r="C57" s="1">
        <v>45695</v>
      </c>
      <c r="D57">
        <v>3</v>
      </c>
      <c r="E57" s="1">
        <v>45705</v>
      </c>
      <c r="F57">
        <v>11</v>
      </c>
      <c r="G57" s="1">
        <v>45705</v>
      </c>
      <c r="H57">
        <v>2</v>
      </c>
      <c r="I57" t="e">
        <f t="shared" si="5"/>
        <v>#NAME?</v>
      </c>
      <c r="J57">
        <f>0</f>
        <v>0</v>
      </c>
      <c r="M57" s="1">
        <v>45703</v>
      </c>
      <c r="N57" s="3">
        <f t="shared" si="4"/>
        <v>1</v>
      </c>
      <c r="O57" s="3" t="str">
        <f t="shared" si="0"/>
        <v>0</v>
      </c>
      <c r="P57" s="3">
        <f t="shared" si="1"/>
        <v>3</v>
      </c>
      <c r="Q57" s="3">
        <f t="shared" si="2"/>
        <v>1</v>
      </c>
      <c r="R57" s="3" t="str">
        <f t="shared" si="3"/>
        <v>0</v>
      </c>
    </row>
    <row r="58" spans="1:18" x14ac:dyDescent="0.2">
      <c r="A58" s="1">
        <v>45705</v>
      </c>
      <c r="B58">
        <v>7</v>
      </c>
      <c r="C58" s="1">
        <v>45694</v>
      </c>
      <c r="D58">
        <v>10</v>
      </c>
      <c r="E58" s="1">
        <v>45704</v>
      </c>
      <c r="F58">
        <v>9</v>
      </c>
      <c r="G58" s="1">
        <v>45704</v>
      </c>
      <c r="H58">
        <v>1</v>
      </c>
      <c r="I58" t="e">
        <f t="shared" si="5"/>
        <v>#NAME?</v>
      </c>
      <c r="J58">
        <f>0</f>
        <v>0</v>
      </c>
      <c r="M58" s="1">
        <v>45702</v>
      </c>
      <c r="N58" s="3">
        <f t="shared" si="4"/>
        <v>2</v>
      </c>
      <c r="O58" s="3">
        <f t="shared" si="0"/>
        <v>1</v>
      </c>
      <c r="P58" s="3">
        <f t="shared" si="1"/>
        <v>5</v>
      </c>
      <c r="Q58" s="3" t="str">
        <f t="shared" si="2"/>
        <v>0</v>
      </c>
      <c r="R58" s="3" t="str">
        <f t="shared" si="3"/>
        <v>0</v>
      </c>
    </row>
    <row r="59" spans="1:18" x14ac:dyDescent="0.2">
      <c r="A59" s="1">
        <v>45704</v>
      </c>
      <c r="B59">
        <v>4</v>
      </c>
      <c r="C59" s="1">
        <v>45693</v>
      </c>
      <c r="D59">
        <v>44</v>
      </c>
      <c r="E59" s="1">
        <v>45703</v>
      </c>
      <c r="F59">
        <v>3</v>
      </c>
      <c r="G59" s="1">
        <v>45703</v>
      </c>
      <c r="H59">
        <v>1</v>
      </c>
      <c r="I59" t="e">
        <f t="shared" si="5"/>
        <v>#NAME?</v>
      </c>
      <c r="J59">
        <f>0</f>
        <v>0</v>
      </c>
      <c r="M59" s="1">
        <v>45701</v>
      </c>
      <c r="N59" s="3">
        <f t="shared" si="4"/>
        <v>4</v>
      </c>
      <c r="O59" s="3" t="str">
        <f t="shared" si="0"/>
        <v>0</v>
      </c>
      <c r="P59" s="3">
        <f t="shared" si="1"/>
        <v>4</v>
      </c>
      <c r="Q59" s="3">
        <f t="shared" si="2"/>
        <v>2</v>
      </c>
      <c r="R59" s="3" t="str">
        <f t="shared" si="3"/>
        <v>0</v>
      </c>
    </row>
    <row r="60" spans="1:18" x14ac:dyDescent="0.2">
      <c r="A60" s="1">
        <v>45703</v>
      </c>
      <c r="B60">
        <v>1</v>
      </c>
      <c r="C60" s="1">
        <v>45692</v>
      </c>
      <c r="D60">
        <v>21</v>
      </c>
      <c r="E60" s="1">
        <v>45702</v>
      </c>
      <c r="F60">
        <v>5</v>
      </c>
      <c r="G60" s="1">
        <v>45701</v>
      </c>
      <c r="H60">
        <v>2</v>
      </c>
      <c r="I60" t="e">
        <f t="shared" si="5"/>
        <v>#NAME?</v>
      </c>
      <c r="J60">
        <f>0</f>
        <v>0</v>
      </c>
      <c r="M60" s="1">
        <v>45700</v>
      </c>
      <c r="N60" s="3">
        <f t="shared" si="4"/>
        <v>5</v>
      </c>
      <c r="O60" s="3">
        <f t="shared" si="0"/>
        <v>2</v>
      </c>
      <c r="P60" s="3">
        <f t="shared" si="1"/>
        <v>19</v>
      </c>
      <c r="Q60" s="3">
        <f t="shared" si="2"/>
        <v>2</v>
      </c>
      <c r="R60" s="3" t="str">
        <f t="shared" si="3"/>
        <v>0</v>
      </c>
    </row>
    <row r="61" spans="1:18" x14ac:dyDescent="0.2">
      <c r="A61" s="1">
        <v>45702</v>
      </c>
      <c r="B61">
        <v>2</v>
      </c>
      <c r="C61" s="1">
        <v>45691</v>
      </c>
      <c r="D61">
        <v>11</v>
      </c>
      <c r="E61" s="1">
        <v>45701</v>
      </c>
      <c r="F61">
        <v>4</v>
      </c>
      <c r="G61" s="1">
        <v>45700</v>
      </c>
      <c r="H61">
        <v>2</v>
      </c>
      <c r="I61" t="e">
        <f t="shared" si="5"/>
        <v>#NAME?</v>
      </c>
      <c r="J61">
        <f>0</f>
        <v>0</v>
      </c>
      <c r="M61" s="1">
        <v>45699</v>
      </c>
      <c r="N61" s="3">
        <f t="shared" si="4"/>
        <v>6</v>
      </c>
      <c r="O61" s="3" t="str">
        <f t="shared" si="0"/>
        <v>0</v>
      </c>
      <c r="P61" s="3">
        <f t="shared" si="1"/>
        <v>20</v>
      </c>
      <c r="Q61" s="3">
        <f t="shared" si="2"/>
        <v>1</v>
      </c>
      <c r="R61" s="3" t="str">
        <f t="shared" si="3"/>
        <v>0</v>
      </c>
    </row>
    <row r="62" spans="1:18" x14ac:dyDescent="0.2">
      <c r="A62" s="1">
        <v>45701</v>
      </c>
      <c r="B62">
        <v>4</v>
      </c>
      <c r="C62" s="1">
        <v>45690</v>
      </c>
      <c r="D62">
        <v>15</v>
      </c>
      <c r="E62" s="1">
        <v>45700</v>
      </c>
      <c r="F62">
        <v>19</v>
      </c>
      <c r="G62" s="1">
        <v>45699</v>
      </c>
      <c r="H62">
        <v>1</v>
      </c>
      <c r="I62" t="e">
        <f t="shared" si="5"/>
        <v>#NAME?</v>
      </c>
      <c r="J62">
        <f>0</f>
        <v>0</v>
      </c>
      <c r="M62" s="1">
        <v>45698</v>
      </c>
      <c r="N62" s="3">
        <f t="shared" si="4"/>
        <v>5</v>
      </c>
      <c r="O62" s="3">
        <f t="shared" si="0"/>
        <v>1</v>
      </c>
      <c r="P62" s="3">
        <f t="shared" si="1"/>
        <v>29</v>
      </c>
      <c r="Q62" s="3">
        <f t="shared" si="2"/>
        <v>1</v>
      </c>
      <c r="R62" s="3" t="str">
        <f t="shared" si="3"/>
        <v>0</v>
      </c>
    </row>
    <row r="63" spans="1:18" x14ac:dyDescent="0.2">
      <c r="A63" s="1">
        <v>45700</v>
      </c>
      <c r="B63">
        <v>5</v>
      </c>
      <c r="C63" s="1">
        <v>45689</v>
      </c>
      <c r="D63">
        <v>12</v>
      </c>
      <c r="E63" s="1">
        <v>45699</v>
      </c>
      <c r="F63">
        <v>20</v>
      </c>
      <c r="G63" s="1">
        <v>45698</v>
      </c>
      <c r="H63">
        <v>1</v>
      </c>
      <c r="I63" t="e">
        <f t="shared" si="5"/>
        <v>#NAME?</v>
      </c>
      <c r="J63">
        <f>0</f>
        <v>0</v>
      </c>
      <c r="M63" s="1">
        <v>45697</v>
      </c>
      <c r="N63" s="3">
        <f t="shared" si="4"/>
        <v>2</v>
      </c>
      <c r="O63" s="3">
        <f t="shared" si="0"/>
        <v>3</v>
      </c>
      <c r="P63" s="3">
        <f t="shared" si="1"/>
        <v>20</v>
      </c>
      <c r="Q63" s="3">
        <f t="shared" si="2"/>
        <v>2</v>
      </c>
      <c r="R63" s="3" t="str">
        <f t="shared" si="3"/>
        <v>0</v>
      </c>
    </row>
    <row r="64" spans="1:18" x14ac:dyDescent="0.2">
      <c r="A64" s="1">
        <v>45699</v>
      </c>
      <c r="B64">
        <v>6</v>
      </c>
      <c r="C64" s="1">
        <v>45688</v>
      </c>
      <c r="D64">
        <v>1</v>
      </c>
      <c r="E64" s="1">
        <v>45698</v>
      </c>
      <c r="F64">
        <v>29</v>
      </c>
      <c r="G64" s="1">
        <v>45697</v>
      </c>
      <c r="H64">
        <v>2</v>
      </c>
      <c r="I64" t="e">
        <f t="shared" si="5"/>
        <v>#NAME?</v>
      </c>
      <c r="J64">
        <f>0</f>
        <v>0</v>
      </c>
      <c r="M64" s="1">
        <v>45696</v>
      </c>
      <c r="N64" s="3">
        <f t="shared" si="4"/>
        <v>1</v>
      </c>
      <c r="O64" s="3">
        <f t="shared" si="0"/>
        <v>2</v>
      </c>
      <c r="P64" s="3">
        <f t="shared" si="1"/>
        <v>24</v>
      </c>
      <c r="Q64" s="3" t="str">
        <f t="shared" si="2"/>
        <v>0</v>
      </c>
      <c r="R64" s="3" t="str">
        <f t="shared" si="3"/>
        <v>0</v>
      </c>
    </row>
    <row r="65" spans="1:18" x14ac:dyDescent="0.2">
      <c r="A65" s="1">
        <v>45698</v>
      </c>
      <c r="B65">
        <v>5</v>
      </c>
      <c r="C65" s="1">
        <v>45686</v>
      </c>
      <c r="D65">
        <v>37</v>
      </c>
      <c r="E65" s="1">
        <v>45697</v>
      </c>
      <c r="F65">
        <v>20</v>
      </c>
      <c r="G65" s="1">
        <v>45695</v>
      </c>
      <c r="H65">
        <v>1</v>
      </c>
      <c r="I65" t="e">
        <f t="shared" si="5"/>
        <v>#NAME?</v>
      </c>
      <c r="J65">
        <f>0</f>
        <v>0</v>
      </c>
      <c r="M65" s="1">
        <v>45695</v>
      </c>
      <c r="N65" s="3">
        <f t="shared" si="4"/>
        <v>6</v>
      </c>
      <c r="O65" s="3">
        <f t="shared" si="0"/>
        <v>3</v>
      </c>
      <c r="P65" s="3">
        <f t="shared" si="1"/>
        <v>10</v>
      </c>
      <c r="Q65" s="3">
        <f t="shared" si="2"/>
        <v>1</v>
      </c>
      <c r="R65" s="3" t="str">
        <f t="shared" si="3"/>
        <v>0</v>
      </c>
    </row>
    <row r="66" spans="1:18" x14ac:dyDescent="0.2">
      <c r="A66" s="1">
        <v>45697</v>
      </c>
      <c r="B66">
        <v>2</v>
      </c>
      <c r="C66" s="1">
        <v>45685</v>
      </c>
      <c r="D66">
        <v>14</v>
      </c>
      <c r="E66" s="1">
        <v>45696</v>
      </c>
      <c r="F66">
        <v>24</v>
      </c>
      <c r="G66" s="1">
        <v>45693</v>
      </c>
      <c r="H66">
        <v>1</v>
      </c>
      <c r="I66" t="e">
        <f t="shared" si="5"/>
        <v>#NAME?</v>
      </c>
      <c r="J66">
        <f>0</f>
        <v>0</v>
      </c>
      <c r="M66" s="1">
        <v>45694</v>
      </c>
      <c r="N66" s="3">
        <f t="shared" si="4"/>
        <v>6</v>
      </c>
      <c r="O66" s="3">
        <f t="shared" si="0"/>
        <v>10</v>
      </c>
      <c r="P66" s="3">
        <f t="shared" si="1"/>
        <v>33</v>
      </c>
      <c r="Q66" s="3" t="str">
        <f t="shared" si="2"/>
        <v>0</v>
      </c>
      <c r="R66" s="3" t="str">
        <f t="shared" si="3"/>
        <v>0</v>
      </c>
    </row>
    <row r="67" spans="1:18" x14ac:dyDescent="0.2">
      <c r="A67" s="1">
        <v>45696</v>
      </c>
      <c r="B67">
        <v>1</v>
      </c>
      <c r="C67" s="1">
        <v>45684</v>
      </c>
      <c r="D67">
        <v>16</v>
      </c>
      <c r="E67" s="1">
        <v>45695</v>
      </c>
      <c r="F67">
        <v>10</v>
      </c>
      <c r="G67" s="1">
        <v>45691</v>
      </c>
      <c r="H67">
        <v>2</v>
      </c>
      <c r="I67" t="e">
        <f t="shared" si="5"/>
        <v>#NAME?</v>
      </c>
      <c r="J67">
        <f>0</f>
        <v>0</v>
      </c>
      <c r="M67" s="1">
        <v>45693</v>
      </c>
      <c r="N67" s="3">
        <f t="shared" si="4"/>
        <v>25</v>
      </c>
      <c r="O67" s="3">
        <f t="shared" ref="O67:O130" si="6">IFERROR(INDEX($D$2:$D$198,MATCH(M67,$C$2:$C$198,0)),"0")</f>
        <v>44</v>
      </c>
      <c r="P67" s="3">
        <f t="shared" ref="P67:P130" si="7">IFERROR(INDEX($F$2:$F$198,MATCH(M67,$E$2:$E$198,0)),"0")</f>
        <v>47</v>
      </c>
      <c r="Q67" s="3">
        <f t="shared" ref="Q67:Q130" si="8">IFERROR(INDEX($H$2:$H$198,MATCH(M67,$G$2:$G$198,0)),"0")</f>
        <v>1</v>
      </c>
      <c r="R67" s="3">
        <f t="shared" ref="R67:R130" si="9">IFERROR(INDEX($J$2:$J$198,MATCH(M67,$I$2:$I$198,0)),"0")</f>
        <v>2</v>
      </c>
    </row>
    <row r="68" spans="1:18" x14ac:dyDescent="0.2">
      <c r="A68" s="1">
        <v>45695</v>
      </c>
      <c r="B68">
        <v>6</v>
      </c>
      <c r="C68" s="1">
        <v>45683</v>
      </c>
      <c r="D68">
        <v>16</v>
      </c>
      <c r="E68" s="1">
        <v>45694</v>
      </c>
      <c r="F68">
        <v>33</v>
      </c>
      <c r="G68" s="1">
        <v>45690</v>
      </c>
      <c r="H68">
        <v>2</v>
      </c>
      <c r="I68" t="e">
        <f t="shared" si="5"/>
        <v>#NAME?</v>
      </c>
      <c r="J68">
        <f>0</f>
        <v>0</v>
      </c>
      <c r="M68" s="1">
        <v>45692</v>
      </c>
      <c r="N68" s="3">
        <f t="shared" ref="N68:N131" si="10">IFERROR(INDEX($B$2:$B$198,MATCH(M68,$A$2:$A$198,0)),"0")</f>
        <v>32</v>
      </c>
      <c r="O68" s="3">
        <f t="shared" si="6"/>
        <v>21</v>
      </c>
      <c r="P68" s="3">
        <f t="shared" si="7"/>
        <v>14</v>
      </c>
      <c r="Q68" s="3" t="str">
        <f t="shared" si="8"/>
        <v>0</v>
      </c>
      <c r="R68" s="3" t="str">
        <f t="shared" si="9"/>
        <v>0</v>
      </c>
    </row>
    <row r="69" spans="1:18" x14ac:dyDescent="0.2">
      <c r="A69" s="1">
        <v>45694</v>
      </c>
      <c r="B69">
        <v>6</v>
      </c>
      <c r="C69" s="1">
        <v>45682</v>
      </c>
      <c r="D69">
        <v>24</v>
      </c>
      <c r="E69" s="1">
        <v>45693</v>
      </c>
      <c r="F69">
        <v>47</v>
      </c>
      <c r="G69" s="1">
        <v>45683</v>
      </c>
      <c r="H69">
        <v>1</v>
      </c>
      <c r="I69" t="e">
        <f t="shared" si="5"/>
        <v>#NAME?</v>
      </c>
      <c r="J69">
        <f>0</f>
        <v>0</v>
      </c>
      <c r="M69" s="1">
        <v>45691</v>
      </c>
      <c r="N69" s="3">
        <f t="shared" si="10"/>
        <v>28</v>
      </c>
      <c r="O69" s="3">
        <f t="shared" si="6"/>
        <v>11</v>
      </c>
      <c r="P69" s="3">
        <f t="shared" si="7"/>
        <v>53</v>
      </c>
      <c r="Q69" s="3">
        <f t="shared" si="8"/>
        <v>2</v>
      </c>
      <c r="R69" s="3">
        <f t="shared" si="9"/>
        <v>1</v>
      </c>
    </row>
    <row r="70" spans="1:18" x14ac:dyDescent="0.2">
      <c r="A70" s="1">
        <v>45693</v>
      </c>
      <c r="B70">
        <v>25</v>
      </c>
      <c r="C70" s="1">
        <v>45678</v>
      </c>
      <c r="D70">
        <v>1</v>
      </c>
      <c r="E70" s="1">
        <v>45692</v>
      </c>
      <c r="F70">
        <v>14</v>
      </c>
      <c r="G70" s="1">
        <v>45682</v>
      </c>
      <c r="H70">
        <v>2</v>
      </c>
      <c r="I70" t="e">
        <f t="shared" ref="I70:I101" si="11">NODATE</f>
        <v>#NAME?</v>
      </c>
      <c r="J70">
        <f>0</f>
        <v>0</v>
      </c>
      <c r="M70" s="1">
        <v>45690</v>
      </c>
      <c r="N70" s="3">
        <f t="shared" si="10"/>
        <v>51</v>
      </c>
      <c r="O70" s="3">
        <f t="shared" si="6"/>
        <v>15</v>
      </c>
      <c r="P70" s="3">
        <f t="shared" si="7"/>
        <v>21</v>
      </c>
      <c r="Q70" s="3">
        <f t="shared" si="8"/>
        <v>2</v>
      </c>
      <c r="R70" s="3" t="str">
        <f t="shared" si="9"/>
        <v>0</v>
      </c>
    </row>
    <row r="71" spans="1:18" x14ac:dyDescent="0.2">
      <c r="A71" s="1">
        <v>45692</v>
      </c>
      <c r="B71">
        <v>32</v>
      </c>
      <c r="C71" s="1">
        <v>45677</v>
      </c>
      <c r="D71">
        <v>11</v>
      </c>
      <c r="E71" s="1">
        <v>45691</v>
      </c>
      <c r="F71">
        <v>53</v>
      </c>
      <c r="G71" s="1">
        <v>45681</v>
      </c>
      <c r="H71">
        <v>1</v>
      </c>
      <c r="I71" t="e">
        <f t="shared" si="11"/>
        <v>#NAME?</v>
      </c>
      <c r="J71">
        <f>0</f>
        <v>0</v>
      </c>
      <c r="M71" s="1">
        <v>45689</v>
      </c>
      <c r="N71" s="3">
        <f t="shared" si="10"/>
        <v>10</v>
      </c>
      <c r="O71" s="3">
        <f t="shared" si="6"/>
        <v>12</v>
      </c>
      <c r="P71" s="3">
        <f t="shared" si="7"/>
        <v>26</v>
      </c>
      <c r="Q71" s="3" t="str">
        <f t="shared" si="8"/>
        <v>0</v>
      </c>
      <c r="R71" s="3" t="str">
        <f t="shared" si="9"/>
        <v>0</v>
      </c>
    </row>
    <row r="72" spans="1:18" x14ac:dyDescent="0.2">
      <c r="A72" s="1">
        <v>45691</v>
      </c>
      <c r="B72">
        <v>28</v>
      </c>
      <c r="C72" s="1">
        <v>45676</v>
      </c>
      <c r="D72">
        <v>1</v>
      </c>
      <c r="E72" s="1">
        <v>45690</v>
      </c>
      <c r="F72">
        <v>21</v>
      </c>
      <c r="G72" s="1">
        <v>45680</v>
      </c>
      <c r="H72">
        <v>1</v>
      </c>
      <c r="I72" t="e">
        <f t="shared" si="11"/>
        <v>#NAME?</v>
      </c>
      <c r="J72">
        <f>0</f>
        <v>0</v>
      </c>
      <c r="M72" s="1">
        <v>45688</v>
      </c>
      <c r="N72" s="3">
        <f t="shared" si="10"/>
        <v>16</v>
      </c>
      <c r="O72" s="3">
        <f t="shared" si="6"/>
        <v>1</v>
      </c>
      <c r="P72" s="3">
        <f t="shared" si="7"/>
        <v>17</v>
      </c>
      <c r="Q72" s="3" t="str">
        <f t="shared" si="8"/>
        <v>0</v>
      </c>
      <c r="R72" s="3" t="str">
        <f t="shared" si="9"/>
        <v>0</v>
      </c>
    </row>
    <row r="73" spans="1:18" x14ac:dyDescent="0.2">
      <c r="A73" s="1">
        <v>45690</v>
      </c>
      <c r="B73">
        <v>51</v>
      </c>
      <c r="C73" s="1">
        <v>45675</v>
      </c>
      <c r="D73">
        <v>3</v>
      </c>
      <c r="E73" s="1">
        <v>45689</v>
      </c>
      <c r="F73">
        <v>26</v>
      </c>
      <c r="G73" s="1">
        <v>45679</v>
      </c>
      <c r="H73">
        <v>1</v>
      </c>
      <c r="I73" t="e">
        <f t="shared" si="11"/>
        <v>#NAME?</v>
      </c>
      <c r="J73">
        <f>0</f>
        <v>0</v>
      </c>
      <c r="M73" s="1">
        <v>45687</v>
      </c>
      <c r="N73" s="3">
        <f t="shared" si="10"/>
        <v>17</v>
      </c>
      <c r="O73" s="3" t="str">
        <f t="shared" si="6"/>
        <v>0</v>
      </c>
      <c r="P73" s="3">
        <f t="shared" si="7"/>
        <v>6</v>
      </c>
      <c r="Q73" s="3" t="str">
        <f t="shared" si="8"/>
        <v>0</v>
      </c>
      <c r="R73" s="3" t="str">
        <f t="shared" si="9"/>
        <v>0</v>
      </c>
    </row>
    <row r="74" spans="1:18" x14ac:dyDescent="0.2">
      <c r="A74" s="1">
        <v>45689</v>
      </c>
      <c r="B74">
        <v>10</v>
      </c>
      <c r="C74" s="1">
        <v>45674</v>
      </c>
      <c r="D74">
        <v>12</v>
      </c>
      <c r="E74" s="1">
        <v>45688</v>
      </c>
      <c r="F74">
        <v>17</v>
      </c>
      <c r="G74" s="1">
        <v>45677</v>
      </c>
      <c r="H74">
        <v>2</v>
      </c>
      <c r="I74" t="e">
        <f t="shared" si="11"/>
        <v>#NAME?</v>
      </c>
      <c r="J74">
        <f>0</f>
        <v>0</v>
      </c>
      <c r="M74" s="1">
        <v>45686</v>
      </c>
      <c r="N74" s="3">
        <f t="shared" si="10"/>
        <v>28</v>
      </c>
      <c r="O74" s="3">
        <f t="shared" si="6"/>
        <v>37</v>
      </c>
      <c r="P74" s="3">
        <f t="shared" si="7"/>
        <v>26</v>
      </c>
      <c r="Q74" s="3" t="str">
        <f t="shared" si="8"/>
        <v>0</v>
      </c>
      <c r="R74" s="3">
        <f t="shared" si="9"/>
        <v>2</v>
      </c>
    </row>
    <row r="75" spans="1:18" x14ac:dyDescent="0.2">
      <c r="A75" s="1">
        <v>45688</v>
      </c>
      <c r="B75">
        <v>16</v>
      </c>
      <c r="C75" s="1">
        <v>45673</v>
      </c>
      <c r="D75">
        <v>19</v>
      </c>
      <c r="E75" s="1">
        <v>45687</v>
      </c>
      <c r="F75">
        <v>6</v>
      </c>
      <c r="G75" t="e">
        <f t="shared" ref="G75:G106" si="12">NODATE</f>
        <v>#NAME?</v>
      </c>
      <c r="H75">
        <f>0</f>
        <v>0</v>
      </c>
      <c r="I75" t="e">
        <f t="shared" si="11"/>
        <v>#NAME?</v>
      </c>
      <c r="J75">
        <f>0</f>
        <v>0</v>
      </c>
      <c r="M75" s="1">
        <v>45685</v>
      </c>
      <c r="N75" s="3">
        <f t="shared" si="10"/>
        <v>14</v>
      </c>
      <c r="O75" s="3">
        <f t="shared" si="6"/>
        <v>14</v>
      </c>
      <c r="P75" s="3">
        <f t="shared" si="7"/>
        <v>6</v>
      </c>
      <c r="Q75" s="3" t="str">
        <f t="shared" si="8"/>
        <v>0</v>
      </c>
      <c r="R75" s="3" t="str">
        <f t="shared" si="9"/>
        <v>0</v>
      </c>
    </row>
    <row r="76" spans="1:18" x14ac:dyDescent="0.2">
      <c r="A76" s="1">
        <v>45687</v>
      </c>
      <c r="B76">
        <v>17</v>
      </c>
      <c r="C76" s="1">
        <v>45672</v>
      </c>
      <c r="D76">
        <v>3</v>
      </c>
      <c r="E76" s="1">
        <v>45686</v>
      </c>
      <c r="F76">
        <v>26</v>
      </c>
      <c r="G76" t="e">
        <f t="shared" si="12"/>
        <v>#NAME?</v>
      </c>
      <c r="H76">
        <f>0</f>
        <v>0</v>
      </c>
      <c r="I76" t="e">
        <f t="shared" si="11"/>
        <v>#NAME?</v>
      </c>
      <c r="J76">
        <f>0</f>
        <v>0</v>
      </c>
      <c r="M76" s="1">
        <v>45684</v>
      </c>
      <c r="N76" s="3">
        <f t="shared" si="10"/>
        <v>13</v>
      </c>
      <c r="O76" s="3">
        <f t="shared" si="6"/>
        <v>16</v>
      </c>
      <c r="P76" s="3">
        <f t="shared" si="7"/>
        <v>11</v>
      </c>
      <c r="Q76" s="3" t="str">
        <f t="shared" si="8"/>
        <v>0</v>
      </c>
      <c r="R76" s="3" t="str">
        <f t="shared" si="9"/>
        <v>0</v>
      </c>
    </row>
    <row r="77" spans="1:18" x14ac:dyDescent="0.2">
      <c r="A77" s="1">
        <v>45686</v>
      </c>
      <c r="B77">
        <v>28</v>
      </c>
      <c r="C77" s="1">
        <v>45671</v>
      </c>
      <c r="D77">
        <v>14</v>
      </c>
      <c r="E77" s="1">
        <v>45685</v>
      </c>
      <c r="F77">
        <v>6</v>
      </c>
      <c r="G77" t="e">
        <f t="shared" si="12"/>
        <v>#NAME?</v>
      </c>
      <c r="H77">
        <f>0</f>
        <v>0</v>
      </c>
      <c r="I77" t="e">
        <f t="shared" si="11"/>
        <v>#NAME?</v>
      </c>
      <c r="J77">
        <f>0</f>
        <v>0</v>
      </c>
      <c r="M77" s="1">
        <v>45683</v>
      </c>
      <c r="N77" s="3">
        <f t="shared" si="10"/>
        <v>22</v>
      </c>
      <c r="O77" s="3">
        <f t="shared" si="6"/>
        <v>16</v>
      </c>
      <c r="P77" s="3">
        <f t="shared" si="7"/>
        <v>33</v>
      </c>
      <c r="Q77" s="3">
        <f t="shared" si="8"/>
        <v>1</v>
      </c>
      <c r="R77" s="3" t="str">
        <f t="shared" si="9"/>
        <v>0</v>
      </c>
    </row>
    <row r="78" spans="1:18" x14ac:dyDescent="0.2">
      <c r="A78" s="1">
        <v>45685</v>
      </c>
      <c r="B78">
        <v>14</v>
      </c>
      <c r="C78" s="1">
        <v>45670</v>
      </c>
      <c r="D78">
        <v>7</v>
      </c>
      <c r="E78" s="1">
        <v>45684</v>
      </c>
      <c r="F78">
        <v>11</v>
      </c>
      <c r="G78" t="e">
        <f t="shared" si="12"/>
        <v>#NAME?</v>
      </c>
      <c r="H78">
        <f>0</f>
        <v>0</v>
      </c>
      <c r="I78" t="e">
        <f t="shared" si="11"/>
        <v>#NAME?</v>
      </c>
      <c r="J78">
        <f>0</f>
        <v>0</v>
      </c>
      <c r="M78" s="1">
        <v>45682</v>
      </c>
      <c r="N78" s="3">
        <f t="shared" si="10"/>
        <v>17</v>
      </c>
      <c r="O78" s="3">
        <f t="shared" si="6"/>
        <v>24</v>
      </c>
      <c r="P78" s="3">
        <f t="shared" si="7"/>
        <v>10</v>
      </c>
      <c r="Q78" s="3">
        <f t="shared" si="8"/>
        <v>2</v>
      </c>
      <c r="R78" s="3" t="str">
        <f t="shared" si="9"/>
        <v>0</v>
      </c>
    </row>
    <row r="79" spans="1:18" x14ac:dyDescent="0.2">
      <c r="A79" s="1">
        <v>45684</v>
      </c>
      <c r="B79">
        <v>13</v>
      </c>
      <c r="C79" s="1">
        <v>45669</v>
      </c>
      <c r="D79">
        <v>6</v>
      </c>
      <c r="E79" s="1">
        <v>45683</v>
      </c>
      <c r="F79">
        <v>33</v>
      </c>
      <c r="G79" t="e">
        <f t="shared" si="12"/>
        <v>#NAME?</v>
      </c>
      <c r="H79">
        <f>0</f>
        <v>0</v>
      </c>
      <c r="I79" t="e">
        <f t="shared" si="11"/>
        <v>#NAME?</v>
      </c>
      <c r="J79">
        <f>0</f>
        <v>0</v>
      </c>
      <c r="M79" s="1">
        <v>45681</v>
      </c>
      <c r="N79" s="3">
        <f t="shared" si="10"/>
        <v>13</v>
      </c>
      <c r="O79" s="3" t="str">
        <f t="shared" si="6"/>
        <v>0</v>
      </c>
      <c r="P79" s="3">
        <f t="shared" si="7"/>
        <v>24</v>
      </c>
      <c r="Q79" s="3">
        <f t="shared" si="8"/>
        <v>1</v>
      </c>
      <c r="R79" s="3" t="str">
        <f t="shared" si="9"/>
        <v>0</v>
      </c>
    </row>
    <row r="80" spans="1:18" x14ac:dyDescent="0.2">
      <c r="A80" s="1">
        <v>45683</v>
      </c>
      <c r="B80">
        <v>22</v>
      </c>
      <c r="C80" s="1">
        <v>45668</v>
      </c>
      <c r="D80">
        <v>5</v>
      </c>
      <c r="E80" s="1">
        <v>45682</v>
      </c>
      <c r="F80">
        <v>10</v>
      </c>
      <c r="G80" t="e">
        <f t="shared" si="12"/>
        <v>#NAME?</v>
      </c>
      <c r="H80">
        <f>0</f>
        <v>0</v>
      </c>
      <c r="I80" t="e">
        <f t="shared" si="11"/>
        <v>#NAME?</v>
      </c>
      <c r="J80">
        <f>0</f>
        <v>0</v>
      </c>
      <c r="M80" s="1">
        <v>45680</v>
      </c>
      <c r="N80" s="3">
        <f t="shared" si="10"/>
        <v>21</v>
      </c>
      <c r="O80" s="3" t="str">
        <f t="shared" si="6"/>
        <v>0</v>
      </c>
      <c r="P80" s="3">
        <f t="shared" si="7"/>
        <v>21</v>
      </c>
      <c r="Q80" s="3">
        <f t="shared" si="8"/>
        <v>1</v>
      </c>
      <c r="R80" s="3" t="str">
        <f t="shared" si="9"/>
        <v>0</v>
      </c>
    </row>
    <row r="81" spans="1:18" x14ac:dyDescent="0.2">
      <c r="A81" s="1">
        <v>45682</v>
      </c>
      <c r="B81">
        <v>17</v>
      </c>
      <c r="C81" s="1">
        <v>45667</v>
      </c>
      <c r="D81">
        <v>5</v>
      </c>
      <c r="E81" s="1">
        <v>45681</v>
      </c>
      <c r="F81">
        <v>24</v>
      </c>
      <c r="G81" t="e">
        <f t="shared" si="12"/>
        <v>#NAME?</v>
      </c>
      <c r="H81">
        <f>0</f>
        <v>0</v>
      </c>
      <c r="I81" t="e">
        <f t="shared" si="11"/>
        <v>#NAME?</v>
      </c>
      <c r="J81">
        <f>0</f>
        <v>0</v>
      </c>
      <c r="M81" s="1">
        <v>45679</v>
      </c>
      <c r="N81" s="3">
        <f t="shared" si="10"/>
        <v>11</v>
      </c>
      <c r="O81" s="3" t="str">
        <f t="shared" si="6"/>
        <v>0</v>
      </c>
      <c r="P81" s="3">
        <f t="shared" si="7"/>
        <v>44</v>
      </c>
      <c r="Q81" s="3">
        <f t="shared" si="8"/>
        <v>1</v>
      </c>
      <c r="R81" s="3" t="str">
        <f t="shared" si="9"/>
        <v>0</v>
      </c>
    </row>
    <row r="82" spans="1:18" x14ac:dyDescent="0.2">
      <c r="A82" s="1">
        <v>45681</v>
      </c>
      <c r="B82">
        <v>13</v>
      </c>
      <c r="C82" s="1">
        <v>45666</v>
      </c>
      <c r="D82">
        <v>53</v>
      </c>
      <c r="E82" s="1">
        <v>45680</v>
      </c>
      <c r="F82">
        <v>21</v>
      </c>
      <c r="G82" t="e">
        <f t="shared" si="12"/>
        <v>#NAME?</v>
      </c>
      <c r="H82">
        <f>0</f>
        <v>0</v>
      </c>
      <c r="I82" t="e">
        <f t="shared" si="11"/>
        <v>#NAME?</v>
      </c>
      <c r="J82">
        <f>0</f>
        <v>0</v>
      </c>
      <c r="M82" s="1">
        <v>45678</v>
      </c>
      <c r="N82" s="3">
        <f t="shared" si="10"/>
        <v>7</v>
      </c>
      <c r="O82" s="3">
        <f t="shared" si="6"/>
        <v>1</v>
      </c>
      <c r="P82" s="3">
        <f t="shared" si="7"/>
        <v>16</v>
      </c>
      <c r="Q82" s="3" t="str">
        <f t="shared" si="8"/>
        <v>0</v>
      </c>
      <c r="R82" s="3" t="str">
        <f t="shared" si="9"/>
        <v>0</v>
      </c>
    </row>
    <row r="83" spans="1:18" x14ac:dyDescent="0.2">
      <c r="A83" s="1">
        <v>45680</v>
      </c>
      <c r="B83">
        <v>21</v>
      </c>
      <c r="C83" s="1">
        <v>45665</v>
      </c>
      <c r="D83">
        <v>17</v>
      </c>
      <c r="E83" s="1">
        <v>45679</v>
      </c>
      <c r="F83">
        <v>44</v>
      </c>
      <c r="G83" t="e">
        <f t="shared" si="12"/>
        <v>#NAME?</v>
      </c>
      <c r="H83">
        <f>0</f>
        <v>0</v>
      </c>
      <c r="I83" t="e">
        <f t="shared" si="11"/>
        <v>#NAME?</v>
      </c>
      <c r="J83">
        <f>0</f>
        <v>0</v>
      </c>
      <c r="M83" s="1">
        <v>45677</v>
      </c>
      <c r="N83" s="3">
        <f t="shared" si="10"/>
        <v>6</v>
      </c>
      <c r="O83" s="3">
        <f t="shared" si="6"/>
        <v>11</v>
      </c>
      <c r="P83" s="3">
        <f t="shared" si="7"/>
        <v>35</v>
      </c>
      <c r="Q83" s="3">
        <f t="shared" si="8"/>
        <v>2</v>
      </c>
      <c r="R83" s="3" t="str">
        <f t="shared" si="9"/>
        <v>0</v>
      </c>
    </row>
    <row r="84" spans="1:18" x14ac:dyDescent="0.2">
      <c r="A84" s="1">
        <v>45679</v>
      </c>
      <c r="B84">
        <v>11</v>
      </c>
      <c r="C84" s="1">
        <v>45664</v>
      </c>
      <c r="D84">
        <v>15</v>
      </c>
      <c r="E84" s="1">
        <v>45678</v>
      </c>
      <c r="F84">
        <v>16</v>
      </c>
      <c r="G84" t="e">
        <f t="shared" si="12"/>
        <v>#NAME?</v>
      </c>
      <c r="H84">
        <f>0</f>
        <v>0</v>
      </c>
      <c r="I84" t="e">
        <f t="shared" si="11"/>
        <v>#NAME?</v>
      </c>
      <c r="J84">
        <f>0</f>
        <v>0</v>
      </c>
      <c r="M84" s="1">
        <v>45676</v>
      </c>
      <c r="N84" s="3">
        <f t="shared" si="10"/>
        <v>3</v>
      </c>
      <c r="O84" s="3">
        <f t="shared" si="6"/>
        <v>1</v>
      </c>
      <c r="P84" s="3">
        <f t="shared" si="7"/>
        <v>22</v>
      </c>
      <c r="Q84" s="3" t="str">
        <f t="shared" si="8"/>
        <v>0</v>
      </c>
      <c r="R84" s="3" t="str">
        <f t="shared" si="9"/>
        <v>0</v>
      </c>
    </row>
    <row r="85" spans="1:18" x14ac:dyDescent="0.2">
      <c r="A85" s="1">
        <v>45678</v>
      </c>
      <c r="B85">
        <v>7</v>
      </c>
      <c r="C85" s="1">
        <v>45662</v>
      </c>
      <c r="D85">
        <v>5</v>
      </c>
      <c r="E85" s="1">
        <v>45677</v>
      </c>
      <c r="F85">
        <v>35</v>
      </c>
      <c r="G85" t="e">
        <f t="shared" si="12"/>
        <v>#NAME?</v>
      </c>
      <c r="H85">
        <f>0</f>
        <v>0</v>
      </c>
      <c r="I85" t="e">
        <f t="shared" si="11"/>
        <v>#NAME?</v>
      </c>
      <c r="J85">
        <f>0</f>
        <v>0</v>
      </c>
      <c r="M85" s="1">
        <v>45675</v>
      </c>
      <c r="N85" s="3">
        <f t="shared" si="10"/>
        <v>7</v>
      </c>
      <c r="O85" s="3">
        <f t="shared" si="6"/>
        <v>3</v>
      </c>
      <c r="P85" s="3">
        <f t="shared" si="7"/>
        <v>33</v>
      </c>
      <c r="Q85" s="3" t="str">
        <f t="shared" si="8"/>
        <v>0</v>
      </c>
      <c r="R85" s="3" t="str">
        <f t="shared" si="9"/>
        <v>0</v>
      </c>
    </row>
    <row r="86" spans="1:18" x14ac:dyDescent="0.2">
      <c r="A86" s="1">
        <v>45677</v>
      </c>
      <c r="B86">
        <v>6</v>
      </c>
      <c r="C86" s="1">
        <v>45661</v>
      </c>
      <c r="D86">
        <v>1</v>
      </c>
      <c r="E86" s="1">
        <v>45676</v>
      </c>
      <c r="F86">
        <v>22</v>
      </c>
      <c r="G86" t="e">
        <f t="shared" si="12"/>
        <v>#NAME?</v>
      </c>
      <c r="H86">
        <f>0</f>
        <v>0</v>
      </c>
      <c r="I86" t="e">
        <f t="shared" si="11"/>
        <v>#NAME?</v>
      </c>
      <c r="J86">
        <f>0</f>
        <v>0</v>
      </c>
      <c r="M86" s="1">
        <v>45674</v>
      </c>
      <c r="N86" s="3">
        <f t="shared" si="10"/>
        <v>15</v>
      </c>
      <c r="O86" s="3">
        <f t="shared" si="6"/>
        <v>12</v>
      </c>
      <c r="P86" s="3">
        <f t="shared" si="7"/>
        <v>63</v>
      </c>
      <c r="Q86" s="3" t="str">
        <f t="shared" si="8"/>
        <v>0</v>
      </c>
      <c r="R86" s="3" t="str">
        <f t="shared" si="9"/>
        <v>0</v>
      </c>
    </row>
    <row r="87" spans="1:18" x14ac:dyDescent="0.2">
      <c r="A87" s="1">
        <v>45676</v>
      </c>
      <c r="B87">
        <v>3</v>
      </c>
      <c r="C87" s="1">
        <v>45660</v>
      </c>
      <c r="D87">
        <v>20</v>
      </c>
      <c r="E87" s="1">
        <v>45675</v>
      </c>
      <c r="F87">
        <v>33</v>
      </c>
      <c r="G87" t="e">
        <f t="shared" si="12"/>
        <v>#NAME?</v>
      </c>
      <c r="H87">
        <f>0</f>
        <v>0</v>
      </c>
      <c r="I87" t="e">
        <f t="shared" si="11"/>
        <v>#NAME?</v>
      </c>
      <c r="J87">
        <f>0</f>
        <v>0</v>
      </c>
      <c r="M87" s="1">
        <v>45673</v>
      </c>
      <c r="N87" s="3">
        <f t="shared" si="10"/>
        <v>14</v>
      </c>
      <c r="O87" s="3">
        <f t="shared" si="6"/>
        <v>19</v>
      </c>
      <c r="P87" s="3">
        <f t="shared" si="7"/>
        <v>8</v>
      </c>
      <c r="Q87" s="3" t="str">
        <f t="shared" si="8"/>
        <v>0</v>
      </c>
      <c r="R87" s="3" t="str">
        <f t="shared" si="9"/>
        <v>0</v>
      </c>
    </row>
    <row r="88" spans="1:18" x14ac:dyDescent="0.2">
      <c r="A88" s="1">
        <v>45675</v>
      </c>
      <c r="B88">
        <v>7</v>
      </c>
      <c r="C88" s="1">
        <v>45659</v>
      </c>
      <c r="D88">
        <v>30</v>
      </c>
      <c r="E88" s="1">
        <v>45674</v>
      </c>
      <c r="F88">
        <v>63</v>
      </c>
      <c r="G88" t="e">
        <f t="shared" si="12"/>
        <v>#NAME?</v>
      </c>
      <c r="H88">
        <f>0</f>
        <v>0</v>
      </c>
      <c r="I88" t="e">
        <f t="shared" si="11"/>
        <v>#NAME?</v>
      </c>
      <c r="J88">
        <f>0</f>
        <v>0</v>
      </c>
      <c r="M88" s="1">
        <v>45672</v>
      </c>
      <c r="N88" s="3">
        <f t="shared" si="10"/>
        <v>12</v>
      </c>
      <c r="O88" s="3">
        <f t="shared" si="6"/>
        <v>3</v>
      </c>
      <c r="P88" s="3">
        <f t="shared" si="7"/>
        <v>10</v>
      </c>
      <c r="Q88" s="3" t="str">
        <f t="shared" si="8"/>
        <v>0</v>
      </c>
      <c r="R88" s="3">
        <f t="shared" si="9"/>
        <v>1</v>
      </c>
    </row>
    <row r="89" spans="1:18" x14ac:dyDescent="0.2">
      <c r="A89" s="1">
        <v>45674</v>
      </c>
      <c r="B89">
        <v>15</v>
      </c>
      <c r="C89" s="1">
        <v>45658</v>
      </c>
      <c r="D89">
        <v>28</v>
      </c>
      <c r="E89" s="1">
        <v>45673</v>
      </c>
      <c r="F89">
        <v>8</v>
      </c>
      <c r="G89" t="e">
        <f t="shared" si="12"/>
        <v>#NAME?</v>
      </c>
      <c r="H89">
        <f>0</f>
        <v>0</v>
      </c>
      <c r="I89" t="e">
        <f t="shared" si="11"/>
        <v>#NAME?</v>
      </c>
      <c r="J89">
        <f>0</f>
        <v>0</v>
      </c>
      <c r="M89" s="1">
        <v>45671</v>
      </c>
      <c r="N89" s="3">
        <f t="shared" si="10"/>
        <v>10</v>
      </c>
      <c r="O89" s="3">
        <f t="shared" si="6"/>
        <v>14</v>
      </c>
      <c r="P89" s="3">
        <f t="shared" si="7"/>
        <v>1</v>
      </c>
      <c r="Q89" s="3" t="str">
        <f t="shared" si="8"/>
        <v>0</v>
      </c>
      <c r="R89" s="3" t="str">
        <f t="shared" si="9"/>
        <v>0</v>
      </c>
    </row>
    <row r="90" spans="1:18" x14ac:dyDescent="0.2">
      <c r="A90" s="1">
        <v>45673</v>
      </c>
      <c r="B90">
        <v>14</v>
      </c>
      <c r="C90" s="1">
        <v>45656</v>
      </c>
      <c r="D90">
        <v>24</v>
      </c>
      <c r="E90" s="1">
        <v>45672</v>
      </c>
      <c r="F90">
        <v>10</v>
      </c>
      <c r="G90" t="e">
        <f t="shared" si="12"/>
        <v>#NAME?</v>
      </c>
      <c r="H90">
        <f>0</f>
        <v>0</v>
      </c>
      <c r="I90" t="e">
        <f t="shared" si="11"/>
        <v>#NAME?</v>
      </c>
      <c r="J90">
        <f>0</f>
        <v>0</v>
      </c>
      <c r="M90" s="1">
        <v>45670</v>
      </c>
      <c r="N90" s="3">
        <f t="shared" si="10"/>
        <v>7</v>
      </c>
      <c r="O90" s="3">
        <f t="shared" si="6"/>
        <v>7</v>
      </c>
      <c r="P90" s="3">
        <f t="shared" si="7"/>
        <v>1</v>
      </c>
      <c r="Q90" s="3" t="str">
        <f t="shared" si="8"/>
        <v>0</v>
      </c>
      <c r="R90" s="3" t="str">
        <f t="shared" si="9"/>
        <v>0</v>
      </c>
    </row>
    <row r="91" spans="1:18" x14ac:dyDescent="0.2">
      <c r="A91" s="1">
        <v>45672</v>
      </c>
      <c r="B91">
        <v>12</v>
      </c>
      <c r="C91" s="1">
        <v>45655</v>
      </c>
      <c r="D91">
        <v>41</v>
      </c>
      <c r="E91" s="1">
        <v>45671</v>
      </c>
      <c r="F91">
        <v>1</v>
      </c>
      <c r="G91" t="e">
        <f t="shared" si="12"/>
        <v>#NAME?</v>
      </c>
      <c r="H91">
        <f>0</f>
        <v>0</v>
      </c>
      <c r="I91" t="e">
        <f t="shared" si="11"/>
        <v>#NAME?</v>
      </c>
      <c r="J91">
        <f>0</f>
        <v>0</v>
      </c>
      <c r="M91" s="1">
        <v>45669</v>
      </c>
      <c r="N91" s="3">
        <f t="shared" si="10"/>
        <v>11</v>
      </c>
      <c r="O91" s="3">
        <f t="shared" si="6"/>
        <v>6</v>
      </c>
      <c r="P91" s="3">
        <f t="shared" si="7"/>
        <v>17</v>
      </c>
      <c r="Q91" s="3" t="str">
        <f t="shared" si="8"/>
        <v>0</v>
      </c>
      <c r="R91" s="3" t="str">
        <f t="shared" si="9"/>
        <v>0</v>
      </c>
    </row>
    <row r="92" spans="1:18" x14ac:dyDescent="0.2">
      <c r="A92" s="1">
        <v>45671</v>
      </c>
      <c r="B92">
        <v>10</v>
      </c>
      <c r="C92" s="1">
        <v>45654</v>
      </c>
      <c r="D92">
        <v>26</v>
      </c>
      <c r="E92" s="1">
        <v>45670</v>
      </c>
      <c r="F92">
        <v>1</v>
      </c>
      <c r="G92" t="e">
        <f t="shared" si="12"/>
        <v>#NAME?</v>
      </c>
      <c r="H92">
        <f>0</f>
        <v>0</v>
      </c>
      <c r="I92" t="e">
        <f t="shared" si="11"/>
        <v>#NAME?</v>
      </c>
      <c r="J92">
        <f>0</f>
        <v>0</v>
      </c>
      <c r="M92" s="1">
        <v>45668</v>
      </c>
      <c r="N92" s="3">
        <f t="shared" si="10"/>
        <v>4</v>
      </c>
      <c r="O92" s="3">
        <f t="shared" si="6"/>
        <v>5</v>
      </c>
      <c r="P92" s="3" t="str">
        <f t="shared" si="7"/>
        <v>0</v>
      </c>
      <c r="Q92" s="3" t="str">
        <f t="shared" si="8"/>
        <v>0</v>
      </c>
      <c r="R92" s="3" t="str">
        <f t="shared" si="9"/>
        <v>0</v>
      </c>
    </row>
    <row r="93" spans="1:18" x14ac:dyDescent="0.2">
      <c r="A93" s="1">
        <v>45670</v>
      </c>
      <c r="B93">
        <v>7</v>
      </c>
      <c r="C93" s="1">
        <v>45653</v>
      </c>
      <c r="D93">
        <v>26</v>
      </c>
      <c r="E93" s="1">
        <v>45669</v>
      </c>
      <c r="F93">
        <v>17</v>
      </c>
      <c r="G93" t="e">
        <f t="shared" si="12"/>
        <v>#NAME?</v>
      </c>
      <c r="H93">
        <f>0</f>
        <v>0</v>
      </c>
      <c r="I93" t="e">
        <f t="shared" si="11"/>
        <v>#NAME?</v>
      </c>
      <c r="J93">
        <f>0</f>
        <v>0</v>
      </c>
      <c r="M93" s="1">
        <v>45667</v>
      </c>
      <c r="N93" s="3">
        <f t="shared" si="10"/>
        <v>11</v>
      </c>
      <c r="O93" s="3">
        <f t="shared" si="6"/>
        <v>5</v>
      </c>
      <c r="P93" s="3" t="str">
        <f t="shared" si="7"/>
        <v>0</v>
      </c>
      <c r="Q93" s="3" t="str">
        <f t="shared" si="8"/>
        <v>0</v>
      </c>
      <c r="R93" s="3" t="str">
        <f t="shared" si="9"/>
        <v>0</v>
      </c>
    </row>
    <row r="94" spans="1:18" x14ac:dyDescent="0.2">
      <c r="A94" s="1">
        <v>45669</v>
      </c>
      <c r="B94">
        <v>11</v>
      </c>
      <c r="C94" s="1">
        <v>45652</v>
      </c>
      <c r="D94">
        <v>28</v>
      </c>
      <c r="E94" s="1">
        <v>45665</v>
      </c>
      <c r="F94">
        <v>2</v>
      </c>
      <c r="G94" t="e">
        <f t="shared" si="12"/>
        <v>#NAME?</v>
      </c>
      <c r="H94">
        <f>0</f>
        <v>0</v>
      </c>
      <c r="I94" t="e">
        <f t="shared" si="11"/>
        <v>#NAME?</v>
      </c>
      <c r="J94">
        <f>0</f>
        <v>0</v>
      </c>
      <c r="M94" s="1">
        <v>45666</v>
      </c>
      <c r="N94" s="3">
        <f t="shared" si="10"/>
        <v>12</v>
      </c>
      <c r="O94" s="3">
        <f t="shared" si="6"/>
        <v>53</v>
      </c>
      <c r="P94" s="3" t="str">
        <f t="shared" si="7"/>
        <v>0</v>
      </c>
      <c r="Q94" s="3" t="str">
        <f t="shared" si="8"/>
        <v>0</v>
      </c>
      <c r="R94" s="3" t="str">
        <f t="shared" si="9"/>
        <v>0</v>
      </c>
    </row>
    <row r="95" spans="1:18" x14ac:dyDescent="0.2">
      <c r="A95" s="1">
        <v>45668</v>
      </c>
      <c r="B95">
        <v>4</v>
      </c>
      <c r="C95" s="1">
        <v>45650</v>
      </c>
      <c r="D95">
        <v>18</v>
      </c>
      <c r="E95" s="1">
        <v>45661</v>
      </c>
      <c r="F95">
        <v>2</v>
      </c>
      <c r="G95" t="e">
        <f t="shared" si="12"/>
        <v>#NAME?</v>
      </c>
      <c r="H95">
        <f>0</f>
        <v>0</v>
      </c>
      <c r="I95" t="e">
        <f t="shared" si="11"/>
        <v>#NAME?</v>
      </c>
      <c r="J95">
        <f>0</f>
        <v>0</v>
      </c>
      <c r="M95" s="1">
        <v>45665</v>
      </c>
      <c r="N95" s="3">
        <f t="shared" si="10"/>
        <v>16</v>
      </c>
      <c r="O95" s="3">
        <f t="shared" si="6"/>
        <v>17</v>
      </c>
      <c r="P95" s="3">
        <f t="shared" si="7"/>
        <v>2</v>
      </c>
      <c r="Q95" s="3" t="str">
        <f t="shared" si="8"/>
        <v>0</v>
      </c>
      <c r="R95" s="3" t="str">
        <f t="shared" si="9"/>
        <v>0</v>
      </c>
    </row>
    <row r="96" spans="1:18" x14ac:dyDescent="0.2">
      <c r="A96" s="1">
        <v>45667</v>
      </c>
      <c r="B96">
        <v>11</v>
      </c>
      <c r="C96" s="1">
        <v>45649</v>
      </c>
      <c r="D96">
        <v>65</v>
      </c>
      <c r="E96" s="1">
        <v>45658</v>
      </c>
      <c r="F96">
        <v>2</v>
      </c>
      <c r="G96" t="e">
        <f t="shared" si="12"/>
        <v>#NAME?</v>
      </c>
      <c r="H96">
        <f>0</f>
        <v>0</v>
      </c>
      <c r="I96" t="e">
        <f t="shared" si="11"/>
        <v>#NAME?</v>
      </c>
      <c r="J96">
        <f>0</f>
        <v>0</v>
      </c>
      <c r="M96" s="1">
        <v>45664</v>
      </c>
      <c r="N96" s="3">
        <f t="shared" si="10"/>
        <v>21</v>
      </c>
      <c r="O96" s="3">
        <f t="shared" si="6"/>
        <v>15</v>
      </c>
      <c r="P96" s="3" t="str">
        <f t="shared" si="7"/>
        <v>0</v>
      </c>
      <c r="Q96" s="3" t="str">
        <f t="shared" si="8"/>
        <v>0</v>
      </c>
      <c r="R96" s="3" t="str">
        <f t="shared" si="9"/>
        <v>0</v>
      </c>
    </row>
    <row r="97" spans="1:18" x14ac:dyDescent="0.2">
      <c r="A97" s="1">
        <v>45666</v>
      </c>
      <c r="B97">
        <v>12</v>
      </c>
      <c r="C97" s="1">
        <v>45648</v>
      </c>
      <c r="D97">
        <v>4</v>
      </c>
      <c r="E97" s="1">
        <v>45657</v>
      </c>
      <c r="F97">
        <v>24</v>
      </c>
      <c r="G97" t="e">
        <f t="shared" si="12"/>
        <v>#NAME?</v>
      </c>
      <c r="H97">
        <f>0</f>
        <v>0</v>
      </c>
      <c r="I97" t="e">
        <f t="shared" si="11"/>
        <v>#NAME?</v>
      </c>
      <c r="J97">
        <f>0</f>
        <v>0</v>
      </c>
      <c r="M97" s="1">
        <v>45662</v>
      </c>
      <c r="N97" s="3">
        <f t="shared" si="10"/>
        <v>9</v>
      </c>
      <c r="O97" s="3">
        <f t="shared" si="6"/>
        <v>5</v>
      </c>
      <c r="P97" s="3" t="str">
        <f t="shared" si="7"/>
        <v>0</v>
      </c>
      <c r="Q97" s="3" t="str">
        <f t="shared" si="8"/>
        <v>0</v>
      </c>
      <c r="R97" s="3" t="str">
        <f t="shared" si="9"/>
        <v>0</v>
      </c>
    </row>
    <row r="98" spans="1:18" x14ac:dyDescent="0.2">
      <c r="A98" s="1">
        <v>45665</v>
      </c>
      <c r="B98">
        <v>16</v>
      </c>
      <c r="C98" s="1">
        <v>45647</v>
      </c>
      <c r="D98">
        <v>9</v>
      </c>
      <c r="E98" s="1">
        <v>45656</v>
      </c>
      <c r="F98">
        <v>2</v>
      </c>
      <c r="G98" t="e">
        <f t="shared" si="12"/>
        <v>#NAME?</v>
      </c>
      <c r="H98">
        <f>0</f>
        <v>0</v>
      </c>
      <c r="I98" t="e">
        <f t="shared" si="11"/>
        <v>#NAME?</v>
      </c>
      <c r="J98">
        <f>0</f>
        <v>0</v>
      </c>
      <c r="M98" s="1">
        <v>45661</v>
      </c>
      <c r="N98" s="3">
        <f t="shared" si="10"/>
        <v>13</v>
      </c>
      <c r="O98" s="3">
        <f t="shared" si="6"/>
        <v>1</v>
      </c>
      <c r="P98" s="3">
        <f t="shared" si="7"/>
        <v>2</v>
      </c>
      <c r="Q98" s="3" t="str">
        <f t="shared" si="8"/>
        <v>0</v>
      </c>
      <c r="R98" s="3" t="str">
        <f t="shared" si="9"/>
        <v>0</v>
      </c>
    </row>
    <row r="99" spans="1:18" x14ac:dyDescent="0.2">
      <c r="A99" s="1">
        <v>45664</v>
      </c>
      <c r="B99">
        <v>21</v>
      </c>
      <c r="C99" s="1">
        <v>45646</v>
      </c>
      <c r="D99">
        <v>4</v>
      </c>
      <c r="E99" s="1">
        <v>45655</v>
      </c>
      <c r="F99">
        <v>1</v>
      </c>
      <c r="G99" t="e">
        <f t="shared" si="12"/>
        <v>#NAME?</v>
      </c>
      <c r="H99">
        <f>0</f>
        <v>0</v>
      </c>
      <c r="I99" t="e">
        <f t="shared" si="11"/>
        <v>#NAME?</v>
      </c>
      <c r="J99">
        <f>0</f>
        <v>0</v>
      </c>
      <c r="M99" s="1">
        <v>45660</v>
      </c>
      <c r="N99" s="3">
        <f t="shared" si="10"/>
        <v>35</v>
      </c>
      <c r="O99" s="3">
        <f t="shared" si="6"/>
        <v>20</v>
      </c>
      <c r="P99" s="3" t="str">
        <f t="shared" si="7"/>
        <v>0</v>
      </c>
      <c r="Q99" s="3" t="str">
        <f t="shared" si="8"/>
        <v>0</v>
      </c>
      <c r="R99" s="3" t="str">
        <f t="shared" si="9"/>
        <v>0</v>
      </c>
    </row>
    <row r="100" spans="1:18" x14ac:dyDescent="0.2">
      <c r="A100" s="1">
        <v>45663</v>
      </c>
      <c r="B100">
        <v>20</v>
      </c>
      <c r="C100" s="1">
        <v>45644</v>
      </c>
      <c r="D100">
        <v>30</v>
      </c>
      <c r="E100" s="1">
        <v>45654</v>
      </c>
      <c r="F100">
        <v>13</v>
      </c>
      <c r="G100" t="e">
        <f t="shared" si="12"/>
        <v>#NAME?</v>
      </c>
      <c r="H100">
        <f>0</f>
        <v>0</v>
      </c>
      <c r="I100" t="e">
        <f t="shared" si="11"/>
        <v>#NAME?</v>
      </c>
      <c r="J100">
        <f>0</f>
        <v>0</v>
      </c>
      <c r="M100" s="1">
        <v>45659</v>
      </c>
      <c r="N100" s="3">
        <f t="shared" si="10"/>
        <v>41</v>
      </c>
      <c r="O100" s="3">
        <f t="shared" si="6"/>
        <v>30</v>
      </c>
      <c r="P100" s="3" t="str">
        <f t="shared" si="7"/>
        <v>0</v>
      </c>
      <c r="Q100" s="3" t="str">
        <f t="shared" si="8"/>
        <v>0</v>
      </c>
      <c r="R100" s="3" t="str">
        <f t="shared" si="9"/>
        <v>0</v>
      </c>
    </row>
    <row r="101" spans="1:18" x14ac:dyDescent="0.2">
      <c r="A101" s="1">
        <v>45662</v>
      </c>
      <c r="B101">
        <v>9</v>
      </c>
      <c r="C101" s="1">
        <v>45639</v>
      </c>
      <c r="D101">
        <v>8</v>
      </c>
      <c r="E101" s="1">
        <v>45653</v>
      </c>
      <c r="F101">
        <v>3</v>
      </c>
      <c r="G101" t="e">
        <f t="shared" si="12"/>
        <v>#NAME?</v>
      </c>
      <c r="H101">
        <f>0</f>
        <v>0</v>
      </c>
      <c r="I101" t="e">
        <f t="shared" si="11"/>
        <v>#NAME?</v>
      </c>
      <c r="J101">
        <f>0</f>
        <v>0</v>
      </c>
      <c r="M101" s="1">
        <v>45658</v>
      </c>
      <c r="N101" s="3">
        <f t="shared" si="10"/>
        <v>27</v>
      </c>
      <c r="O101" s="3">
        <f t="shared" si="6"/>
        <v>28</v>
      </c>
      <c r="P101" s="3">
        <f t="shared" si="7"/>
        <v>2</v>
      </c>
      <c r="Q101" s="3" t="str">
        <f t="shared" si="8"/>
        <v>0</v>
      </c>
      <c r="R101" s="3">
        <f t="shared" si="9"/>
        <v>1</v>
      </c>
    </row>
    <row r="102" spans="1:18" x14ac:dyDescent="0.2">
      <c r="A102" s="1">
        <v>45661</v>
      </c>
      <c r="B102">
        <v>13</v>
      </c>
      <c r="C102" s="1">
        <v>45633</v>
      </c>
      <c r="D102">
        <v>31</v>
      </c>
      <c r="E102" s="1">
        <v>45652</v>
      </c>
      <c r="F102">
        <v>3</v>
      </c>
      <c r="G102" t="e">
        <f t="shared" si="12"/>
        <v>#NAME?</v>
      </c>
      <c r="H102">
        <f>0</f>
        <v>0</v>
      </c>
      <c r="I102" t="e">
        <f t="shared" ref="I102:I133" si="13">NODATE</f>
        <v>#NAME?</v>
      </c>
      <c r="J102">
        <f>0</f>
        <v>0</v>
      </c>
      <c r="M102" s="1">
        <v>45657</v>
      </c>
      <c r="N102" s="3">
        <f t="shared" si="10"/>
        <v>18</v>
      </c>
      <c r="O102" s="3" t="str">
        <f t="shared" si="6"/>
        <v>0</v>
      </c>
      <c r="P102" s="3">
        <f t="shared" si="7"/>
        <v>24</v>
      </c>
      <c r="Q102" s="3" t="str">
        <f t="shared" si="8"/>
        <v>0</v>
      </c>
      <c r="R102" s="3">
        <f t="shared" si="9"/>
        <v>2</v>
      </c>
    </row>
    <row r="103" spans="1:18" x14ac:dyDescent="0.2">
      <c r="A103" s="1">
        <v>45660</v>
      </c>
      <c r="B103">
        <v>35</v>
      </c>
      <c r="C103" s="1">
        <v>45632</v>
      </c>
      <c r="D103">
        <v>1</v>
      </c>
      <c r="E103" s="1">
        <v>45650</v>
      </c>
      <c r="F103">
        <v>5</v>
      </c>
      <c r="G103" t="e">
        <f t="shared" si="12"/>
        <v>#NAME?</v>
      </c>
      <c r="H103">
        <f>0</f>
        <v>0</v>
      </c>
      <c r="I103" t="e">
        <f t="shared" si="13"/>
        <v>#NAME?</v>
      </c>
      <c r="J103">
        <f>0</f>
        <v>0</v>
      </c>
      <c r="M103" s="1">
        <v>45656</v>
      </c>
      <c r="N103" s="3">
        <f t="shared" si="10"/>
        <v>39</v>
      </c>
      <c r="O103" s="3">
        <f t="shared" si="6"/>
        <v>24</v>
      </c>
      <c r="P103" s="3">
        <f t="shared" si="7"/>
        <v>2</v>
      </c>
      <c r="Q103" s="3" t="str">
        <f t="shared" si="8"/>
        <v>0</v>
      </c>
      <c r="R103" s="3" t="str">
        <f t="shared" si="9"/>
        <v>0</v>
      </c>
    </row>
    <row r="104" spans="1:18" x14ac:dyDescent="0.2">
      <c r="A104" s="1">
        <v>45659</v>
      </c>
      <c r="B104">
        <v>41</v>
      </c>
      <c r="C104" s="1">
        <v>45604</v>
      </c>
      <c r="D104">
        <v>1</v>
      </c>
      <c r="E104" s="1">
        <v>45649</v>
      </c>
      <c r="F104">
        <v>110</v>
      </c>
      <c r="G104" t="e">
        <f t="shared" si="12"/>
        <v>#NAME?</v>
      </c>
      <c r="H104">
        <f>0</f>
        <v>0</v>
      </c>
      <c r="I104" t="e">
        <f t="shared" si="13"/>
        <v>#NAME?</v>
      </c>
      <c r="J104">
        <f>0</f>
        <v>0</v>
      </c>
      <c r="M104" s="1">
        <v>45655</v>
      </c>
      <c r="N104" s="3">
        <f t="shared" si="10"/>
        <v>41</v>
      </c>
      <c r="O104" s="3">
        <f t="shared" si="6"/>
        <v>41</v>
      </c>
      <c r="P104" s="3">
        <f t="shared" si="7"/>
        <v>1</v>
      </c>
      <c r="Q104" s="3" t="str">
        <f t="shared" si="8"/>
        <v>0</v>
      </c>
      <c r="R104" s="3">
        <f t="shared" si="9"/>
        <v>1</v>
      </c>
    </row>
    <row r="105" spans="1:18" x14ac:dyDescent="0.2">
      <c r="A105" s="1">
        <v>45658</v>
      </c>
      <c r="B105">
        <v>27</v>
      </c>
      <c r="C105" s="1">
        <v>45553</v>
      </c>
      <c r="D105">
        <v>4</v>
      </c>
      <c r="E105" s="1">
        <v>45648</v>
      </c>
      <c r="F105">
        <v>3</v>
      </c>
      <c r="G105" t="e">
        <f t="shared" si="12"/>
        <v>#NAME?</v>
      </c>
      <c r="H105">
        <f>0</f>
        <v>0</v>
      </c>
      <c r="I105" t="e">
        <f t="shared" si="13"/>
        <v>#NAME?</v>
      </c>
      <c r="J105">
        <f>0</f>
        <v>0</v>
      </c>
      <c r="M105" s="1">
        <v>45654</v>
      </c>
      <c r="N105" s="3">
        <f t="shared" si="10"/>
        <v>45</v>
      </c>
      <c r="O105" s="3">
        <f t="shared" si="6"/>
        <v>26</v>
      </c>
      <c r="P105" s="3">
        <f t="shared" si="7"/>
        <v>13</v>
      </c>
      <c r="Q105" s="3" t="str">
        <f t="shared" si="8"/>
        <v>0</v>
      </c>
      <c r="R105" s="3" t="str">
        <f t="shared" si="9"/>
        <v>0</v>
      </c>
    </row>
    <row r="106" spans="1:18" x14ac:dyDescent="0.2">
      <c r="A106" s="1">
        <v>45657</v>
      </c>
      <c r="B106">
        <v>18</v>
      </c>
      <c r="C106" s="1">
        <v>45542</v>
      </c>
      <c r="D106">
        <v>1</v>
      </c>
      <c r="E106" s="1">
        <v>45646</v>
      </c>
      <c r="F106">
        <v>2</v>
      </c>
      <c r="G106" t="e">
        <f t="shared" si="12"/>
        <v>#NAME?</v>
      </c>
      <c r="H106">
        <f>0</f>
        <v>0</v>
      </c>
      <c r="I106" t="e">
        <f t="shared" si="13"/>
        <v>#NAME?</v>
      </c>
      <c r="J106">
        <f>0</f>
        <v>0</v>
      </c>
      <c r="M106" s="1">
        <v>45653</v>
      </c>
      <c r="N106" s="3">
        <f t="shared" si="10"/>
        <v>19</v>
      </c>
      <c r="O106" s="3">
        <f t="shared" si="6"/>
        <v>26</v>
      </c>
      <c r="P106" s="3">
        <f t="shared" si="7"/>
        <v>3</v>
      </c>
      <c r="Q106" s="3" t="str">
        <f t="shared" si="8"/>
        <v>0</v>
      </c>
      <c r="R106" s="3" t="str">
        <f t="shared" si="9"/>
        <v>0</v>
      </c>
    </row>
    <row r="107" spans="1:18" x14ac:dyDescent="0.2">
      <c r="A107" s="1">
        <v>45656</v>
      </c>
      <c r="B107">
        <v>39</v>
      </c>
      <c r="C107" s="1">
        <v>45305</v>
      </c>
      <c r="D107">
        <v>1</v>
      </c>
      <c r="E107" s="1">
        <v>45645</v>
      </c>
      <c r="F107">
        <v>4</v>
      </c>
      <c r="G107" t="e">
        <f t="shared" ref="G107:G138" si="14">NODATE</f>
        <v>#NAME?</v>
      </c>
      <c r="H107">
        <f>0</f>
        <v>0</v>
      </c>
      <c r="I107" t="e">
        <f t="shared" si="13"/>
        <v>#NAME?</v>
      </c>
      <c r="J107">
        <f>0</f>
        <v>0</v>
      </c>
      <c r="M107" s="1">
        <v>45652</v>
      </c>
      <c r="N107" s="3">
        <f t="shared" si="10"/>
        <v>13</v>
      </c>
      <c r="O107" s="3">
        <f t="shared" si="6"/>
        <v>28</v>
      </c>
      <c r="P107" s="3">
        <f t="shared" si="7"/>
        <v>3</v>
      </c>
      <c r="Q107" s="3" t="str">
        <f t="shared" si="8"/>
        <v>0</v>
      </c>
      <c r="R107" s="3">
        <f t="shared" si="9"/>
        <v>1</v>
      </c>
    </row>
    <row r="108" spans="1:18" x14ac:dyDescent="0.2">
      <c r="A108" s="1">
        <v>45655</v>
      </c>
      <c r="B108">
        <v>41</v>
      </c>
      <c r="C108" s="1">
        <v>45267</v>
      </c>
      <c r="D108">
        <v>1</v>
      </c>
      <c r="E108" s="1">
        <v>45644</v>
      </c>
      <c r="F108">
        <v>1</v>
      </c>
      <c r="G108" t="e">
        <f t="shared" si="14"/>
        <v>#NAME?</v>
      </c>
      <c r="H108">
        <f>0</f>
        <v>0</v>
      </c>
      <c r="I108" t="e">
        <f t="shared" si="13"/>
        <v>#NAME?</v>
      </c>
      <c r="J108">
        <f>0</f>
        <v>0</v>
      </c>
      <c r="M108" s="1">
        <v>45650</v>
      </c>
      <c r="N108" s="3">
        <f t="shared" si="10"/>
        <v>25</v>
      </c>
      <c r="O108" s="3">
        <f t="shared" si="6"/>
        <v>18</v>
      </c>
      <c r="P108" s="3">
        <f t="shared" si="7"/>
        <v>5</v>
      </c>
      <c r="Q108" s="3" t="str">
        <f t="shared" si="8"/>
        <v>0</v>
      </c>
      <c r="R108" s="3">
        <f t="shared" si="9"/>
        <v>1</v>
      </c>
    </row>
    <row r="109" spans="1:18" x14ac:dyDescent="0.2">
      <c r="A109" s="1">
        <v>45654</v>
      </c>
      <c r="B109">
        <v>45</v>
      </c>
      <c r="C109" s="1">
        <v>45265</v>
      </c>
      <c r="D109">
        <v>2</v>
      </c>
      <c r="E109" s="1">
        <v>45636</v>
      </c>
      <c r="F109">
        <v>1</v>
      </c>
      <c r="G109" t="e">
        <f t="shared" si="14"/>
        <v>#NAME?</v>
      </c>
      <c r="H109">
        <f>0</f>
        <v>0</v>
      </c>
      <c r="I109" t="e">
        <f t="shared" si="13"/>
        <v>#NAME?</v>
      </c>
      <c r="J109">
        <f>0</f>
        <v>0</v>
      </c>
      <c r="M109" s="1">
        <v>45649</v>
      </c>
      <c r="N109" s="3">
        <f t="shared" si="10"/>
        <v>47</v>
      </c>
      <c r="O109" s="3">
        <f t="shared" si="6"/>
        <v>65</v>
      </c>
      <c r="P109" s="3">
        <f t="shared" si="7"/>
        <v>110</v>
      </c>
      <c r="Q109" s="3" t="str">
        <f t="shared" si="8"/>
        <v>0</v>
      </c>
      <c r="R109" s="3">
        <f t="shared" si="9"/>
        <v>4</v>
      </c>
    </row>
    <row r="110" spans="1:18" x14ac:dyDescent="0.2">
      <c r="A110" s="1">
        <v>45653</v>
      </c>
      <c r="B110">
        <v>19</v>
      </c>
      <c r="C110" s="1">
        <v>45053</v>
      </c>
      <c r="D110">
        <v>1</v>
      </c>
      <c r="E110" s="1">
        <v>45635</v>
      </c>
      <c r="F110">
        <v>1</v>
      </c>
      <c r="G110" t="e">
        <f t="shared" si="14"/>
        <v>#NAME?</v>
      </c>
      <c r="H110">
        <f>0</f>
        <v>0</v>
      </c>
      <c r="I110" t="e">
        <f t="shared" si="13"/>
        <v>#NAME?</v>
      </c>
      <c r="J110">
        <f>0</f>
        <v>0</v>
      </c>
      <c r="M110" s="1">
        <v>45648</v>
      </c>
      <c r="N110" s="3">
        <f t="shared" si="10"/>
        <v>3</v>
      </c>
      <c r="O110" s="3">
        <f t="shared" si="6"/>
        <v>4</v>
      </c>
      <c r="P110" s="3">
        <f t="shared" si="7"/>
        <v>3</v>
      </c>
      <c r="Q110" s="3" t="str">
        <f t="shared" si="8"/>
        <v>0</v>
      </c>
      <c r="R110" s="3" t="str">
        <f t="shared" si="9"/>
        <v>0</v>
      </c>
    </row>
    <row r="111" spans="1:18" x14ac:dyDescent="0.2">
      <c r="A111" s="1">
        <v>45652</v>
      </c>
      <c r="B111">
        <v>13</v>
      </c>
      <c r="C111" s="1">
        <v>44918</v>
      </c>
      <c r="D111">
        <v>3</v>
      </c>
      <c r="E111" s="1">
        <v>45634</v>
      </c>
      <c r="F111">
        <v>1</v>
      </c>
      <c r="G111" t="e">
        <f t="shared" si="14"/>
        <v>#NAME?</v>
      </c>
      <c r="H111">
        <f>0</f>
        <v>0</v>
      </c>
      <c r="I111" t="e">
        <f t="shared" si="13"/>
        <v>#NAME?</v>
      </c>
      <c r="J111">
        <f>0</f>
        <v>0</v>
      </c>
      <c r="M111" s="1">
        <v>45647</v>
      </c>
      <c r="N111" s="3">
        <f t="shared" si="10"/>
        <v>2</v>
      </c>
      <c r="O111" s="3">
        <f t="shared" si="6"/>
        <v>9</v>
      </c>
      <c r="P111" s="3" t="str">
        <f t="shared" si="7"/>
        <v>0</v>
      </c>
      <c r="Q111" s="3" t="str">
        <f t="shared" si="8"/>
        <v>0</v>
      </c>
      <c r="R111" s="3" t="str">
        <f t="shared" si="9"/>
        <v>0</v>
      </c>
    </row>
    <row r="112" spans="1:18" x14ac:dyDescent="0.2">
      <c r="A112" s="1">
        <v>45651</v>
      </c>
      <c r="B112">
        <v>18</v>
      </c>
      <c r="C112" s="1">
        <v>44914</v>
      </c>
      <c r="D112">
        <v>1</v>
      </c>
      <c r="E112" s="1">
        <v>45633</v>
      </c>
      <c r="F112">
        <v>1</v>
      </c>
      <c r="G112" t="e">
        <f t="shared" si="14"/>
        <v>#NAME?</v>
      </c>
      <c r="H112">
        <f>0</f>
        <v>0</v>
      </c>
      <c r="I112" t="e">
        <f t="shared" si="13"/>
        <v>#NAME?</v>
      </c>
      <c r="J112">
        <f>0</f>
        <v>0</v>
      </c>
      <c r="M112" s="1">
        <v>45646</v>
      </c>
      <c r="N112" s="3" t="str">
        <f t="shared" si="10"/>
        <v>0</v>
      </c>
      <c r="O112" s="3">
        <f t="shared" si="6"/>
        <v>4</v>
      </c>
      <c r="P112" s="3">
        <f t="shared" si="7"/>
        <v>2</v>
      </c>
      <c r="Q112" s="3" t="str">
        <f t="shared" si="8"/>
        <v>0</v>
      </c>
      <c r="R112" s="3" t="str">
        <f t="shared" si="9"/>
        <v>0</v>
      </c>
    </row>
    <row r="113" spans="1:18" x14ac:dyDescent="0.2">
      <c r="A113" s="1">
        <v>45650</v>
      </c>
      <c r="B113">
        <v>25</v>
      </c>
      <c r="C113" s="1">
        <v>44909</v>
      </c>
      <c r="D113">
        <v>3</v>
      </c>
      <c r="E113" s="1">
        <v>45632</v>
      </c>
      <c r="F113">
        <v>1</v>
      </c>
      <c r="G113" t="e">
        <f t="shared" si="14"/>
        <v>#NAME?</v>
      </c>
      <c r="H113">
        <f>0</f>
        <v>0</v>
      </c>
      <c r="I113" t="e">
        <f t="shared" si="13"/>
        <v>#NAME?</v>
      </c>
      <c r="J113">
        <f>0</f>
        <v>0</v>
      </c>
      <c r="M113" s="1">
        <v>45645</v>
      </c>
      <c r="N113" s="3" t="str">
        <f t="shared" si="10"/>
        <v>0</v>
      </c>
      <c r="O113" s="3" t="str">
        <f t="shared" si="6"/>
        <v>0</v>
      </c>
      <c r="P113" s="3">
        <f t="shared" si="7"/>
        <v>4</v>
      </c>
      <c r="Q113" s="3" t="str">
        <f t="shared" si="8"/>
        <v>0</v>
      </c>
      <c r="R113" s="3" t="str">
        <f t="shared" si="9"/>
        <v>0</v>
      </c>
    </row>
    <row r="114" spans="1:18" x14ac:dyDescent="0.2">
      <c r="A114" s="1">
        <v>45649</v>
      </c>
      <c r="B114">
        <v>47</v>
      </c>
      <c r="C114" s="1">
        <v>44908</v>
      </c>
      <c r="D114">
        <v>2</v>
      </c>
      <c r="E114" s="1">
        <v>45629</v>
      </c>
      <c r="F114">
        <v>1</v>
      </c>
      <c r="G114" t="e">
        <f t="shared" si="14"/>
        <v>#NAME?</v>
      </c>
      <c r="H114">
        <f>0</f>
        <v>0</v>
      </c>
      <c r="I114" t="e">
        <f t="shared" si="13"/>
        <v>#NAME?</v>
      </c>
      <c r="J114">
        <f>0</f>
        <v>0</v>
      </c>
      <c r="M114" s="1">
        <v>45644</v>
      </c>
      <c r="N114" s="3">
        <f t="shared" si="10"/>
        <v>1</v>
      </c>
      <c r="O114" s="3">
        <f t="shared" si="6"/>
        <v>30</v>
      </c>
      <c r="P114" s="3">
        <f t="shared" si="7"/>
        <v>1</v>
      </c>
      <c r="Q114" s="3" t="str">
        <f t="shared" si="8"/>
        <v>0</v>
      </c>
      <c r="R114" s="3" t="str">
        <f t="shared" si="9"/>
        <v>0</v>
      </c>
    </row>
    <row r="115" spans="1:18" x14ac:dyDescent="0.2">
      <c r="A115" s="1">
        <v>45648</v>
      </c>
      <c r="B115">
        <v>3</v>
      </c>
      <c r="C115" s="1">
        <v>44907</v>
      </c>
      <c r="D115">
        <v>3</v>
      </c>
      <c r="E115" s="1">
        <v>45625</v>
      </c>
      <c r="F115">
        <v>1</v>
      </c>
      <c r="G115" t="e">
        <f t="shared" si="14"/>
        <v>#NAME?</v>
      </c>
      <c r="H115">
        <f>0</f>
        <v>0</v>
      </c>
      <c r="I115" t="e">
        <f t="shared" si="13"/>
        <v>#NAME?</v>
      </c>
      <c r="J115">
        <f>0</f>
        <v>0</v>
      </c>
      <c r="M115" s="1">
        <v>45639</v>
      </c>
      <c r="N115" s="3">
        <f t="shared" si="10"/>
        <v>1</v>
      </c>
      <c r="O115" s="3">
        <f t="shared" si="6"/>
        <v>8</v>
      </c>
      <c r="P115" s="3" t="str">
        <f t="shared" si="7"/>
        <v>0</v>
      </c>
      <c r="Q115" s="3" t="str">
        <f t="shared" si="8"/>
        <v>0</v>
      </c>
      <c r="R115" s="3" t="str">
        <f t="shared" si="9"/>
        <v>0</v>
      </c>
    </row>
    <row r="116" spans="1:18" x14ac:dyDescent="0.2">
      <c r="A116" s="1">
        <v>45647</v>
      </c>
      <c r="B116">
        <v>2</v>
      </c>
      <c r="C116" s="1">
        <v>44905</v>
      </c>
      <c r="D116">
        <v>1</v>
      </c>
      <c r="E116" s="1">
        <v>45622</v>
      </c>
      <c r="F116">
        <v>2</v>
      </c>
      <c r="G116" t="e">
        <f t="shared" si="14"/>
        <v>#NAME?</v>
      </c>
      <c r="H116">
        <f>0</f>
        <v>0</v>
      </c>
      <c r="I116" t="e">
        <f t="shared" si="13"/>
        <v>#NAME?</v>
      </c>
      <c r="J116">
        <f>0</f>
        <v>0</v>
      </c>
      <c r="M116" s="1">
        <v>45636</v>
      </c>
      <c r="N116" s="3">
        <f t="shared" si="10"/>
        <v>2</v>
      </c>
      <c r="O116" s="3" t="str">
        <f t="shared" si="6"/>
        <v>0</v>
      </c>
      <c r="P116" s="3">
        <f t="shared" si="7"/>
        <v>1</v>
      </c>
      <c r="Q116" s="3" t="str">
        <f t="shared" si="8"/>
        <v>0</v>
      </c>
      <c r="R116" s="3" t="str">
        <f t="shared" si="9"/>
        <v>0</v>
      </c>
    </row>
    <row r="117" spans="1:18" x14ac:dyDescent="0.2">
      <c r="A117" s="1">
        <v>45644</v>
      </c>
      <c r="B117">
        <v>1</v>
      </c>
      <c r="C117" s="1">
        <v>44898</v>
      </c>
      <c r="D117">
        <v>1</v>
      </c>
      <c r="E117" s="1">
        <v>45604</v>
      </c>
      <c r="F117">
        <v>1</v>
      </c>
      <c r="G117" t="e">
        <f t="shared" si="14"/>
        <v>#NAME?</v>
      </c>
      <c r="H117">
        <f>0</f>
        <v>0</v>
      </c>
      <c r="I117" t="e">
        <f t="shared" si="13"/>
        <v>#NAME?</v>
      </c>
      <c r="J117">
        <f>0</f>
        <v>0</v>
      </c>
      <c r="M117" s="1">
        <v>45635</v>
      </c>
      <c r="N117" s="3">
        <f t="shared" si="10"/>
        <v>2</v>
      </c>
      <c r="O117" s="3" t="str">
        <f t="shared" si="6"/>
        <v>0</v>
      </c>
      <c r="P117" s="3">
        <f t="shared" si="7"/>
        <v>1</v>
      </c>
      <c r="Q117" s="3" t="str">
        <f t="shared" si="8"/>
        <v>0</v>
      </c>
      <c r="R117" s="3" t="str">
        <f t="shared" si="9"/>
        <v>0</v>
      </c>
    </row>
    <row r="118" spans="1:18" x14ac:dyDescent="0.2">
      <c r="A118" s="1">
        <v>45640</v>
      </c>
      <c r="B118">
        <v>3</v>
      </c>
      <c r="C118" s="1">
        <v>44889</v>
      </c>
      <c r="D118">
        <v>3</v>
      </c>
      <c r="E118" s="1">
        <v>45603</v>
      </c>
      <c r="F118">
        <v>1</v>
      </c>
      <c r="G118" t="e">
        <f t="shared" si="14"/>
        <v>#NAME?</v>
      </c>
      <c r="H118">
        <f>0</f>
        <v>0</v>
      </c>
      <c r="I118" t="e">
        <f t="shared" si="13"/>
        <v>#NAME?</v>
      </c>
      <c r="J118">
        <f>0</f>
        <v>0</v>
      </c>
      <c r="M118" s="1">
        <v>45634</v>
      </c>
      <c r="N118" s="3">
        <f t="shared" si="10"/>
        <v>3</v>
      </c>
      <c r="O118" s="3" t="str">
        <f t="shared" si="6"/>
        <v>0</v>
      </c>
      <c r="P118" s="3">
        <f t="shared" si="7"/>
        <v>1</v>
      </c>
      <c r="Q118" s="3" t="str">
        <f t="shared" si="8"/>
        <v>0</v>
      </c>
      <c r="R118" s="3" t="str">
        <f t="shared" si="9"/>
        <v>0</v>
      </c>
    </row>
    <row r="119" spans="1:18" x14ac:dyDescent="0.2">
      <c r="A119" s="1">
        <v>45639</v>
      </c>
      <c r="B119">
        <v>1</v>
      </c>
      <c r="C119" s="1">
        <v>44885</v>
      </c>
      <c r="D119">
        <v>1</v>
      </c>
      <c r="E119" s="1">
        <v>45596</v>
      </c>
      <c r="F119">
        <v>2</v>
      </c>
      <c r="G119" t="e">
        <f t="shared" si="14"/>
        <v>#NAME?</v>
      </c>
      <c r="H119">
        <f>0</f>
        <v>0</v>
      </c>
      <c r="I119" t="e">
        <f t="shared" si="13"/>
        <v>#NAME?</v>
      </c>
      <c r="J119">
        <f>0</f>
        <v>0</v>
      </c>
      <c r="M119" s="1">
        <v>45633</v>
      </c>
      <c r="N119" s="3">
        <f t="shared" si="10"/>
        <v>2</v>
      </c>
      <c r="O119" s="3">
        <f t="shared" si="6"/>
        <v>31</v>
      </c>
      <c r="P119" s="3">
        <f t="shared" si="7"/>
        <v>1</v>
      </c>
      <c r="Q119" s="3" t="str">
        <f t="shared" si="8"/>
        <v>0</v>
      </c>
      <c r="R119" s="3">
        <f t="shared" si="9"/>
        <v>1</v>
      </c>
    </row>
    <row r="120" spans="1:18" x14ac:dyDescent="0.2">
      <c r="A120" s="1">
        <v>45638</v>
      </c>
      <c r="B120">
        <v>1</v>
      </c>
      <c r="C120" s="1">
        <v>44879</v>
      </c>
      <c r="D120">
        <v>2</v>
      </c>
      <c r="E120" s="1">
        <v>45592</v>
      </c>
      <c r="F120">
        <v>1</v>
      </c>
      <c r="G120" t="e">
        <f t="shared" si="14"/>
        <v>#NAME?</v>
      </c>
      <c r="H120">
        <f>0</f>
        <v>0</v>
      </c>
      <c r="I120" t="e">
        <f t="shared" si="13"/>
        <v>#NAME?</v>
      </c>
      <c r="J120">
        <f>0</f>
        <v>0</v>
      </c>
      <c r="M120" s="1">
        <v>45632</v>
      </c>
      <c r="N120" s="3">
        <f t="shared" si="10"/>
        <v>1</v>
      </c>
      <c r="O120" s="3">
        <f t="shared" si="6"/>
        <v>1</v>
      </c>
      <c r="P120" s="3">
        <f t="shared" si="7"/>
        <v>1</v>
      </c>
      <c r="Q120" s="3" t="str">
        <f t="shared" si="8"/>
        <v>0</v>
      </c>
      <c r="R120" s="3" t="str">
        <f t="shared" si="9"/>
        <v>0</v>
      </c>
    </row>
    <row r="121" spans="1:18" x14ac:dyDescent="0.2">
      <c r="A121" s="1">
        <v>45637</v>
      </c>
      <c r="B121">
        <v>1</v>
      </c>
      <c r="C121" s="1">
        <v>44878</v>
      </c>
      <c r="D121">
        <v>1</v>
      </c>
      <c r="E121" s="1">
        <v>45585</v>
      </c>
      <c r="F121">
        <v>1</v>
      </c>
      <c r="G121" t="e">
        <f t="shared" si="14"/>
        <v>#NAME?</v>
      </c>
      <c r="H121">
        <f>0</f>
        <v>0</v>
      </c>
      <c r="I121" t="e">
        <f t="shared" si="13"/>
        <v>#NAME?</v>
      </c>
      <c r="J121">
        <f>0</f>
        <v>0</v>
      </c>
      <c r="M121" s="1">
        <v>45629</v>
      </c>
      <c r="N121" s="3" t="str">
        <f t="shared" si="10"/>
        <v>0</v>
      </c>
      <c r="O121" s="3" t="str">
        <f t="shared" si="6"/>
        <v>0</v>
      </c>
      <c r="P121" s="3">
        <f t="shared" si="7"/>
        <v>1</v>
      </c>
      <c r="Q121" s="3" t="str">
        <f t="shared" si="8"/>
        <v>0</v>
      </c>
      <c r="R121" s="3" t="str">
        <f t="shared" si="9"/>
        <v>0</v>
      </c>
    </row>
    <row r="122" spans="1:18" x14ac:dyDescent="0.2">
      <c r="A122" s="1">
        <v>45636</v>
      </c>
      <c r="B122">
        <v>2</v>
      </c>
      <c r="C122" s="1">
        <v>44873</v>
      </c>
      <c r="D122">
        <v>3</v>
      </c>
      <c r="E122" s="1">
        <v>45566</v>
      </c>
      <c r="F122">
        <v>4</v>
      </c>
      <c r="G122" t="e">
        <f t="shared" si="14"/>
        <v>#NAME?</v>
      </c>
      <c r="H122">
        <f>0</f>
        <v>0</v>
      </c>
      <c r="I122" t="e">
        <f t="shared" si="13"/>
        <v>#NAME?</v>
      </c>
      <c r="J122">
        <f>0</f>
        <v>0</v>
      </c>
      <c r="M122" s="1">
        <v>45625</v>
      </c>
      <c r="N122" s="3" t="str">
        <f t="shared" si="10"/>
        <v>0</v>
      </c>
      <c r="O122" s="3" t="str">
        <f t="shared" si="6"/>
        <v>0</v>
      </c>
      <c r="P122" s="3">
        <f t="shared" si="7"/>
        <v>1</v>
      </c>
      <c r="Q122" s="3" t="str">
        <f t="shared" si="8"/>
        <v>0</v>
      </c>
      <c r="R122" s="3" t="str">
        <f t="shared" si="9"/>
        <v>0</v>
      </c>
    </row>
    <row r="123" spans="1:18" x14ac:dyDescent="0.2">
      <c r="A123" s="1">
        <v>45635</v>
      </c>
      <c r="B123">
        <v>2</v>
      </c>
      <c r="C123" s="1">
        <v>44867</v>
      </c>
      <c r="D123">
        <v>1</v>
      </c>
      <c r="E123" s="1">
        <v>45536</v>
      </c>
      <c r="F123">
        <v>3</v>
      </c>
      <c r="G123" t="e">
        <f t="shared" si="14"/>
        <v>#NAME?</v>
      </c>
      <c r="H123">
        <f>0</f>
        <v>0</v>
      </c>
      <c r="I123" t="e">
        <f t="shared" si="13"/>
        <v>#NAME?</v>
      </c>
      <c r="J123">
        <f>0</f>
        <v>0</v>
      </c>
      <c r="M123" s="1">
        <v>45622</v>
      </c>
      <c r="N123" s="3" t="str">
        <f t="shared" si="10"/>
        <v>0</v>
      </c>
      <c r="O123" s="3" t="str">
        <f t="shared" si="6"/>
        <v>0</v>
      </c>
      <c r="P123" s="3">
        <f t="shared" si="7"/>
        <v>2</v>
      </c>
      <c r="Q123" s="3" t="str">
        <f t="shared" si="8"/>
        <v>0</v>
      </c>
      <c r="R123" s="3" t="str">
        <f t="shared" si="9"/>
        <v>0</v>
      </c>
    </row>
    <row r="124" spans="1:18" x14ac:dyDescent="0.2">
      <c r="A124" s="1">
        <v>45634</v>
      </c>
      <c r="B124">
        <v>3</v>
      </c>
      <c r="C124" s="1">
        <v>44864</v>
      </c>
      <c r="D124">
        <v>1</v>
      </c>
      <c r="E124" s="1">
        <v>45531</v>
      </c>
      <c r="F124">
        <v>2</v>
      </c>
      <c r="G124" t="e">
        <f t="shared" si="14"/>
        <v>#NAME?</v>
      </c>
      <c r="H124">
        <f>0</f>
        <v>0</v>
      </c>
      <c r="I124" t="e">
        <f t="shared" si="13"/>
        <v>#NAME?</v>
      </c>
      <c r="J124">
        <f>0</f>
        <v>0</v>
      </c>
      <c r="M124" s="1">
        <v>45604</v>
      </c>
      <c r="N124" s="3">
        <f t="shared" si="10"/>
        <v>1</v>
      </c>
      <c r="O124" s="3">
        <f t="shared" si="6"/>
        <v>1</v>
      </c>
      <c r="P124" s="3">
        <f t="shared" si="7"/>
        <v>1</v>
      </c>
      <c r="Q124" s="3" t="str">
        <f t="shared" si="8"/>
        <v>0</v>
      </c>
      <c r="R124" s="3" t="str">
        <f t="shared" si="9"/>
        <v>0</v>
      </c>
    </row>
    <row r="125" spans="1:18" x14ac:dyDescent="0.2">
      <c r="A125" s="1">
        <v>45633</v>
      </c>
      <c r="B125">
        <v>2</v>
      </c>
      <c r="C125" s="1">
        <v>44830</v>
      </c>
      <c r="D125">
        <v>2</v>
      </c>
      <c r="E125" s="1">
        <v>45530</v>
      </c>
      <c r="F125">
        <v>1</v>
      </c>
      <c r="G125" t="e">
        <f t="shared" si="14"/>
        <v>#NAME?</v>
      </c>
      <c r="H125">
        <f>0</f>
        <v>0</v>
      </c>
      <c r="I125" t="e">
        <f t="shared" si="13"/>
        <v>#NAME?</v>
      </c>
      <c r="J125">
        <f>0</f>
        <v>0</v>
      </c>
      <c r="M125" s="1">
        <v>45603</v>
      </c>
      <c r="N125" s="3" t="str">
        <f t="shared" si="10"/>
        <v>0</v>
      </c>
      <c r="O125" s="3" t="str">
        <f t="shared" si="6"/>
        <v>0</v>
      </c>
      <c r="P125" s="3">
        <f t="shared" si="7"/>
        <v>1</v>
      </c>
      <c r="Q125" s="3" t="str">
        <f t="shared" si="8"/>
        <v>0</v>
      </c>
      <c r="R125" s="3" t="str">
        <f t="shared" si="9"/>
        <v>0</v>
      </c>
    </row>
    <row r="126" spans="1:18" x14ac:dyDescent="0.2">
      <c r="A126" s="1">
        <v>45632</v>
      </c>
      <c r="B126">
        <v>1</v>
      </c>
      <c r="C126" s="1">
        <v>44829</v>
      </c>
      <c r="D126">
        <v>2</v>
      </c>
      <c r="E126" s="1">
        <v>45520</v>
      </c>
      <c r="F126">
        <v>1</v>
      </c>
      <c r="G126" t="e">
        <f t="shared" si="14"/>
        <v>#NAME?</v>
      </c>
      <c r="H126">
        <f>0</f>
        <v>0</v>
      </c>
      <c r="I126" t="e">
        <f t="shared" si="13"/>
        <v>#NAME?</v>
      </c>
      <c r="J126">
        <f>0</f>
        <v>0</v>
      </c>
      <c r="M126" s="1">
        <v>45596</v>
      </c>
      <c r="N126" s="3" t="str">
        <f t="shared" si="10"/>
        <v>0</v>
      </c>
      <c r="O126" s="3" t="str">
        <f t="shared" si="6"/>
        <v>0</v>
      </c>
      <c r="P126" s="3">
        <f t="shared" si="7"/>
        <v>2</v>
      </c>
      <c r="Q126" s="3" t="str">
        <f t="shared" si="8"/>
        <v>0</v>
      </c>
      <c r="R126" s="3" t="str">
        <f t="shared" si="9"/>
        <v>0</v>
      </c>
    </row>
    <row r="127" spans="1:18" x14ac:dyDescent="0.2">
      <c r="A127" s="1">
        <v>45604</v>
      </c>
      <c r="B127">
        <v>1</v>
      </c>
      <c r="C127" s="1">
        <v>44823</v>
      </c>
      <c r="D127">
        <v>2</v>
      </c>
      <c r="E127" s="1">
        <v>45372</v>
      </c>
      <c r="F127">
        <v>2</v>
      </c>
      <c r="G127" t="e">
        <f t="shared" si="14"/>
        <v>#NAME?</v>
      </c>
      <c r="H127">
        <f>0</f>
        <v>0</v>
      </c>
      <c r="I127" t="e">
        <f t="shared" si="13"/>
        <v>#NAME?</v>
      </c>
      <c r="J127">
        <f>0</f>
        <v>0</v>
      </c>
      <c r="M127" s="1">
        <v>45592</v>
      </c>
      <c r="N127" s="3" t="str">
        <f t="shared" si="10"/>
        <v>0</v>
      </c>
      <c r="O127" s="3" t="str">
        <f t="shared" si="6"/>
        <v>0</v>
      </c>
      <c r="P127" s="3">
        <f t="shared" si="7"/>
        <v>1</v>
      </c>
      <c r="Q127" s="3" t="str">
        <f t="shared" si="8"/>
        <v>0</v>
      </c>
      <c r="R127" s="3" t="str">
        <f t="shared" si="9"/>
        <v>0</v>
      </c>
    </row>
    <row r="128" spans="1:18" x14ac:dyDescent="0.2">
      <c r="A128" s="1">
        <v>45599</v>
      </c>
      <c r="B128">
        <v>1</v>
      </c>
      <c r="C128" s="1">
        <v>44822</v>
      </c>
      <c r="D128">
        <v>3</v>
      </c>
      <c r="E128" s="1">
        <v>45370</v>
      </c>
      <c r="F128">
        <v>1</v>
      </c>
      <c r="G128" t="e">
        <f t="shared" si="14"/>
        <v>#NAME?</v>
      </c>
      <c r="H128">
        <f>0</f>
        <v>0</v>
      </c>
      <c r="I128" t="e">
        <f t="shared" si="13"/>
        <v>#NAME?</v>
      </c>
      <c r="J128">
        <f>0</f>
        <v>0</v>
      </c>
      <c r="M128" s="1">
        <v>45585</v>
      </c>
      <c r="N128" s="3" t="str">
        <f t="shared" si="10"/>
        <v>0</v>
      </c>
      <c r="O128" s="3" t="str">
        <f t="shared" si="6"/>
        <v>0</v>
      </c>
      <c r="P128" s="3">
        <f t="shared" si="7"/>
        <v>1</v>
      </c>
      <c r="Q128" s="3" t="str">
        <f t="shared" si="8"/>
        <v>0</v>
      </c>
      <c r="R128" s="3" t="str">
        <f t="shared" si="9"/>
        <v>0</v>
      </c>
    </row>
    <row r="129" spans="1:18" x14ac:dyDescent="0.2">
      <c r="A129" s="1">
        <v>45579</v>
      </c>
      <c r="B129">
        <v>1</v>
      </c>
      <c r="C129" s="1">
        <v>44821</v>
      </c>
      <c r="D129">
        <v>1</v>
      </c>
      <c r="E129" s="1">
        <v>45369</v>
      </c>
      <c r="F129">
        <v>1</v>
      </c>
      <c r="G129" t="e">
        <f t="shared" si="14"/>
        <v>#NAME?</v>
      </c>
      <c r="H129">
        <f>0</f>
        <v>0</v>
      </c>
      <c r="I129" t="e">
        <f t="shared" si="13"/>
        <v>#NAME?</v>
      </c>
      <c r="J129">
        <f>0</f>
        <v>0</v>
      </c>
      <c r="M129" s="1">
        <v>45566</v>
      </c>
      <c r="N129" s="3" t="str">
        <f t="shared" si="10"/>
        <v>0</v>
      </c>
      <c r="O129" s="3" t="str">
        <f t="shared" si="6"/>
        <v>0</v>
      </c>
      <c r="P129" s="3">
        <f t="shared" si="7"/>
        <v>4</v>
      </c>
      <c r="Q129" s="3" t="str">
        <f t="shared" si="8"/>
        <v>0</v>
      </c>
      <c r="R129" s="3" t="str">
        <f t="shared" si="9"/>
        <v>0</v>
      </c>
    </row>
    <row r="130" spans="1:18" x14ac:dyDescent="0.2">
      <c r="A130" s="1">
        <v>45560</v>
      </c>
      <c r="B130">
        <v>1</v>
      </c>
      <c r="C130" s="1">
        <v>44815</v>
      </c>
      <c r="D130">
        <v>1</v>
      </c>
      <c r="E130" s="1">
        <v>45368</v>
      </c>
      <c r="F130">
        <v>3</v>
      </c>
      <c r="G130" t="e">
        <f t="shared" si="14"/>
        <v>#NAME?</v>
      </c>
      <c r="H130">
        <f>0</f>
        <v>0</v>
      </c>
      <c r="I130" t="e">
        <f t="shared" si="13"/>
        <v>#NAME?</v>
      </c>
      <c r="J130">
        <f>0</f>
        <v>0</v>
      </c>
      <c r="M130" s="1">
        <v>45553</v>
      </c>
      <c r="N130" s="3">
        <f t="shared" si="10"/>
        <v>1</v>
      </c>
      <c r="O130" s="3">
        <f t="shared" si="6"/>
        <v>4</v>
      </c>
      <c r="P130" s="3" t="str">
        <f t="shared" si="7"/>
        <v>0</v>
      </c>
      <c r="Q130" s="3" t="str">
        <f t="shared" si="8"/>
        <v>0</v>
      </c>
      <c r="R130" s="3" t="str">
        <f t="shared" si="9"/>
        <v>0</v>
      </c>
    </row>
    <row r="131" spans="1:18" x14ac:dyDescent="0.2">
      <c r="A131" s="1">
        <v>45556</v>
      </c>
      <c r="B131">
        <v>1</v>
      </c>
      <c r="C131" t="e">
        <f t="shared" ref="C131:C162" si="15">NODATE</f>
        <v>#NAME?</v>
      </c>
      <c r="D131">
        <f>0</f>
        <v>0</v>
      </c>
      <c r="E131" s="1">
        <v>45366</v>
      </c>
      <c r="F131">
        <v>5</v>
      </c>
      <c r="G131" t="e">
        <f t="shared" si="14"/>
        <v>#NAME?</v>
      </c>
      <c r="H131">
        <f>0</f>
        <v>0</v>
      </c>
      <c r="I131" t="e">
        <f t="shared" si="13"/>
        <v>#NAME?</v>
      </c>
      <c r="J131">
        <f>0</f>
        <v>0</v>
      </c>
      <c r="M131" s="1">
        <v>45542</v>
      </c>
      <c r="N131" s="3">
        <f t="shared" si="10"/>
        <v>1</v>
      </c>
      <c r="O131" s="3">
        <f t="shared" ref="O131:O194" si="16">IFERROR(INDEX($D$2:$D$198,MATCH(M131,$C$2:$C$198,0)),"0")</f>
        <v>1</v>
      </c>
      <c r="P131" s="3" t="str">
        <f t="shared" ref="P131:P194" si="17">IFERROR(INDEX($F$2:$F$198,MATCH(M131,$E$2:$E$198,0)),"0")</f>
        <v>0</v>
      </c>
      <c r="Q131" s="3" t="str">
        <f t="shared" ref="Q131:Q194" si="18">IFERROR(INDEX($H$2:$H$198,MATCH(M131,$G$2:$G$198,0)),"0")</f>
        <v>0</v>
      </c>
      <c r="R131" s="3" t="str">
        <f t="shared" ref="R131:R194" si="19">IFERROR(INDEX($J$2:$J$198,MATCH(M131,$I$2:$I$198,0)),"0")</f>
        <v>0</v>
      </c>
    </row>
    <row r="132" spans="1:18" x14ac:dyDescent="0.2">
      <c r="A132" s="1">
        <v>45553</v>
      </c>
      <c r="B132">
        <v>1</v>
      </c>
      <c r="C132" t="e">
        <f t="shared" si="15"/>
        <v>#NAME?</v>
      </c>
      <c r="D132">
        <f>0</f>
        <v>0</v>
      </c>
      <c r="E132" s="1">
        <v>45306</v>
      </c>
      <c r="F132">
        <v>2</v>
      </c>
      <c r="G132" t="e">
        <f t="shared" si="14"/>
        <v>#NAME?</v>
      </c>
      <c r="H132">
        <f>0</f>
        <v>0</v>
      </c>
      <c r="I132" t="e">
        <f t="shared" si="13"/>
        <v>#NAME?</v>
      </c>
      <c r="J132">
        <f>0</f>
        <v>0</v>
      </c>
      <c r="M132" s="1">
        <v>45536</v>
      </c>
      <c r="N132" s="3" t="str">
        <f t="shared" ref="N132:N195" si="20">IFERROR(INDEX($B$2:$B$198,MATCH(M132,$A$2:$A$198,0)),"0")</f>
        <v>0</v>
      </c>
      <c r="O132" s="3" t="str">
        <f t="shared" si="16"/>
        <v>0</v>
      </c>
      <c r="P132" s="3">
        <f t="shared" si="17"/>
        <v>3</v>
      </c>
      <c r="Q132" s="3" t="str">
        <f t="shared" si="18"/>
        <v>0</v>
      </c>
      <c r="R132" s="3" t="str">
        <f t="shared" si="19"/>
        <v>0</v>
      </c>
    </row>
    <row r="133" spans="1:18" x14ac:dyDescent="0.2">
      <c r="A133" s="1">
        <v>45547</v>
      </c>
      <c r="B133">
        <v>1</v>
      </c>
      <c r="C133" t="e">
        <f t="shared" si="15"/>
        <v>#NAME?</v>
      </c>
      <c r="D133">
        <f>0</f>
        <v>0</v>
      </c>
      <c r="E133" s="1">
        <v>45305</v>
      </c>
      <c r="F133">
        <v>1</v>
      </c>
      <c r="G133" t="e">
        <f t="shared" si="14"/>
        <v>#NAME?</v>
      </c>
      <c r="H133">
        <f>0</f>
        <v>0</v>
      </c>
      <c r="I133" t="e">
        <f t="shared" si="13"/>
        <v>#NAME?</v>
      </c>
      <c r="J133">
        <f>0</f>
        <v>0</v>
      </c>
      <c r="M133" s="1">
        <v>45531</v>
      </c>
      <c r="N133" s="3" t="str">
        <f t="shared" si="20"/>
        <v>0</v>
      </c>
      <c r="O133" s="3" t="str">
        <f t="shared" si="16"/>
        <v>0</v>
      </c>
      <c r="P133" s="3">
        <f t="shared" si="17"/>
        <v>2</v>
      </c>
      <c r="Q133" s="3" t="str">
        <f t="shared" si="18"/>
        <v>0</v>
      </c>
      <c r="R133" s="3" t="str">
        <f t="shared" si="19"/>
        <v>0</v>
      </c>
    </row>
    <row r="134" spans="1:18" x14ac:dyDescent="0.2">
      <c r="A134" s="1">
        <v>45545</v>
      </c>
      <c r="B134">
        <v>1</v>
      </c>
      <c r="C134" t="e">
        <f t="shared" si="15"/>
        <v>#NAME?</v>
      </c>
      <c r="D134">
        <f>0</f>
        <v>0</v>
      </c>
      <c r="E134" s="1">
        <v>44908</v>
      </c>
      <c r="F134">
        <v>1</v>
      </c>
      <c r="G134" t="e">
        <f t="shared" si="14"/>
        <v>#NAME?</v>
      </c>
      <c r="H134">
        <f>0</f>
        <v>0</v>
      </c>
      <c r="I134" t="e">
        <f t="shared" ref="I134:I165" si="21">NODATE</f>
        <v>#NAME?</v>
      </c>
      <c r="J134">
        <f>0</f>
        <v>0</v>
      </c>
      <c r="M134" s="1">
        <v>45530</v>
      </c>
      <c r="N134" s="3" t="str">
        <f t="shared" si="20"/>
        <v>0</v>
      </c>
      <c r="O134" s="3" t="str">
        <f t="shared" si="16"/>
        <v>0</v>
      </c>
      <c r="P134" s="3">
        <f t="shared" si="17"/>
        <v>1</v>
      </c>
      <c r="Q134" s="3" t="str">
        <f t="shared" si="18"/>
        <v>0</v>
      </c>
      <c r="R134" s="3" t="str">
        <f t="shared" si="19"/>
        <v>0</v>
      </c>
    </row>
    <row r="135" spans="1:18" x14ac:dyDescent="0.2">
      <c r="A135" s="1">
        <v>45542</v>
      </c>
      <c r="B135">
        <v>1</v>
      </c>
      <c r="C135" t="e">
        <f t="shared" si="15"/>
        <v>#NAME?</v>
      </c>
      <c r="D135">
        <f>0</f>
        <v>0</v>
      </c>
      <c r="E135" s="1">
        <v>44907</v>
      </c>
      <c r="F135">
        <v>1</v>
      </c>
      <c r="G135" t="e">
        <f t="shared" si="14"/>
        <v>#NAME?</v>
      </c>
      <c r="H135">
        <f>0</f>
        <v>0</v>
      </c>
      <c r="I135" t="e">
        <f t="shared" si="21"/>
        <v>#NAME?</v>
      </c>
      <c r="J135">
        <f>0</f>
        <v>0</v>
      </c>
      <c r="M135" s="1">
        <v>45521</v>
      </c>
      <c r="N135" s="3">
        <f t="shared" si="20"/>
        <v>1</v>
      </c>
      <c r="O135" s="3" t="str">
        <f t="shared" si="16"/>
        <v>0</v>
      </c>
      <c r="P135" s="3" t="str">
        <f t="shared" si="17"/>
        <v>0</v>
      </c>
      <c r="Q135" s="3" t="str">
        <f t="shared" si="18"/>
        <v>0</v>
      </c>
      <c r="R135" s="3" t="str">
        <f t="shared" si="19"/>
        <v>0</v>
      </c>
    </row>
    <row r="136" spans="1:18" x14ac:dyDescent="0.2">
      <c r="A136" s="1">
        <v>45521</v>
      </c>
      <c r="B136">
        <v>1</v>
      </c>
      <c r="C136" t="e">
        <f t="shared" si="15"/>
        <v>#NAME?</v>
      </c>
      <c r="D136">
        <f>0</f>
        <v>0</v>
      </c>
      <c r="E136" s="1">
        <v>44830</v>
      </c>
      <c r="F136">
        <v>1</v>
      </c>
      <c r="G136" t="e">
        <f t="shared" si="14"/>
        <v>#NAME?</v>
      </c>
      <c r="H136">
        <f>0</f>
        <v>0</v>
      </c>
      <c r="I136" t="e">
        <f t="shared" si="21"/>
        <v>#NAME?</v>
      </c>
      <c r="J136">
        <f>0</f>
        <v>0</v>
      </c>
      <c r="M136" s="1">
        <v>45520</v>
      </c>
      <c r="N136" s="3" t="str">
        <f t="shared" si="20"/>
        <v>0</v>
      </c>
      <c r="O136" s="3" t="str">
        <f t="shared" si="16"/>
        <v>0</v>
      </c>
      <c r="P136" s="3">
        <f t="shared" si="17"/>
        <v>1</v>
      </c>
      <c r="Q136" s="3" t="str">
        <f t="shared" si="18"/>
        <v>0</v>
      </c>
      <c r="R136" s="3" t="str">
        <f t="shared" si="19"/>
        <v>0</v>
      </c>
    </row>
    <row r="137" spans="1:18" x14ac:dyDescent="0.2">
      <c r="A137" s="1">
        <v>45405</v>
      </c>
      <c r="B137">
        <v>1</v>
      </c>
      <c r="C137" t="e">
        <f t="shared" si="15"/>
        <v>#NAME?</v>
      </c>
      <c r="D137">
        <f>0</f>
        <v>0</v>
      </c>
      <c r="E137" t="e">
        <f t="shared" ref="E137:E168" si="22">NODATE</f>
        <v>#NAME?</v>
      </c>
      <c r="F137">
        <f>0</f>
        <v>0</v>
      </c>
      <c r="G137" t="e">
        <f t="shared" si="14"/>
        <v>#NAME?</v>
      </c>
      <c r="H137">
        <f>0</f>
        <v>0</v>
      </c>
      <c r="I137" t="e">
        <f t="shared" si="21"/>
        <v>#NAME?</v>
      </c>
      <c r="J137">
        <f>0</f>
        <v>0</v>
      </c>
      <c r="M137" s="1">
        <v>45405</v>
      </c>
      <c r="N137" s="3">
        <f t="shared" si="20"/>
        <v>1</v>
      </c>
      <c r="O137" s="3" t="str">
        <f t="shared" si="16"/>
        <v>0</v>
      </c>
      <c r="P137" s="3" t="str">
        <f t="shared" si="17"/>
        <v>0</v>
      </c>
      <c r="Q137" s="3" t="str">
        <f t="shared" si="18"/>
        <v>0</v>
      </c>
      <c r="R137" s="3" t="str">
        <f t="shared" si="19"/>
        <v>0</v>
      </c>
    </row>
    <row r="138" spans="1:18" x14ac:dyDescent="0.2">
      <c r="A138" s="1">
        <v>45399</v>
      </c>
      <c r="B138">
        <v>1</v>
      </c>
      <c r="C138" t="e">
        <f t="shared" si="15"/>
        <v>#NAME?</v>
      </c>
      <c r="D138">
        <f>0</f>
        <v>0</v>
      </c>
      <c r="E138" t="e">
        <f t="shared" si="22"/>
        <v>#NAME?</v>
      </c>
      <c r="F138">
        <f>0</f>
        <v>0</v>
      </c>
      <c r="G138" t="e">
        <f t="shared" si="14"/>
        <v>#NAME?</v>
      </c>
      <c r="H138">
        <f>0</f>
        <v>0</v>
      </c>
      <c r="I138" t="e">
        <f t="shared" si="21"/>
        <v>#NAME?</v>
      </c>
      <c r="J138">
        <f>0</f>
        <v>0</v>
      </c>
      <c r="M138" s="1">
        <v>45399</v>
      </c>
      <c r="N138" s="3">
        <f t="shared" si="20"/>
        <v>1</v>
      </c>
      <c r="O138" s="3" t="str">
        <f t="shared" si="16"/>
        <v>0</v>
      </c>
      <c r="P138" s="3" t="str">
        <f t="shared" si="17"/>
        <v>0</v>
      </c>
      <c r="Q138" s="3" t="str">
        <f t="shared" si="18"/>
        <v>0</v>
      </c>
      <c r="R138" s="3" t="str">
        <f t="shared" si="19"/>
        <v>0</v>
      </c>
    </row>
    <row r="139" spans="1:18" x14ac:dyDescent="0.2">
      <c r="A139" s="1">
        <v>45326</v>
      </c>
      <c r="B139">
        <v>1</v>
      </c>
      <c r="C139" t="e">
        <f t="shared" si="15"/>
        <v>#NAME?</v>
      </c>
      <c r="D139">
        <f>0</f>
        <v>0</v>
      </c>
      <c r="E139" t="e">
        <f t="shared" si="22"/>
        <v>#NAME?</v>
      </c>
      <c r="F139">
        <f>0</f>
        <v>0</v>
      </c>
      <c r="G139" t="e">
        <f t="shared" ref="G139:G170" si="23">NODATE</f>
        <v>#NAME?</v>
      </c>
      <c r="H139">
        <f>0</f>
        <v>0</v>
      </c>
      <c r="I139" t="e">
        <f t="shared" si="21"/>
        <v>#NAME?</v>
      </c>
      <c r="J139">
        <f>0</f>
        <v>0</v>
      </c>
      <c r="M139" s="1">
        <v>45372</v>
      </c>
      <c r="N139" s="3" t="str">
        <f t="shared" si="20"/>
        <v>0</v>
      </c>
      <c r="O139" s="3" t="str">
        <f t="shared" si="16"/>
        <v>0</v>
      </c>
      <c r="P139" s="3">
        <f t="shared" si="17"/>
        <v>2</v>
      </c>
      <c r="Q139" s="3" t="str">
        <f t="shared" si="18"/>
        <v>0</v>
      </c>
      <c r="R139" s="3" t="str">
        <f t="shared" si="19"/>
        <v>0</v>
      </c>
    </row>
    <row r="140" spans="1:18" x14ac:dyDescent="0.2">
      <c r="A140" s="1">
        <v>45308</v>
      </c>
      <c r="B140">
        <v>1</v>
      </c>
      <c r="C140" t="e">
        <f t="shared" si="15"/>
        <v>#NAME?</v>
      </c>
      <c r="D140">
        <f>0</f>
        <v>0</v>
      </c>
      <c r="E140" t="e">
        <f t="shared" si="22"/>
        <v>#NAME?</v>
      </c>
      <c r="F140">
        <f>0</f>
        <v>0</v>
      </c>
      <c r="G140" t="e">
        <f t="shared" si="23"/>
        <v>#NAME?</v>
      </c>
      <c r="H140">
        <f>0</f>
        <v>0</v>
      </c>
      <c r="I140" t="e">
        <f t="shared" si="21"/>
        <v>#NAME?</v>
      </c>
      <c r="J140">
        <f>0</f>
        <v>0</v>
      </c>
      <c r="M140" s="1">
        <v>45370</v>
      </c>
      <c r="N140" s="3" t="str">
        <f t="shared" si="20"/>
        <v>0</v>
      </c>
      <c r="O140" s="3" t="str">
        <f t="shared" si="16"/>
        <v>0</v>
      </c>
      <c r="P140" s="3">
        <f t="shared" si="17"/>
        <v>1</v>
      </c>
      <c r="Q140" s="3" t="str">
        <f t="shared" si="18"/>
        <v>0</v>
      </c>
      <c r="R140" s="3" t="str">
        <f t="shared" si="19"/>
        <v>0</v>
      </c>
    </row>
    <row r="141" spans="1:18" x14ac:dyDescent="0.2">
      <c r="A141" s="1">
        <v>45293</v>
      </c>
      <c r="B141">
        <v>1</v>
      </c>
      <c r="C141" t="e">
        <f t="shared" si="15"/>
        <v>#NAME?</v>
      </c>
      <c r="D141">
        <f>0</f>
        <v>0</v>
      </c>
      <c r="E141" t="e">
        <f t="shared" si="22"/>
        <v>#NAME?</v>
      </c>
      <c r="F141">
        <f>0</f>
        <v>0</v>
      </c>
      <c r="G141" t="e">
        <f t="shared" si="23"/>
        <v>#NAME?</v>
      </c>
      <c r="H141">
        <f>0</f>
        <v>0</v>
      </c>
      <c r="I141" t="e">
        <f t="shared" si="21"/>
        <v>#NAME?</v>
      </c>
      <c r="J141">
        <f>0</f>
        <v>0</v>
      </c>
      <c r="M141" s="1">
        <v>45369</v>
      </c>
      <c r="N141" s="3" t="str">
        <f t="shared" si="20"/>
        <v>0</v>
      </c>
      <c r="O141" s="3" t="str">
        <f t="shared" si="16"/>
        <v>0</v>
      </c>
      <c r="P141" s="3">
        <f t="shared" si="17"/>
        <v>1</v>
      </c>
      <c r="Q141" s="3" t="str">
        <f t="shared" si="18"/>
        <v>0</v>
      </c>
      <c r="R141" s="3" t="str">
        <f t="shared" si="19"/>
        <v>0</v>
      </c>
    </row>
    <row r="142" spans="1:18" x14ac:dyDescent="0.2">
      <c r="A142" s="1">
        <v>45238</v>
      </c>
      <c r="B142">
        <v>1</v>
      </c>
      <c r="C142" t="e">
        <f t="shared" si="15"/>
        <v>#NAME?</v>
      </c>
      <c r="D142">
        <f>0</f>
        <v>0</v>
      </c>
      <c r="E142" t="e">
        <f t="shared" si="22"/>
        <v>#NAME?</v>
      </c>
      <c r="F142">
        <f>0</f>
        <v>0</v>
      </c>
      <c r="G142" t="e">
        <f t="shared" si="23"/>
        <v>#NAME?</v>
      </c>
      <c r="H142">
        <f>0</f>
        <v>0</v>
      </c>
      <c r="I142" t="e">
        <f t="shared" si="21"/>
        <v>#NAME?</v>
      </c>
      <c r="J142">
        <f>0</f>
        <v>0</v>
      </c>
      <c r="M142" s="1">
        <v>45368</v>
      </c>
      <c r="N142" s="3" t="str">
        <f t="shared" si="20"/>
        <v>0</v>
      </c>
      <c r="O142" s="3" t="str">
        <f t="shared" si="16"/>
        <v>0</v>
      </c>
      <c r="P142" s="3">
        <f t="shared" si="17"/>
        <v>3</v>
      </c>
      <c r="Q142" s="3" t="str">
        <f t="shared" si="18"/>
        <v>0</v>
      </c>
      <c r="R142" s="3" t="str">
        <f t="shared" si="19"/>
        <v>0</v>
      </c>
    </row>
    <row r="143" spans="1:18" x14ac:dyDescent="0.2">
      <c r="A143" s="1">
        <v>45180</v>
      </c>
      <c r="B143">
        <v>1</v>
      </c>
      <c r="C143" t="e">
        <f t="shared" si="15"/>
        <v>#NAME?</v>
      </c>
      <c r="D143">
        <f>0</f>
        <v>0</v>
      </c>
      <c r="E143" t="e">
        <f t="shared" si="22"/>
        <v>#NAME?</v>
      </c>
      <c r="F143">
        <f>0</f>
        <v>0</v>
      </c>
      <c r="G143" t="e">
        <f t="shared" si="23"/>
        <v>#NAME?</v>
      </c>
      <c r="H143">
        <f>0</f>
        <v>0</v>
      </c>
      <c r="I143" t="e">
        <f t="shared" si="21"/>
        <v>#NAME?</v>
      </c>
      <c r="J143">
        <f>0</f>
        <v>0</v>
      </c>
      <c r="M143" s="1">
        <v>45366</v>
      </c>
      <c r="N143" s="3" t="str">
        <f t="shared" si="20"/>
        <v>0</v>
      </c>
      <c r="O143" s="3" t="str">
        <f t="shared" si="16"/>
        <v>0</v>
      </c>
      <c r="P143" s="3">
        <f t="shared" si="17"/>
        <v>5</v>
      </c>
      <c r="Q143" s="3" t="str">
        <f t="shared" si="18"/>
        <v>0</v>
      </c>
      <c r="R143" s="3" t="str">
        <f t="shared" si="19"/>
        <v>0</v>
      </c>
    </row>
    <row r="144" spans="1:18" x14ac:dyDescent="0.2">
      <c r="A144" s="1">
        <v>45159</v>
      </c>
      <c r="B144">
        <v>1</v>
      </c>
      <c r="C144" t="e">
        <f t="shared" si="15"/>
        <v>#NAME?</v>
      </c>
      <c r="D144">
        <f>0</f>
        <v>0</v>
      </c>
      <c r="E144" t="e">
        <f t="shared" si="22"/>
        <v>#NAME?</v>
      </c>
      <c r="F144">
        <f>0</f>
        <v>0</v>
      </c>
      <c r="G144" t="e">
        <f t="shared" si="23"/>
        <v>#NAME?</v>
      </c>
      <c r="H144">
        <f>0</f>
        <v>0</v>
      </c>
      <c r="I144" t="e">
        <f t="shared" si="21"/>
        <v>#NAME?</v>
      </c>
      <c r="J144">
        <f>0</f>
        <v>0</v>
      </c>
      <c r="M144" s="1">
        <v>45326</v>
      </c>
      <c r="N144" s="3">
        <f t="shared" si="20"/>
        <v>1</v>
      </c>
      <c r="O144" s="3" t="str">
        <f t="shared" si="16"/>
        <v>0</v>
      </c>
      <c r="P144" s="3" t="str">
        <f t="shared" si="17"/>
        <v>0</v>
      </c>
      <c r="Q144" s="3" t="str">
        <f t="shared" si="18"/>
        <v>0</v>
      </c>
      <c r="R144" s="3" t="str">
        <f t="shared" si="19"/>
        <v>0</v>
      </c>
    </row>
    <row r="145" spans="1:18" x14ac:dyDescent="0.2">
      <c r="A145" s="1">
        <v>45154</v>
      </c>
      <c r="B145">
        <v>1</v>
      </c>
      <c r="C145" t="e">
        <f t="shared" si="15"/>
        <v>#NAME?</v>
      </c>
      <c r="D145">
        <f>0</f>
        <v>0</v>
      </c>
      <c r="E145" t="e">
        <f t="shared" si="22"/>
        <v>#NAME?</v>
      </c>
      <c r="F145">
        <f>0</f>
        <v>0</v>
      </c>
      <c r="G145" t="e">
        <f t="shared" si="23"/>
        <v>#NAME?</v>
      </c>
      <c r="H145">
        <f>0</f>
        <v>0</v>
      </c>
      <c r="I145" t="e">
        <f t="shared" si="21"/>
        <v>#NAME?</v>
      </c>
      <c r="J145">
        <f>0</f>
        <v>0</v>
      </c>
      <c r="M145" s="1">
        <v>45308</v>
      </c>
      <c r="N145" s="3">
        <f t="shared" si="20"/>
        <v>1</v>
      </c>
      <c r="O145" s="3" t="str">
        <f t="shared" si="16"/>
        <v>0</v>
      </c>
      <c r="P145" s="3" t="str">
        <f t="shared" si="17"/>
        <v>0</v>
      </c>
      <c r="Q145" s="3" t="str">
        <f t="shared" si="18"/>
        <v>0</v>
      </c>
      <c r="R145" s="3" t="str">
        <f t="shared" si="19"/>
        <v>0</v>
      </c>
    </row>
    <row r="146" spans="1:18" x14ac:dyDescent="0.2">
      <c r="A146" s="1">
        <v>45133</v>
      </c>
      <c r="B146">
        <v>1</v>
      </c>
      <c r="C146" t="e">
        <f t="shared" si="15"/>
        <v>#NAME?</v>
      </c>
      <c r="D146">
        <f>0</f>
        <v>0</v>
      </c>
      <c r="E146" t="e">
        <f t="shared" si="22"/>
        <v>#NAME?</v>
      </c>
      <c r="F146">
        <f>0</f>
        <v>0</v>
      </c>
      <c r="G146" t="e">
        <f t="shared" si="23"/>
        <v>#NAME?</v>
      </c>
      <c r="H146">
        <f>0</f>
        <v>0</v>
      </c>
      <c r="I146" t="e">
        <f t="shared" si="21"/>
        <v>#NAME?</v>
      </c>
      <c r="J146">
        <f>0</f>
        <v>0</v>
      </c>
      <c r="M146" s="1">
        <v>45306</v>
      </c>
      <c r="N146" s="3" t="str">
        <f t="shared" si="20"/>
        <v>0</v>
      </c>
      <c r="O146" s="3" t="str">
        <f t="shared" si="16"/>
        <v>0</v>
      </c>
      <c r="P146" s="3">
        <f t="shared" si="17"/>
        <v>2</v>
      </c>
      <c r="Q146" s="3" t="str">
        <f t="shared" si="18"/>
        <v>0</v>
      </c>
      <c r="R146" s="3">
        <f t="shared" si="19"/>
        <v>1</v>
      </c>
    </row>
    <row r="147" spans="1:18" x14ac:dyDescent="0.2">
      <c r="A147" s="1">
        <v>45045</v>
      </c>
      <c r="B147">
        <v>1</v>
      </c>
      <c r="C147" t="e">
        <f t="shared" si="15"/>
        <v>#NAME?</v>
      </c>
      <c r="D147">
        <f>0</f>
        <v>0</v>
      </c>
      <c r="E147" t="e">
        <f t="shared" si="22"/>
        <v>#NAME?</v>
      </c>
      <c r="F147">
        <f>0</f>
        <v>0</v>
      </c>
      <c r="G147" t="e">
        <f t="shared" si="23"/>
        <v>#NAME?</v>
      </c>
      <c r="H147">
        <f>0</f>
        <v>0</v>
      </c>
      <c r="I147" t="e">
        <f t="shared" si="21"/>
        <v>#NAME?</v>
      </c>
      <c r="J147">
        <f>0</f>
        <v>0</v>
      </c>
      <c r="M147" s="1">
        <v>45305</v>
      </c>
      <c r="N147" s="3" t="str">
        <f t="shared" si="20"/>
        <v>0</v>
      </c>
      <c r="O147" s="3">
        <f t="shared" si="16"/>
        <v>1</v>
      </c>
      <c r="P147" s="3">
        <f t="shared" si="17"/>
        <v>1</v>
      </c>
      <c r="Q147" s="3" t="str">
        <f t="shared" si="18"/>
        <v>0</v>
      </c>
      <c r="R147" s="3" t="str">
        <f t="shared" si="19"/>
        <v>0</v>
      </c>
    </row>
    <row r="148" spans="1:18" x14ac:dyDescent="0.2">
      <c r="A148" s="1">
        <v>45031</v>
      </c>
      <c r="B148">
        <v>1</v>
      </c>
      <c r="C148" t="e">
        <f t="shared" si="15"/>
        <v>#NAME?</v>
      </c>
      <c r="D148">
        <f>0</f>
        <v>0</v>
      </c>
      <c r="E148" t="e">
        <f t="shared" si="22"/>
        <v>#NAME?</v>
      </c>
      <c r="F148">
        <f>0</f>
        <v>0</v>
      </c>
      <c r="G148" t="e">
        <f t="shared" si="23"/>
        <v>#NAME?</v>
      </c>
      <c r="H148">
        <f>0</f>
        <v>0</v>
      </c>
      <c r="I148" t="e">
        <f t="shared" si="21"/>
        <v>#NAME?</v>
      </c>
      <c r="J148">
        <f>0</f>
        <v>0</v>
      </c>
      <c r="M148" s="1">
        <v>45293</v>
      </c>
      <c r="N148" s="3">
        <f t="shared" si="20"/>
        <v>1</v>
      </c>
      <c r="O148" s="3" t="str">
        <f t="shared" si="16"/>
        <v>0</v>
      </c>
      <c r="P148" s="3" t="str">
        <f t="shared" si="17"/>
        <v>0</v>
      </c>
      <c r="Q148" s="3" t="str">
        <f t="shared" si="18"/>
        <v>0</v>
      </c>
      <c r="R148" s="3" t="str">
        <f t="shared" si="19"/>
        <v>0</v>
      </c>
    </row>
    <row r="149" spans="1:18" x14ac:dyDescent="0.2">
      <c r="A149" s="1">
        <v>45024</v>
      </c>
      <c r="B149">
        <v>1</v>
      </c>
      <c r="C149" t="e">
        <f t="shared" si="15"/>
        <v>#NAME?</v>
      </c>
      <c r="D149">
        <f>0</f>
        <v>0</v>
      </c>
      <c r="E149" t="e">
        <f t="shared" si="22"/>
        <v>#NAME?</v>
      </c>
      <c r="F149">
        <f>0</f>
        <v>0</v>
      </c>
      <c r="G149" t="e">
        <f t="shared" si="23"/>
        <v>#NAME?</v>
      </c>
      <c r="H149">
        <f>0</f>
        <v>0</v>
      </c>
      <c r="I149" t="e">
        <f t="shared" si="21"/>
        <v>#NAME?</v>
      </c>
      <c r="J149">
        <f>0</f>
        <v>0</v>
      </c>
      <c r="M149" s="1">
        <v>45267</v>
      </c>
      <c r="N149" s="3" t="str">
        <f t="shared" si="20"/>
        <v>0</v>
      </c>
      <c r="O149" s="3">
        <f t="shared" si="16"/>
        <v>1</v>
      </c>
      <c r="P149" s="3" t="str">
        <f t="shared" si="17"/>
        <v>0</v>
      </c>
      <c r="Q149" s="3" t="str">
        <f t="shared" si="18"/>
        <v>0</v>
      </c>
      <c r="R149" s="3" t="str">
        <f t="shared" si="19"/>
        <v>0</v>
      </c>
    </row>
    <row r="150" spans="1:18" x14ac:dyDescent="0.2">
      <c r="A150" s="1">
        <v>45006</v>
      </c>
      <c r="B150">
        <v>1</v>
      </c>
      <c r="C150" t="e">
        <f t="shared" si="15"/>
        <v>#NAME?</v>
      </c>
      <c r="D150">
        <f>0</f>
        <v>0</v>
      </c>
      <c r="E150" t="e">
        <f t="shared" si="22"/>
        <v>#NAME?</v>
      </c>
      <c r="F150">
        <f>0</f>
        <v>0</v>
      </c>
      <c r="G150" t="e">
        <f t="shared" si="23"/>
        <v>#NAME?</v>
      </c>
      <c r="H150">
        <f>0</f>
        <v>0</v>
      </c>
      <c r="I150" t="e">
        <f t="shared" si="21"/>
        <v>#NAME?</v>
      </c>
      <c r="J150">
        <f>0</f>
        <v>0</v>
      </c>
      <c r="M150" s="1">
        <v>45265</v>
      </c>
      <c r="N150" s="3" t="str">
        <f t="shared" si="20"/>
        <v>0</v>
      </c>
      <c r="O150" s="3">
        <f t="shared" si="16"/>
        <v>2</v>
      </c>
      <c r="P150" s="3" t="str">
        <f t="shared" si="17"/>
        <v>0</v>
      </c>
      <c r="Q150" s="3" t="str">
        <f t="shared" si="18"/>
        <v>0</v>
      </c>
      <c r="R150" s="3" t="str">
        <f t="shared" si="19"/>
        <v>0</v>
      </c>
    </row>
    <row r="151" spans="1:18" x14ac:dyDescent="0.2">
      <c r="A151" s="1">
        <v>44987</v>
      </c>
      <c r="B151">
        <v>1</v>
      </c>
      <c r="C151" t="e">
        <f t="shared" si="15"/>
        <v>#NAME?</v>
      </c>
      <c r="D151">
        <f>0</f>
        <v>0</v>
      </c>
      <c r="E151" t="e">
        <f t="shared" si="22"/>
        <v>#NAME?</v>
      </c>
      <c r="F151">
        <f>0</f>
        <v>0</v>
      </c>
      <c r="G151" t="e">
        <f t="shared" si="23"/>
        <v>#NAME?</v>
      </c>
      <c r="H151">
        <f>0</f>
        <v>0</v>
      </c>
      <c r="I151" t="e">
        <f t="shared" si="21"/>
        <v>#NAME?</v>
      </c>
      <c r="J151">
        <f>0</f>
        <v>0</v>
      </c>
      <c r="M151" s="1">
        <v>45238</v>
      </c>
      <c r="N151" s="3">
        <f t="shared" si="20"/>
        <v>1</v>
      </c>
      <c r="O151" s="3" t="str">
        <f t="shared" si="16"/>
        <v>0</v>
      </c>
      <c r="P151" s="3" t="str">
        <f t="shared" si="17"/>
        <v>0</v>
      </c>
      <c r="Q151" s="3" t="str">
        <f t="shared" si="18"/>
        <v>0</v>
      </c>
      <c r="R151" s="3" t="str">
        <f t="shared" si="19"/>
        <v>0</v>
      </c>
    </row>
    <row r="152" spans="1:18" x14ac:dyDescent="0.2">
      <c r="A152" s="1">
        <v>44982</v>
      </c>
      <c r="B152">
        <v>4</v>
      </c>
      <c r="C152" t="e">
        <f t="shared" si="15"/>
        <v>#NAME?</v>
      </c>
      <c r="D152">
        <f>0</f>
        <v>0</v>
      </c>
      <c r="E152" t="e">
        <f t="shared" si="22"/>
        <v>#NAME?</v>
      </c>
      <c r="F152">
        <f>0</f>
        <v>0</v>
      </c>
      <c r="G152" t="e">
        <f t="shared" si="23"/>
        <v>#NAME?</v>
      </c>
      <c r="H152">
        <f>0</f>
        <v>0</v>
      </c>
      <c r="I152" t="e">
        <f t="shared" si="21"/>
        <v>#NAME?</v>
      </c>
      <c r="J152">
        <f>0</f>
        <v>0</v>
      </c>
      <c r="M152" s="1">
        <v>45180</v>
      </c>
      <c r="N152" s="3">
        <f t="shared" si="20"/>
        <v>1</v>
      </c>
      <c r="O152" s="3" t="str">
        <f t="shared" si="16"/>
        <v>0</v>
      </c>
      <c r="P152" s="3" t="str">
        <f t="shared" si="17"/>
        <v>0</v>
      </c>
      <c r="Q152" s="3" t="str">
        <f t="shared" si="18"/>
        <v>0</v>
      </c>
      <c r="R152" s="3" t="str">
        <f t="shared" si="19"/>
        <v>0</v>
      </c>
    </row>
    <row r="153" spans="1:18" x14ac:dyDescent="0.2">
      <c r="A153" s="1">
        <v>44981</v>
      </c>
      <c r="B153">
        <v>1</v>
      </c>
      <c r="C153" t="e">
        <f t="shared" si="15"/>
        <v>#NAME?</v>
      </c>
      <c r="D153">
        <f>0</f>
        <v>0</v>
      </c>
      <c r="E153" t="e">
        <f t="shared" si="22"/>
        <v>#NAME?</v>
      </c>
      <c r="F153">
        <f>0</f>
        <v>0</v>
      </c>
      <c r="G153" t="e">
        <f t="shared" si="23"/>
        <v>#NAME?</v>
      </c>
      <c r="H153">
        <f>0</f>
        <v>0</v>
      </c>
      <c r="I153" t="e">
        <f t="shared" si="21"/>
        <v>#NAME?</v>
      </c>
      <c r="J153">
        <f>0</f>
        <v>0</v>
      </c>
      <c r="M153" s="1">
        <v>45159</v>
      </c>
      <c r="N153" s="3">
        <f t="shared" si="20"/>
        <v>1</v>
      </c>
      <c r="O153" s="3" t="str">
        <f t="shared" si="16"/>
        <v>0</v>
      </c>
      <c r="P153" s="3" t="str">
        <f t="shared" si="17"/>
        <v>0</v>
      </c>
      <c r="Q153" s="3" t="str">
        <f t="shared" si="18"/>
        <v>0</v>
      </c>
      <c r="R153" s="3" t="str">
        <f t="shared" si="19"/>
        <v>0</v>
      </c>
    </row>
    <row r="154" spans="1:18" x14ac:dyDescent="0.2">
      <c r="A154" s="1">
        <v>44977</v>
      </c>
      <c r="B154">
        <v>1</v>
      </c>
      <c r="C154" t="e">
        <f t="shared" si="15"/>
        <v>#NAME?</v>
      </c>
      <c r="D154">
        <f>0</f>
        <v>0</v>
      </c>
      <c r="E154" t="e">
        <f t="shared" si="22"/>
        <v>#NAME?</v>
      </c>
      <c r="F154">
        <f>0</f>
        <v>0</v>
      </c>
      <c r="G154" t="e">
        <f t="shared" si="23"/>
        <v>#NAME?</v>
      </c>
      <c r="H154">
        <f>0</f>
        <v>0</v>
      </c>
      <c r="I154" t="e">
        <f t="shared" si="21"/>
        <v>#NAME?</v>
      </c>
      <c r="J154">
        <f>0</f>
        <v>0</v>
      </c>
      <c r="M154" s="1">
        <v>45154</v>
      </c>
      <c r="N154" s="3">
        <f t="shared" si="20"/>
        <v>1</v>
      </c>
      <c r="O154" s="3" t="str">
        <f t="shared" si="16"/>
        <v>0</v>
      </c>
      <c r="P154" s="3" t="str">
        <f t="shared" si="17"/>
        <v>0</v>
      </c>
      <c r="Q154" s="3" t="str">
        <f t="shared" si="18"/>
        <v>0</v>
      </c>
      <c r="R154" s="3" t="str">
        <f t="shared" si="19"/>
        <v>0</v>
      </c>
    </row>
    <row r="155" spans="1:18" x14ac:dyDescent="0.2">
      <c r="A155" s="1">
        <v>44973</v>
      </c>
      <c r="B155">
        <v>1</v>
      </c>
      <c r="C155" t="e">
        <f t="shared" si="15"/>
        <v>#NAME?</v>
      </c>
      <c r="D155">
        <f>0</f>
        <v>0</v>
      </c>
      <c r="E155" t="e">
        <f t="shared" si="22"/>
        <v>#NAME?</v>
      </c>
      <c r="F155">
        <f>0</f>
        <v>0</v>
      </c>
      <c r="G155" t="e">
        <f t="shared" si="23"/>
        <v>#NAME?</v>
      </c>
      <c r="H155">
        <f>0</f>
        <v>0</v>
      </c>
      <c r="I155" t="e">
        <f t="shared" si="21"/>
        <v>#NAME?</v>
      </c>
      <c r="J155">
        <f>0</f>
        <v>0</v>
      </c>
      <c r="M155" s="1">
        <v>45133</v>
      </c>
      <c r="N155" s="3">
        <f t="shared" si="20"/>
        <v>1</v>
      </c>
      <c r="O155" s="3" t="str">
        <f t="shared" si="16"/>
        <v>0</v>
      </c>
      <c r="P155" s="3" t="str">
        <f t="shared" si="17"/>
        <v>0</v>
      </c>
      <c r="Q155" s="3" t="str">
        <f t="shared" si="18"/>
        <v>0</v>
      </c>
      <c r="R155" s="3" t="str">
        <f t="shared" si="19"/>
        <v>0</v>
      </c>
    </row>
    <row r="156" spans="1:18" x14ac:dyDescent="0.2">
      <c r="A156" s="1">
        <v>44968</v>
      </c>
      <c r="B156">
        <v>1</v>
      </c>
      <c r="C156" t="e">
        <f t="shared" si="15"/>
        <v>#NAME?</v>
      </c>
      <c r="D156">
        <f>0</f>
        <v>0</v>
      </c>
      <c r="E156" t="e">
        <f t="shared" si="22"/>
        <v>#NAME?</v>
      </c>
      <c r="F156">
        <f>0</f>
        <v>0</v>
      </c>
      <c r="G156" t="e">
        <f t="shared" si="23"/>
        <v>#NAME?</v>
      </c>
      <c r="H156">
        <f>0</f>
        <v>0</v>
      </c>
      <c r="I156" t="e">
        <f t="shared" si="21"/>
        <v>#NAME?</v>
      </c>
      <c r="J156">
        <f>0</f>
        <v>0</v>
      </c>
      <c r="M156" s="1">
        <v>45053</v>
      </c>
      <c r="N156" s="3" t="str">
        <f t="shared" si="20"/>
        <v>0</v>
      </c>
      <c r="O156" s="3">
        <f t="shared" si="16"/>
        <v>1</v>
      </c>
      <c r="P156" s="3" t="str">
        <f t="shared" si="17"/>
        <v>0</v>
      </c>
      <c r="Q156" s="3" t="str">
        <f t="shared" si="18"/>
        <v>0</v>
      </c>
      <c r="R156" s="3" t="str">
        <f t="shared" si="19"/>
        <v>0</v>
      </c>
    </row>
    <row r="157" spans="1:18" x14ac:dyDescent="0.2">
      <c r="A157" s="1">
        <v>44967</v>
      </c>
      <c r="B157">
        <v>1</v>
      </c>
      <c r="C157" t="e">
        <f t="shared" si="15"/>
        <v>#NAME?</v>
      </c>
      <c r="D157">
        <f>0</f>
        <v>0</v>
      </c>
      <c r="E157" t="e">
        <f t="shared" si="22"/>
        <v>#NAME?</v>
      </c>
      <c r="F157">
        <f>0</f>
        <v>0</v>
      </c>
      <c r="G157" t="e">
        <f t="shared" si="23"/>
        <v>#NAME?</v>
      </c>
      <c r="H157">
        <f>0</f>
        <v>0</v>
      </c>
      <c r="I157" t="e">
        <f t="shared" si="21"/>
        <v>#NAME?</v>
      </c>
      <c r="J157">
        <f>0</f>
        <v>0</v>
      </c>
      <c r="M157" s="1">
        <v>45045</v>
      </c>
      <c r="N157" s="3">
        <f t="shared" si="20"/>
        <v>1</v>
      </c>
      <c r="O157" s="3" t="str">
        <f t="shared" si="16"/>
        <v>0</v>
      </c>
      <c r="P157" s="3" t="str">
        <f t="shared" si="17"/>
        <v>0</v>
      </c>
      <c r="Q157" s="3" t="str">
        <f t="shared" si="18"/>
        <v>0</v>
      </c>
      <c r="R157" s="3" t="str">
        <f t="shared" si="19"/>
        <v>0</v>
      </c>
    </row>
    <row r="158" spans="1:18" x14ac:dyDescent="0.2">
      <c r="A158" s="1">
        <v>44964</v>
      </c>
      <c r="B158">
        <v>1</v>
      </c>
      <c r="C158" t="e">
        <f t="shared" si="15"/>
        <v>#NAME?</v>
      </c>
      <c r="D158">
        <f>0</f>
        <v>0</v>
      </c>
      <c r="E158" t="e">
        <f t="shared" si="22"/>
        <v>#NAME?</v>
      </c>
      <c r="F158">
        <f>0</f>
        <v>0</v>
      </c>
      <c r="G158" t="e">
        <f t="shared" si="23"/>
        <v>#NAME?</v>
      </c>
      <c r="H158">
        <f>0</f>
        <v>0</v>
      </c>
      <c r="I158" t="e">
        <f t="shared" si="21"/>
        <v>#NAME?</v>
      </c>
      <c r="J158">
        <f>0</f>
        <v>0</v>
      </c>
      <c r="M158" s="1">
        <v>45031</v>
      </c>
      <c r="N158" s="3">
        <f t="shared" si="20"/>
        <v>1</v>
      </c>
      <c r="O158" s="3" t="str">
        <f t="shared" si="16"/>
        <v>0</v>
      </c>
      <c r="P158" s="3" t="str">
        <f t="shared" si="17"/>
        <v>0</v>
      </c>
      <c r="Q158" s="3" t="str">
        <f t="shared" si="18"/>
        <v>0</v>
      </c>
      <c r="R158" s="3" t="str">
        <f t="shared" si="19"/>
        <v>0</v>
      </c>
    </row>
    <row r="159" spans="1:18" x14ac:dyDescent="0.2">
      <c r="A159" s="1">
        <v>44961</v>
      </c>
      <c r="B159">
        <v>1</v>
      </c>
      <c r="C159" t="e">
        <f t="shared" si="15"/>
        <v>#NAME?</v>
      </c>
      <c r="D159">
        <f>0</f>
        <v>0</v>
      </c>
      <c r="E159" t="e">
        <f t="shared" si="22"/>
        <v>#NAME?</v>
      </c>
      <c r="F159">
        <f>0</f>
        <v>0</v>
      </c>
      <c r="G159" t="e">
        <f t="shared" si="23"/>
        <v>#NAME?</v>
      </c>
      <c r="H159">
        <f>0</f>
        <v>0</v>
      </c>
      <c r="I159" t="e">
        <f t="shared" si="21"/>
        <v>#NAME?</v>
      </c>
      <c r="J159">
        <f>0</f>
        <v>0</v>
      </c>
      <c r="M159" s="1">
        <v>45024</v>
      </c>
      <c r="N159" s="3">
        <f t="shared" si="20"/>
        <v>1</v>
      </c>
      <c r="O159" s="3" t="str">
        <f t="shared" si="16"/>
        <v>0</v>
      </c>
      <c r="P159" s="3" t="str">
        <f t="shared" si="17"/>
        <v>0</v>
      </c>
      <c r="Q159" s="3" t="str">
        <f t="shared" si="18"/>
        <v>0</v>
      </c>
      <c r="R159" s="3" t="str">
        <f t="shared" si="19"/>
        <v>0</v>
      </c>
    </row>
    <row r="160" spans="1:18" x14ac:dyDescent="0.2">
      <c r="A160" s="1">
        <v>44958</v>
      </c>
      <c r="B160">
        <v>2</v>
      </c>
      <c r="C160" t="e">
        <f t="shared" si="15"/>
        <v>#NAME?</v>
      </c>
      <c r="D160">
        <f>0</f>
        <v>0</v>
      </c>
      <c r="E160" t="e">
        <f t="shared" si="22"/>
        <v>#NAME?</v>
      </c>
      <c r="F160">
        <f>0</f>
        <v>0</v>
      </c>
      <c r="G160" t="e">
        <f t="shared" si="23"/>
        <v>#NAME?</v>
      </c>
      <c r="H160">
        <f>0</f>
        <v>0</v>
      </c>
      <c r="I160" t="e">
        <f t="shared" si="21"/>
        <v>#NAME?</v>
      </c>
      <c r="J160">
        <f>0</f>
        <v>0</v>
      </c>
      <c r="M160" s="1">
        <v>45006</v>
      </c>
      <c r="N160" s="3">
        <f t="shared" si="20"/>
        <v>1</v>
      </c>
      <c r="O160" s="3" t="str">
        <f t="shared" si="16"/>
        <v>0</v>
      </c>
      <c r="P160" s="3" t="str">
        <f t="shared" si="17"/>
        <v>0</v>
      </c>
      <c r="Q160" s="3" t="str">
        <f t="shared" si="18"/>
        <v>0</v>
      </c>
      <c r="R160" s="3" t="str">
        <f t="shared" si="19"/>
        <v>0</v>
      </c>
    </row>
    <row r="161" spans="1:18" x14ac:dyDescent="0.2">
      <c r="A161" s="1">
        <v>44956</v>
      </c>
      <c r="B161">
        <v>1</v>
      </c>
      <c r="C161" t="e">
        <f t="shared" si="15"/>
        <v>#NAME?</v>
      </c>
      <c r="D161">
        <f>0</f>
        <v>0</v>
      </c>
      <c r="E161" t="e">
        <f t="shared" si="22"/>
        <v>#NAME?</v>
      </c>
      <c r="F161">
        <f>0</f>
        <v>0</v>
      </c>
      <c r="G161" t="e">
        <f t="shared" si="23"/>
        <v>#NAME?</v>
      </c>
      <c r="H161">
        <f>0</f>
        <v>0</v>
      </c>
      <c r="I161" t="e">
        <f t="shared" si="21"/>
        <v>#NAME?</v>
      </c>
      <c r="J161">
        <f>0</f>
        <v>0</v>
      </c>
      <c r="M161" s="1">
        <v>44987</v>
      </c>
      <c r="N161" s="3">
        <f t="shared" si="20"/>
        <v>1</v>
      </c>
      <c r="O161" s="3" t="str">
        <f t="shared" si="16"/>
        <v>0</v>
      </c>
      <c r="P161" s="3" t="str">
        <f t="shared" si="17"/>
        <v>0</v>
      </c>
      <c r="Q161" s="3" t="str">
        <f t="shared" si="18"/>
        <v>0</v>
      </c>
      <c r="R161" s="3" t="str">
        <f t="shared" si="19"/>
        <v>0</v>
      </c>
    </row>
    <row r="162" spans="1:18" x14ac:dyDescent="0.2">
      <c r="A162" s="1">
        <v>44949</v>
      </c>
      <c r="B162">
        <v>1</v>
      </c>
      <c r="C162" t="e">
        <f t="shared" si="15"/>
        <v>#NAME?</v>
      </c>
      <c r="D162">
        <f>0</f>
        <v>0</v>
      </c>
      <c r="E162" t="e">
        <f t="shared" si="22"/>
        <v>#NAME?</v>
      </c>
      <c r="F162">
        <f>0</f>
        <v>0</v>
      </c>
      <c r="G162" t="e">
        <f t="shared" si="23"/>
        <v>#NAME?</v>
      </c>
      <c r="H162">
        <f>0</f>
        <v>0</v>
      </c>
      <c r="I162" t="e">
        <f t="shared" si="21"/>
        <v>#NAME?</v>
      </c>
      <c r="J162">
        <f>0</f>
        <v>0</v>
      </c>
      <c r="M162" s="1">
        <v>44982</v>
      </c>
      <c r="N162" s="3">
        <f t="shared" si="20"/>
        <v>4</v>
      </c>
      <c r="O162" s="3" t="str">
        <f t="shared" si="16"/>
        <v>0</v>
      </c>
      <c r="P162" s="3" t="str">
        <f t="shared" si="17"/>
        <v>0</v>
      </c>
      <c r="Q162" s="3" t="str">
        <f t="shared" si="18"/>
        <v>0</v>
      </c>
      <c r="R162" s="3" t="str">
        <f t="shared" si="19"/>
        <v>0</v>
      </c>
    </row>
    <row r="163" spans="1:18" x14ac:dyDescent="0.2">
      <c r="A163" s="1">
        <v>44928</v>
      </c>
      <c r="B163">
        <v>1</v>
      </c>
      <c r="C163" t="e">
        <f t="shared" ref="C163:C198" si="24">NODATE</f>
        <v>#NAME?</v>
      </c>
      <c r="D163">
        <f>0</f>
        <v>0</v>
      </c>
      <c r="E163" t="e">
        <f t="shared" si="22"/>
        <v>#NAME?</v>
      </c>
      <c r="F163">
        <f>0</f>
        <v>0</v>
      </c>
      <c r="G163" t="e">
        <f t="shared" si="23"/>
        <v>#NAME?</v>
      </c>
      <c r="H163">
        <f>0</f>
        <v>0</v>
      </c>
      <c r="I163" t="e">
        <f t="shared" si="21"/>
        <v>#NAME?</v>
      </c>
      <c r="J163">
        <f>0</f>
        <v>0</v>
      </c>
      <c r="M163" s="1">
        <v>44981</v>
      </c>
      <c r="N163" s="3">
        <f t="shared" si="20"/>
        <v>1</v>
      </c>
      <c r="O163" s="3" t="str">
        <f t="shared" si="16"/>
        <v>0</v>
      </c>
      <c r="P163" s="3" t="str">
        <f t="shared" si="17"/>
        <v>0</v>
      </c>
      <c r="Q163" s="3" t="str">
        <f t="shared" si="18"/>
        <v>0</v>
      </c>
      <c r="R163" s="3" t="str">
        <f t="shared" si="19"/>
        <v>0</v>
      </c>
    </row>
    <row r="164" spans="1:18" x14ac:dyDescent="0.2">
      <c r="A164" s="1">
        <v>44926</v>
      </c>
      <c r="B164">
        <v>1</v>
      </c>
      <c r="C164" t="e">
        <f t="shared" si="24"/>
        <v>#NAME?</v>
      </c>
      <c r="D164">
        <f>0</f>
        <v>0</v>
      </c>
      <c r="E164" t="e">
        <f t="shared" si="22"/>
        <v>#NAME?</v>
      </c>
      <c r="F164">
        <f>0</f>
        <v>0</v>
      </c>
      <c r="G164" t="e">
        <f t="shared" si="23"/>
        <v>#NAME?</v>
      </c>
      <c r="H164">
        <f>0</f>
        <v>0</v>
      </c>
      <c r="I164" t="e">
        <f t="shared" si="21"/>
        <v>#NAME?</v>
      </c>
      <c r="J164">
        <f>0</f>
        <v>0</v>
      </c>
      <c r="M164" s="1">
        <v>44977</v>
      </c>
      <c r="N164" s="3">
        <f t="shared" si="20"/>
        <v>1</v>
      </c>
      <c r="O164" s="3" t="str">
        <f t="shared" si="16"/>
        <v>0</v>
      </c>
      <c r="P164" s="3" t="str">
        <f t="shared" si="17"/>
        <v>0</v>
      </c>
      <c r="Q164" s="3" t="str">
        <f t="shared" si="18"/>
        <v>0</v>
      </c>
      <c r="R164" s="3" t="str">
        <f t="shared" si="19"/>
        <v>0</v>
      </c>
    </row>
    <row r="165" spans="1:18" x14ac:dyDescent="0.2">
      <c r="A165" s="1">
        <v>44923</v>
      </c>
      <c r="B165">
        <v>1</v>
      </c>
      <c r="C165" t="e">
        <f t="shared" si="24"/>
        <v>#NAME?</v>
      </c>
      <c r="D165">
        <f>0</f>
        <v>0</v>
      </c>
      <c r="E165" t="e">
        <f t="shared" si="22"/>
        <v>#NAME?</v>
      </c>
      <c r="F165">
        <f>0</f>
        <v>0</v>
      </c>
      <c r="G165" t="e">
        <f t="shared" si="23"/>
        <v>#NAME?</v>
      </c>
      <c r="H165">
        <f>0</f>
        <v>0</v>
      </c>
      <c r="I165" t="e">
        <f t="shared" si="21"/>
        <v>#NAME?</v>
      </c>
      <c r="J165">
        <f>0</f>
        <v>0</v>
      </c>
      <c r="M165" s="1">
        <v>44973</v>
      </c>
      <c r="N165" s="3">
        <f t="shared" si="20"/>
        <v>1</v>
      </c>
      <c r="O165" s="3" t="str">
        <f t="shared" si="16"/>
        <v>0</v>
      </c>
      <c r="P165" s="3" t="str">
        <f t="shared" si="17"/>
        <v>0</v>
      </c>
      <c r="Q165" s="3" t="str">
        <f t="shared" si="18"/>
        <v>0</v>
      </c>
      <c r="R165" s="3" t="str">
        <f t="shared" si="19"/>
        <v>0</v>
      </c>
    </row>
    <row r="166" spans="1:18" x14ac:dyDescent="0.2">
      <c r="A166" s="1">
        <v>44918</v>
      </c>
      <c r="B166">
        <v>2</v>
      </c>
      <c r="C166" t="e">
        <f t="shared" si="24"/>
        <v>#NAME?</v>
      </c>
      <c r="D166">
        <f>0</f>
        <v>0</v>
      </c>
      <c r="E166" t="e">
        <f t="shared" si="22"/>
        <v>#NAME?</v>
      </c>
      <c r="F166">
        <f>0</f>
        <v>0</v>
      </c>
      <c r="G166" t="e">
        <f t="shared" si="23"/>
        <v>#NAME?</v>
      </c>
      <c r="H166">
        <f>0</f>
        <v>0</v>
      </c>
      <c r="I166" t="e">
        <f t="shared" ref="I166:I198" si="25">NODATE</f>
        <v>#NAME?</v>
      </c>
      <c r="J166">
        <f>0</f>
        <v>0</v>
      </c>
      <c r="M166" s="1">
        <v>44968</v>
      </c>
      <c r="N166" s="3">
        <f t="shared" si="20"/>
        <v>1</v>
      </c>
      <c r="O166" s="3" t="str">
        <f t="shared" si="16"/>
        <v>0</v>
      </c>
      <c r="P166" s="3" t="str">
        <f t="shared" si="17"/>
        <v>0</v>
      </c>
      <c r="Q166" s="3" t="str">
        <f t="shared" si="18"/>
        <v>0</v>
      </c>
      <c r="R166" s="3" t="str">
        <f t="shared" si="19"/>
        <v>0</v>
      </c>
    </row>
    <row r="167" spans="1:18" x14ac:dyDescent="0.2">
      <c r="A167" s="1">
        <v>44916</v>
      </c>
      <c r="B167">
        <v>1</v>
      </c>
      <c r="C167" t="e">
        <f t="shared" si="24"/>
        <v>#NAME?</v>
      </c>
      <c r="D167">
        <f>0</f>
        <v>0</v>
      </c>
      <c r="E167" t="e">
        <f t="shared" si="22"/>
        <v>#NAME?</v>
      </c>
      <c r="F167">
        <f>0</f>
        <v>0</v>
      </c>
      <c r="G167" t="e">
        <f t="shared" si="23"/>
        <v>#NAME?</v>
      </c>
      <c r="H167">
        <f>0</f>
        <v>0</v>
      </c>
      <c r="I167" t="e">
        <f t="shared" si="25"/>
        <v>#NAME?</v>
      </c>
      <c r="J167">
        <f>0</f>
        <v>0</v>
      </c>
      <c r="M167" s="1">
        <v>44967</v>
      </c>
      <c r="N167" s="3">
        <f t="shared" si="20"/>
        <v>1</v>
      </c>
      <c r="O167" s="3" t="str">
        <f t="shared" si="16"/>
        <v>0</v>
      </c>
      <c r="P167" s="3" t="str">
        <f t="shared" si="17"/>
        <v>0</v>
      </c>
      <c r="Q167" s="3" t="str">
        <f t="shared" si="18"/>
        <v>0</v>
      </c>
      <c r="R167" s="3" t="str">
        <f t="shared" si="19"/>
        <v>0</v>
      </c>
    </row>
    <row r="168" spans="1:18" x14ac:dyDescent="0.2">
      <c r="A168" s="1">
        <v>44914</v>
      </c>
      <c r="B168">
        <v>2</v>
      </c>
      <c r="C168" t="e">
        <f t="shared" si="24"/>
        <v>#NAME?</v>
      </c>
      <c r="D168">
        <f>0</f>
        <v>0</v>
      </c>
      <c r="E168" t="e">
        <f t="shared" si="22"/>
        <v>#NAME?</v>
      </c>
      <c r="F168">
        <f>0</f>
        <v>0</v>
      </c>
      <c r="G168" t="e">
        <f t="shared" si="23"/>
        <v>#NAME?</v>
      </c>
      <c r="H168">
        <f>0</f>
        <v>0</v>
      </c>
      <c r="I168" t="e">
        <f t="shared" si="25"/>
        <v>#NAME?</v>
      </c>
      <c r="J168">
        <f>0</f>
        <v>0</v>
      </c>
      <c r="M168" s="1">
        <v>44964</v>
      </c>
      <c r="N168" s="3">
        <f t="shared" si="20"/>
        <v>1</v>
      </c>
      <c r="O168" s="3" t="str">
        <f t="shared" si="16"/>
        <v>0</v>
      </c>
      <c r="P168" s="3" t="str">
        <f t="shared" si="17"/>
        <v>0</v>
      </c>
      <c r="Q168" s="3" t="str">
        <f t="shared" si="18"/>
        <v>0</v>
      </c>
      <c r="R168" s="3" t="str">
        <f t="shared" si="19"/>
        <v>0</v>
      </c>
    </row>
    <row r="169" spans="1:18" x14ac:dyDescent="0.2">
      <c r="A169" s="1">
        <v>44913</v>
      </c>
      <c r="B169">
        <v>1</v>
      </c>
      <c r="C169" t="e">
        <f t="shared" si="24"/>
        <v>#NAME?</v>
      </c>
      <c r="D169">
        <f>0</f>
        <v>0</v>
      </c>
      <c r="E169" t="e">
        <f t="shared" ref="E169:E198" si="26">NODATE</f>
        <v>#NAME?</v>
      </c>
      <c r="F169">
        <f>0</f>
        <v>0</v>
      </c>
      <c r="G169" t="e">
        <f t="shared" si="23"/>
        <v>#NAME?</v>
      </c>
      <c r="H169">
        <f>0</f>
        <v>0</v>
      </c>
      <c r="I169" t="e">
        <f t="shared" si="25"/>
        <v>#NAME?</v>
      </c>
      <c r="J169">
        <f>0</f>
        <v>0</v>
      </c>
      <c r="M169" s="1">
        <v>44961</v>
      </c>
      <c r="N169" s="3">
        <f t="shared" si="20"/>
        <v>1</v>
      </c>
      <c r="O169" s="3" t="str">
        <f t="shared" si="16"/>
        <v>0</v>
      </c>
      <c r="P169" s="3" t="str">
        <f t="shared" si="17"/>
        <v>0</v>
      </c>
      <c r="Q169" s="3" t="str">
        <f t="shared" si="18"/>
        <v>0</v>
      </c>
      <c r="R169" s="3" t="str">
        <f t="shared" si="19"/>
        <v>0</v>
      </c>
    </row>
    <row r="170" spans="1:18" x14ac:dyDescent="0.2">
      <c r="A170" s="1">
        <v>44912</v>
      </c>
      <c r="B170">
        <v>1</v>
      </c>
      <c r="C170" t="e">
        <f t="shared" si="24"/>
        <v>#NAME?</v>
      </c>
      <c r="D170">
        <f>0</f>
        <v>0</v>
      </c>
      <c r="E170" t="e">
        <f t="shared" si="26"/>
        <v>#NAME?</v>
      </c>
      <c r="F170">
        <f>0</f>
        <v>0</v>
      </c>
      <c r="G170" t="e">
        <f t="shared" si="23"/>
        <v>#NAME?</v>
      </c>
      <c r="H170">
        <f>0</f>
        <v>0</v>
      </c>
      <c r="I170" t="e">
        <f t="shared" si="25"/>
        <v>#NAME?</v>
      </c>
      <c r="J170">
        <f>0</f>
        <v>0</v>
      </c>
      <c r="M170" s="1">
        <v>44958</v>
      </c>
      <c r="N170" s="3">
        <f t="shared" si="20"/>
        <v>2</v>
      </c>
      <c r="O170" s="3" t="str">
        <f t="shared" si="16"/>
        <v>0</v>
      </c>
      <c r="P170" s="3" t="str">
        <f t="shared" si="17"/>
        <v>0</v>
      </c>
      <c r="Q170" s="3" t="str">
        <f t="shared" si="18"/>
        <v>0</v>
      </c>
      <c r="R170" s="3" t="str">
        <f t="shared" si="19"/>
        <v>0</v>
      </c>
    </row>
    <row r="171" spans="1:18" x14ac:dyDescent="0.2">
      <c r="A171" s="1">
        <v>44911</v>
      </c>
      <c r="B171">
        <v>2</v>
      </c>
      <c r="C171" t="e">
        <f t="shared" si="24"/>
        <v>#NAME?</v>
      </c>
      <c r="D171">
        <f>0</f>
        <v>0</v>
      </c>
      <c r="E171" t="e">
        <f t="shared" si="26"/>
        <v>#NAME?</v>
      </c>
      <c r="F171">
        <f>0</f>
        <v>0</v>
      </c>
      <c r="G171" t="e">
        <f t="shared" ref="G171:G198" si="27">NODATE</f>
        <v>#NAME?</v>
      </c>
      <c r="H171">
        <f>0</f>
        <v>0</v>
      </c>
      <c r="I171" t="e">
        <f t="shared" si="25"/>
        <v>#NAME?</v>
      </c>
      <c r="J171">
        <f>0</f>
        <v>0</v>
      </c>
      <c r="M171" s="1">
        <v>44956</v>
      </c>
      <c r="N171" s="3">
        <f t="shared" si="20"/>
        <v>1</v>
      </c>
      <c r="O171" s="3" t="str">
        <f t="shared" si="16"/>
        <v>0</v>
      </c>
      <c r="P171" s="3" t="str">
        <f t="shared" si="17"/>
        <v>0</v>
      </c>
      <c r="Q171" s="3" t="str">
        <f t="shared" si="18"/>
        <v>0</v>
      </c>
      <c r="R171" s="3" t="str">
        <f t="shared" si="19"/>
        <v>0</v>
      </c>
    </row>
    <row r="172" spans="1:18" x14ac:dyDescent="0.2">
      <c r="A172" s="1">
        <v>44910</v>
      </c>
      <c r="B172">
        <v>2</v>
      </c>
      <c r="C172" t="e">
        <f t="shared" si="24"/>
        <v>#NAME?</v>
      </c>
      <c r="D172">
        <f>0</f>
        <v>0</v>
      </c>
      <c r="E172" t="e">
        <f t="shared" si="26"/>
        <v>#NAME?</v>
      </c>
      <c r="F172">
        <f>0</f>
        <v>0</v>
      </c>
      <c r="G172" t="e">
        <f t="shared" si="27"/>
        <v>#NAME?</v>
      </c>
      <c r="H172">
        <f>0</f>
        <v>0</v>
      </c>
      <c r="I172" t="e">
        <f t="shared" si="25"/>
        <v>#NAME?</v>
      </c>
      <c r="J172">
        <f>0</f>
        <v>0</v>
      </c>
      <c r="M172" s="1">
        <v>44949</v>
      </c>
      <c r="N172" s="3">
        <f t="shared" si="20"/>
        <v>1</v>
      </c>
      <c r="O172" s="3" t="str">
        <f t="shared" si="16"/>
        <v>0</v>
      </c>
      <c r="P172" s="3" t="str">
        <f t="shared" si="17"/>
        <v>0</v>
      </c>
      <c r="Q172" s="3" t="str">
        <f t="shared" si="18"/>
        <v>0</v>
      </c>
      <c r="R172" s="3" t="str">
        <f t="shared" si="19"/>
        <v>0</v>
      </c>
    </row>
    <row r="173" spans="1:18" x14ac:dyDescent="0.2">
      <c r="A173" s="1">
        <v>44909</v>
      </c>
      <c r="B173">
        <v>1</v>
      </c>
      <c r="C173" t="e">
        <f t="shared" si="24"/>
        <v>#NAME?</v>
      </c>
      <c r="D173">
        <f>0</f>
        <v>0</v>
      </c>
      <c r="E173" t="e">
        <f t="shared" si="26"/>
        <v>#NAME?</v>
      </c>
      <c r="F173">
        <f>0</f>
        <v>0</v>
      </c>
      <c r="G173" t="e">
        <f t="shared" si="27"/>
        <v>#NAME?</v>
      </c>
      <c r="H173">
        <f>0</f>
        <v>0</v>
      </c>
      <c r="I173" t="e">
        <f t="shared" si="25"/>
        <v>#NAME?</v>
      </c>
      <c r="J173">
        <f>0</f>
        <v>0</v>
      </c>
      <c r="M173" s="1">
        <v>44928</v>
      </c>
      <c r="N173" s="3">
        <f t="shared" si="20"/>
        <v>1</v>
      </c>
      <c r="O173" s="3" t="str">
        <f t="shared" si="16"/>
        <v>0</v>
      </c>
      <c r="P173" s="3" t="str">
        <f t="shared" si="17"/>
        <v>0</v>
      </c>
      <c r="Q173" s="3" t="str">
        <f t="shared" si="18"/>
        <v>0</v>
      </c>
      <c r="R173" s="3" t="str">
        <f t="shared" si="19"/>
        <v>0</v>
      </c>
    </row>
    <row r="174" spans="1:18" x14ac:dyDescent="0.2">
      <c r="A174" s="1">
        <v>44908</v>
      </c>
      <c r="B174">
        <v>2</v>
      </c>
      <c r="C174" t="e">
        <f t="shared" si="24"/>
        <v>#NAME?</v>
      </c>
      <c r="D174">
        <f>0</f>
        <v>0</v>
      </c>
      <c r="E174" t="e">
        <f t="shared" si="26"/>
        <v>#NAME?</v>
      </c>
      <c r="F174">
        <f>0</f>
        <v>0</v>
      </c>
      <c r="G174" t="e">
        <f t="shared" si="27"/>
        <v>#NAME?</v>
      </c>
      <c r="H174">
        <f>0</f>
        <v>0</v>
      </c>
      <c r="I174" t="e">
        <f t="shared" si="25"/>
        <v>#NAME?</v>
      </c>
      <c r="J174">
        <f>0</f>
        <v>0</v>
      </c>
      <c r="M174" s="1">
        <v>44926</v>
      </c>
      <c r="N174" s="3">
        <f t="shared" si="20"/>
        <v>1</v>
      </c>
      <c r="O174" s="3" t="str">
        <f t="shared" si="16"/>
        <v>0</v>
      </c>
      <c r="P174" s="3" t="str">
        <f t="shared" si="17"/>
        <v>0</v>
      </c>
      <c r="Q174" s="3" t="str">
        <f t="shared" si="18"/>
        <v>0</v>
      </c>
      <c r="R174" s="3" t="str">
        <f t="shared" si="19"/>
        <v>0</v>
      </c>
    </row>
    <row r="175" spans="1:18" x14ac:dyDescent="0.2">
      <c r="A175" s="1">
        <v>44907</v>
      </c>
      <c r="B175">
        <v>2</v>
      </c>
      <c r="C175" t="e">
        <f t="shared" si="24"/>
        <v>#NAME?</v>
      </c>
      <c r="D175">
        <f>0</f>
        <v>0</v>
      </c>
      <c r="E175" t="e">
        <f t="shared" si="26"/>
        <v>#NAME?</v>
      </c>
      <c r="F175">
        <f>0</f>
        <v>0</v>
      </c>
      <c r="G175" t="e">
        <f t="shared" si="27"/>
        <v>#NAME?</v>
      </c>
      <c r="H175">
        <f>0</f>
        <v>0</v>
      </c>
      <c r="I175" t="e">
        <f t="shared" si="25"/>
        <v>#NAME?</v>
      </c>
      <c r="J175">
        <f>0</f>
        <v>0</v>
      </c>
      <c r="M175" s="1">
        <v>44923</v>
      </c>
      <c r="N175" s="3">
        <f t="shared" si="20"/>
        <v>1</v>
      </c>
      <c r="O175" s="3" t="str">
        <f t="shared" si="16"/>
        <v>0</v>
      </c>
      <c r="P175" s="3" t="str">
        <f t="shared" si="17"/>
        <v>0</v>
      </c>
      <c r="Q175" s="3" t="str">
        <f t="shared" si="18"/>
        <v>0</v>
      </c>
      <c r="R175" s="3" t="str">
        <f t="shared" si="19"/>
        <v>0</v>
      </c>
    </row>
    <row r="176" spans="1:18" x14ac:dyDescent="0.2">
      <c r="A176" s="1">
        <v>44906</v>
      </c>
      <c r="B176">
        <v>1</v>
      </c>
      <c r="C176" t="e">
        <f t="shared" si="24"/>
        <v>#NAME?</v>
      </c>
      <c r="D176">
        <f>0</f>
        <v>0</v>
      </c>
      <c r="E176" t="e">
        <f t="shared" si="26"/>
        <v>#NAME?</v>
      </c>
      <c r="F176">
        <f>0</f>
        <v>0</v>
      </c>
      <c r="G176" t="e">
        <f t="shared" si="27"/>
        <v>#NAME?</v>
      </c>
      <c r="H176">
        <f>0</f>
        <v>0</v>
      </c>
      <c r="I176" t="e">
        <f t="shared" si="25"/>
        <v>#NAME?</v>
      </c>
      <c r="J176">
        <f>0</f>
        <v>0</v>
      </c>
      <c r="M176" s="1">
        <v>44918</v>
      </c>
      <c r="N176" s="3">
        <f t="shared" si="20"/>
        <v>2</v>
      </c>
      <c r="O176" s="3">
        <f t="shared" si="16"/>
        <v>3</v>
      </c>
      <c r="P176" s="3" t="str">
        <f t="shared" si="17"/>
        <v>0</v>
      </c>
      <c r="Q176" s="3" t="str">
        <f t="shared" si="18"/>
        <v>0</v>
      </c>
      <c r="R176" s="3" t="str">
        <f t="shared" si="19"/>
        <v>0</v>
      </c>
    </row>
    <row r="177" spans="1:18" x14ac:dyDescent="0.2">
      <c r="A177" s="1">
        <v>44899</v>
      </c>
      <c r="B177">
        <v>1</v>
      </c>
      <c r="C177" t="e">
        <f t="shared" si="24"/>
        <v>#NAME?</v>
      </c>
      <c r="D177">
        <f>0</f>
        <v>0</v>
      </c>
      <c r="E177" t="e">
        <f t="shared" si="26"/>
        <v>#NAME?</v>
      </c>
      <c r="F177">
        <f>0</f>
        <v>0</v>
      </c>
      <c r="G177" t="e">
        <f t="shared" si="27"/>
        <v>#NAME?</v>
      </c>
      <c r="H177">
        <f>0</f>
        <v>0</v>
      </c>
      <c r="I177" t="e">
        <f t="shared" si="25"/>
        <v>#NAME?</v>
      </c>
      <c r="J177">
        <f>0</f>
        <v>0</v>
      </c>
      <c r="M177" s="1">
        <v>44916</v>
      </c>
      <c r="N177" s="3">
        <f t="shared" si="20"/>
        <v>1</v>
      </c>
      <c r="O177" s="3" t="str">
        <f t="shared" si="16"/>
        <v>0</v>
      </c>
      <c r="P177" s="3" t="str">
        <f t="shared" si="17"/>
        <v>0</v>
      </c>
      <c r="Q177" s="3" t="str">
        <f t="shared" si="18"/>
        <v>0</v>
      </c>
      <c r="R177" s="3" t="str">
        <f t="shared" si="19"/>
        <v>0</v>
      </c>
    </row>
    <row r="178" spans="1:18" x14ac:dyDescent="0.2">
      <c r="A178" s="1">
        <v>44896</v>
      </c>
      <c r="B178">
        <v>2</v>
      </c>
      <c r="C178" t="e">
        <f t="shared" si="24"/>
        <v>#NAME?</v>
      </c>
      <c r="D178">
        <f>0</f>
        <v>0</v>
      </c>
      <c r="E178" t="e">
        <f t="shared" si="26"/>
        <v>#NAME?</v>
      </c>
      <c r="F178">
        <f>0</f>
        <v>0</v>
      </c>
      <c r="G178" t="e">
        <f t="shared" si="27"/>
        <v>#NAME?</v>
      </c>
      <c r="H178">
        <f>0</f>
        <v>0</v>
      </c>
      <c r="I178" t="e">
        <f t="shared" si="25"/>
        <v>#NAME?</v>
      </c>
      <c r="J178">
        <f>0</f>
        <v>0</v>
      </c>
      <c r="M178" s="1">
        <v>44914</v>
      </c>
      <c r="N178" s="3">
        <f t="shared" si="20"/>
        <v>2</v>
      </c>
      <c r="O178" s="3">
        <f t="shared" si="16"/>
        <v>1</v>
      </c>
      <c r="P178" s="3" t="str">
        <f t="shared" si="17"/>
        <v>0</v>
      </c>
      <c r="Q178" s="3" t="str">
        <f t="shared" si="18"/>
        <v>0</v>
      </c>
      <c r="R178" s="3" t="str">
        <f t="shared" si="19"/>
        <v>0</v>
      </c>
    </row>
    <row r="179" spans="1:18" x14ac:dyDescent="0.2">
      <c r="A179" s="1">
        <v>44894</v>
      </c>
      <c r="B179">
        <v>1</v>
      </c>
      <c r="C179" t="e">
        <f t="shared" si="24"/>
        <v>#NAME?</v>
      </c>
      <c r="D179">
        <f>0</f>
        <v>0</v>
      </c>
      <c r="E179" t="e">
        <f t="shared" si="26"/>
        <v>#NAME?</v>
      </c>
      <c r="F179">
        <f>0</f>
        <v>0</v>
      </c>
      <c r="G179" t="e">
        <f t="shared" si="27"/>
        <v>#NAME?</v>
      </c>
      <c r="H179">
        <f>0</f>
        <v>0</v>
      </c>
      <c r="I179" t="e">
        <f t="shared" si="25"/>
        <v>#NAME?</v>
      </c>
      <c r="J179">
        <f>0</f>
        <v>0</v>
      </c>
      <c r="M179" s="1">
        <v>44913</v>
      </c>
      <c r="N179" s="3">
        <f t="shared" si="20"/>
        <v>1</v>
      </c>
      <c r="O179" s="3" t="str">
        <f t="shared" si="16"/>
        <v>0</v>
      </c>
      <c r="P179" s="3" t="str">
        <f t="shared" si="17"/>
        <v>0</v>
      </c>
      <c r="Q179" s="3" t="str">
        <f t="shared" si="18"/>
        <v>0</v>
      </c>
      <c r="R179" s="3" t="str">
        <f t="shared" si="19"/>
        <v>0</v>
      </c>
    </row>
    <row r="180" spans="1:18" x14ac:dyDescent="0.2">
      <c r="A180" s="1">
        <v>44889</v>
      </c>
      <c r="B180">
        <v>1</v>
      </c>
      <c r="C180" t="e">
        <f t="shared" si="24"/>
        <v>#NAME?</v>
      </c>
      <c r="D180">
        <f>0</f>
        <v>0</v>
      </c>
      <c r="E180" t="e">
        <f t="shared" si="26"/>
        <v>#NAME?</v>
      </c>
      <c r="F180">
        <f>0</f>
        <v>0</v>
      </c>
      <c r="G180" t="e">
        <f t="shared" si="27"/>
        <v>#NAME?</v>
      </c>
      <c r="H180">
        <f>0</f>
        <v>0</v>
      </c>
      <c r="I180" t="e">
        <f t="shared" si="25"/>
        <v>#NAME?</v>
      </c>
      <c r="J180">
        <f>0</f>
        <v>0</v>
      </c>
      <c r="M180" s="1">
        <v>44912</v>
      </c>
      <c r="N180" s="3">
        <f t="shared" si="20"/>
        <v>1</v>
      </c>
      <c r="O180" s="3" t="str">
        <f t="shared" si="16"/>
        <v>0</v>
      </c>
      <c r="P180" s="3" t="str">
        <f t="shared" si="17"/>
        <v>0</v>
      </c>
      <c r="Q180" s="3" t="str">
        <f t="shared" si="18"/>
        <v>0</v>
      </c>
      <c r="R180" s="3" t="str">
        <f t="shared" si="19"/>
        <v>0</v>
      </c>
    </row>
    <row r="181" spans="1:18" x14ac:dyDescent="0.2">
      <c r="A181" s="1">
        <v>44887</v>
      </c>
      <c r="B181">
        <v>2</v>
      </c>
      <c r="C181" t="e">
        <f t="shared" si="24"/>
        <v>#NAME?</v>
      </c>
      <c r="D181">
        <f>0</f>
        <v>0</v>
      </c>
      <c r="E181" t="e">
        <f t="shared" si="26"/>
        <v>#NAME?</v>
      </c>
      <c r="F181">
        <f>0</f>
        <v>0</v>
      </c>
      <c r="G181" t="e">
        <f t="shared" si="27"/>
        <v>#NAME?</v>
      </c>
      <c r="H181">
        <f>0</f>
        <v>0</v>
      </c>
      <c r="I181" t="e">
        <f t="shared" si="25"/>
        <v>#NAME?</v>
      </c>
      <c r="J181">
        <f>0</f>
        <v>0</v>
      </c>
      <c r="M181" s="1">
        <v>44911</v>
      </c>
      <c r="N181" s="3">
        <f t="shared" si="20"/>
        <v>2</v>
      </c>
      <c r="O181" s="3" t="str">
        <f t="shared" si="16"/>
        <v>0</v>
      </c>
      <c r="P181" s="3" t="str">
        <f t="shared" si="17"/>
        <v>0</v>
      </c>
      <c r="Q181" s="3" t="str">
        <f t="shared" si="18"/>
        <v>0</v>
      </c>
      <c r="R181" s="3" t="str">
        <f t="shared" si="19"/>
        <v>0</v>
      </c>
    </row>
    <row r="182" spans="1:18" x14ac:dyDescent="0.2">
      <c r="A182" s="1">
        <v>44885</v>
      </c>
      <c r="B182">
        <v>1</v>
      </c>
      <c r="C182" t="e">
        <f t="shared" si="24"/>
        <v>#NAME?</v>
      </c>
      <c r="D182">
        <f>0</f>
        <v>0</v>
      </c>
      <c r="E182" t="e">
        <f t="shared" si="26"/>
        <v>#NAME?</v>
      </c>
      <c r="F182">
        <f>0</f>
        <v>0</v>
      </c>
      <c r="G182" t="e">
        <f t="shared" si="27"/>
        <v>#NAME?</v>
      </c>
      <c r="H182">
        <f>0</f>
        <v>0</v>
      </c>
      <c r="I182" t="e">
        <f t="shared" si="25"/>
        <v>#NAME?</v>
      </c>
      <c r="J182">
        <f>0</f>
        <v>0</v>
      </c>
      <c r="M182" s="1">
        <v>44910</v>
      </c>
      <c r="N182" s="3">
        <f t="shared" si="20"/>
        <v>2</v>
      </c>
      <c r="O182" s="3" t="str">
        <f t="shared" si="16"/>
        <v>0</v>
      </c>
      <c r="P182" s="3" t="str">
        <f t="shared" si="17"/>
        <v>0</v>
      </c>
      <c r="Q182" s="3" t="str">
        <f t="shared" si="18"/>
        <v>0</v>
      </c>
      <c r="R182" s="3" t="str">
        <f t="shared" si="19"/>
        <v>0</v>
      </c>
    </row>
    <row r="183" spans="1:18" x14ac:dyDescent="0.2">
      <c r="A183" s="1">
        <v>44881</v>
      </c>
      <c r="B183">
        <v>1</v>
      </c>
      <c r="C183" t="e">
        <f t="shared" si="24"/>
        <v>#NAME?</v>
      </c>
      <c r="D183">
        <f>0</f>
        <v>0</v>
      </c>
      <c r="E183" t="e">
        <f t="shared" si="26"/>
        <v>#NAME?</v>
      </c>
      <c r="F183">
        <f>0</f>
        <v>0</v>
      </c>
      <c r="G183" t="e">
        <f t="shared" si="27"/>
        <v>#NAME?</v>
      </c>
      <c r="H183">
        <f>0</f>
        <v>0</v>
      </c>
      <c r="I183" t="e">
        <f t="shared" si="25"/>
        <v>#NAME?</v>
      </c>
      <c r="J183">
        <f>0</f>
        <v>0</v>
      </c>
      <c r="M183" s="1">
        <v>44909</v>
      </c>
      <c r="N183" s="3">
        <f t="shared" si="20"/>
        <v>1</v>
      </c>
      <c r="O183" s="3">
        <f t="shared" si="16"/>
        <v>3</v>
      </c>
      <c r="P183" s="3" t="str">
        <f t="shared" si="17"/>
        <v>0</v>
      </c>
      <c r="Q183" s="3" t="str">
        <f t="shared" si="18"/>
        <v>0</v>
      </c>
      <c r="R183" s="3" t="str">
        <f t="shared" si="19"/>
        <v>0</v>
      </c>
    </row>
    <row r="184" spans="1:18" x14ac:dyDescent="0.2">
      <c r="A184" s="1">
        <v>44878</v>
      </c>
      <c r="B184">
        <v>1</v>
      </c>
      <c r="C184" t="e">
        <f t="shared" si="24"/>
        <v>#NAME?</v>
      </c>
      <c r="D184">
        <f>0</f>
        <v>0</v>
      </c>
      <c r="E184" t="e">
        <f t="shared" si="26"/>
        <v>#NAME?</v>
      </c>
      <c r="F184">
        <f>0</f>
        <v>0</v>
      </c>
      <c r="G184" t="e">
        <f t="shared" si="27"/>
        <v>#NAME?</v>
      </c>
      <c r="H184">
        <f>0</f>
        <v>0</v>
      </c>
      <c r="I184" t="e">
        <f t="shared" si="25"/>
        <v>#NAME?</v>
      </c>
      <c r="J184">
        <f>0</f>
        <v>0</v>
      </c>
      <c r="M184" s="1">
        <v>44908</v>
      </c>
      <c r="N184" s="3">
        <f t="shared" si="20"/>
        <v>2</v>
      </c>
      <c r="O184" s="3">
        <f t="shared" si="16"/>
        <v>2</v>
      </c>
      <c r="P184" s="3">
        <f t="shared" si="17"/>
        <v>1</v>
      </c>
      <c r="Q184" s="3" t="str">
        <f t="shared" si="18"/>
        <v>0</v>
      </c>
      <c r="R184" s="3" t="str">
        <f t="shared" si="19"/>
        <v>0</v>
      </c>
    </row>
    <row r="185" spans="1:18" x14ac:dyDescent="0.2">
      <c r="A185" s="1">
        <v>44874</v>
      </c>
      <c r="B185">
        <v>1</v>
      </c>
      <c r="C185" t="e">
        <f t="shared" si="24"/>
        <v>#NAME?</v>
      </c>
      <c r="D185">
        <f>0</f>
        <v>0</v>
      </c>
      <c r="E185" t="e">
        <f t="shared" si="26"/>
        <v>#NAME?</v>
      </c>
      <c r="F185">
        <f>0</f>
        <v>0</v>
      </c>
      <c r="G185" t="e">
        <f t="shared" si="27"/>
        <v>#NAME?</v>
      </c>
      <c r="H185">
        <f>0</f>
        <v>0</v>
      </c>
      <c r="I185" t="e">
        <f t="shared" si="25"/>
        <v>#NAME?</v>
      </c>
      <c r="J185">
        <f>0</f>
        <v>0</v>
      </c>
      <c r="M185" s="1">
        <v>44907</v>
      </c>
      <c r="N185" s="3">
        <f t="shared" si="20"/>
        <v>2</v>
      </c>
      <c r="O185" s="3">
        <f t="shared" si="16"/>
        <v>3</v>
      </c>
      <c r="P185" s="3">
        <f t="shared" si="17"/>
        <v>1</v>
      </c>
      <c r="Q185" s="3" t="str">
        <f t="shared" si="18"/>
        <v>0</v>
      </c>
      <c r="R185" s="3" t="str">
        <f t="shared" si="19"/>
        <v>0</v>
      </c>
    </row>
    <row r="186" spans="1:18" x14ac:dyDescent="0.2">
      <c r="A186" s="1">
        <v>44873</v>
      </c>
      <c r="B186">
        <v>1</v>
      </c>
      <c r="C186" t="e">
        <f t="shared" si="24"/>
        <v>#NAME?</v>
      </c>
      <c r="D186">
        <f>0</f>
        <v>0</v>
      </c>
      <c r="E186" t="e">
        <f t="shared" si="26"/>
        <v>#NAME?</v>
      </c>
      <c r="F186">
        <f>0</f>
        <v>0</v>
      </c>
      <c r="G186" t="e">
        <f t="shared" si="27"/>
        <v>#NAME?</v>
      </c>
      <c r="H186">
        <f>0</f>
        <v>0</v>
      </c>
      <c r="I186" t="e">
        <f t="shared" si="25"/>
        <v>#NAME?</v>
      </c>
      <c r="J186">
        <f>0</f>
        <v>0</v>
      </c>
      <c r="M186" s="1">
        <v>44906</v>
      </c>
      <c r="N186" s="3">
        <f t="shared" si="20"/>
        <v>1</v>
      </c>
      <c r="O186" s="3" t="str">
        <f t="shared" si="16"/>
        <v>0</v>
      </c>
      <c r="P186" s="3" t="str">
        <f t="shared" si="17"/>
        <v>0</v>
      </c>
      <c r="Q186" s="3" t="str">
        <f t="shared" si="18"/>
        <v>0</v>
      </c>
      <c r="R186" s="3" t="str">
        <f t="shared" si="19"/>
        <v>0</v>
      </c>
    </row>
    <row r="187" spans="1:18" x14ac:dyDescent="0.2">
      <c r="A187" s="1">
        <v>44872</v>
      </c>
      <c r="B187">
        <v>1</v>
      </c>
      <c r="C187" t="e">
        <f t="shared" si="24"/>
        <v>#NAME?</v>
      </c>
      <c r="D187">
        <f>0</f>
        <v>0</v>
      </c>
      <c r="E187" t="e">
        <f t="shared" si="26"/>
        <v>#NAME?</v>
      </c>
      <c r="F187">
        <f>0</f>
        <v>0</v>
      </c>
      <c r="G187" t="e">
        <f t="shared" si="27"/>
        <v>#NAME?</v>
      </c>
      <c r="H187">
        <f>0</f>
        <v>0</v>
      </c>
      <c r="I187" t="e">
        <f t="shared" si="25"/>
        <v>#NAME?</v>
      </c>
      <c r="J187">
        <f>0</f>
        <v>0</v>
      </c>
      <c r="M187" s="1">
        <v>44905</v>
      </c>
      <c r="N187" s="3" t="str">
        <f t="shared" si="20"/>
        <v>0</v>
      </c>
      <c r="O187" s="3">
        <f t="shared" si="16"/>
        <v>1</v>
      </c>
      <c r="P187" s="3" t="str">
        <f t="shared" si="17"/>
        <v>0</v>
      </c>
      <c r="Q187" s="3" t="str">
        <f t="shared" si="18"/>
        <v>0</v>
      </c>
      <c r="R187" s="3" t="str">
        <f t="shared" si="19"/>
        <v>0</v>
      </c>
    </row>
    <row r="188" spans="1:18" x14ac:dyDescent="0.2">
      <c r="A188" s="1">
        <v>44856</v>
      </c>
      <c r="B188">
        <v>1</v>
      </c>
      <c r="C188" t="e">
        <f t="shared" si="24"/>
        <v>#NAME?</v>
      </c>
      <c r="D188">
        <f>0</f>
        <v>0</v>
      </c>
      <c r="E188" t="e">
        <f t="shared" si="26"/>
        <v>#NAME?</v>
      </c>
      <c r="F188">
        <f>0</f>
        <v>0</v>
      </c>
      <c r="G188" t="e">
        <f t="shared" si="27"/>
        <v>#NAME?</v>
      </c>
      <c r="H188">
        <f>0</f>
        <v>0</v>
      </c>
      <c r="I188" t="e">
        <f t="shared" si="25"/>
        <v>#NAME?</v>
      </c>
      <c r="J188">
        <f>0</f>
        <v>0</v>
      </c>
      <c r="M188" s="1">
        <v>44899</v>
      </c>
      <c r="N188" s="3">
        <f t="shared" si="20"/>
        <v>1</v>
      </c>
      <c r="O188" s="3" t="str">
        <f t="shared" si="16"/>
        <v>0</v>
      </c>
      <c r="P188" s="3" t="str">
        <f t="shared" si="17"/>
        <v>0</v>
      </c>
      <c r="Q188" s="3" t="str">
        <f t="shared" si="18"/>
        <v>0</v>
      </c>
      <c r="R188" s="3" t="str">
        <f t="shared" si="19"/>
        <v>0</v>
      </c>
    </row>
    <row r="189" spans="1:18" x14ac:dyDescent="0.2">
      <c r="A189" s="1">
        <v>44855</v>
      </c>
      <c r="B189">
        <v>1</v>
      </c>
      <c r="C189" t="e">
        <f t="shared" si="24"/>
        <v>#NAME?</v>
      </c>
      <c r="D189">
        <f>0</f>
        <v>0</v>
      </c>
      <c r="E189" t="e">
        <f t="shared" si="26"/>
        <v>#NAME?</v>
      </c>
      <c r="F189">
        <f>0</f>
        <v>0</v>
      </c>
      <c r="G189" t="e">
        <f t="shared" si="27"/>
        <v>#NAME?</v>
      </c>
      <c r="H189">
        <f>0</f>
        <v>0</v>
      </c>
      <c r="I189" t="e">
        <f t="shared" si="25"/>
        <v>#NAME?</v>
      </c>
      <c r="J189">
        <f>0</f>
        <v>0</v>
      </c>
      <c r="M189" s="1">
        <v>44898</v>
      </c>
      <c r="N189" s="3" t="str">
        <f t="shared" si="20"/>
        <v>0</v>
      </c>
      <c r="O189" s="3">
        <f t="shared" si="16"/>
        <v>1</v>
      </c>
      <c r="P189" s="3" t="str">
        <f t="shared" si="17"/>
        <v>0</v>
      </c>
      <c r="Q189" s="3" t="str">
        <f t="shared" si="18"/>
        <v>0</v>
      </c>
      <c r="R189" s="3" t="str">
        <f t="shared" si="19"/>
        <v>0</v>
      </c>
    </row>
    <row r="190" spans="1:18" x14ac:dyDescent="0.2">
      <c r="A190" s="1">
        <v>44854</v>
      </c>
      <c r="B190">
        <v>1</v>
      </c>
      <c r="C190" t="e">
        <f t="shared" si="24"/>
        <v>#NAME?</v>
      </c>
      <c r="D190">
        <f>0</f>
        <v>0</v>
      </c>
      <c r="E190" t="e">
        <f t="shared" si="26"/>
        <v>#NAME?</v>
      </c>
      <c r="F190">
        <f>0</f>
        <v>0</v>
      </c>
      <c r="G190" t="e">
        <f t="shared" si="27"/>
        <v>#NAME?</v>
      </c>
      <c r="H190">
        <f>0</f>
        <v>0</v>
      </c>
      <c r="I190" t="e">
        <f t="shared" si="25"/>
        <v>#NAME?</v>
      </c>
      <c r="J190">
        <f>0</f>
        <v>0</v>
      </c>
      <c r="M190" s="1">
        <v>44896</v>
      </c>
      <c r="N190" s="3">
        <f t="shared" si="20"/>
        <v>2</v>
      </c>
      <c r="O190" s="3" t="str">
        <f t="shared" si="16"/>
        <v>0</v>
      </c>
      <c r="P190" s="3" t="str">
        <f t="shared" si="17"/>
        <v>0</v>
      </c>
      <c r="Q190" s="3" t="str">
        <f t="shared" si="18"/>
        <v>0</v>
      </c>
      <c r="R190" s="3" t="str">
        <f t="shared" si="19"/>
        <v>0</v>
      </c>
    </row>
    <row r="191" spans="1:18" x14ac:dyDescent="0.2">
      <c r="A191" s="1">
        <v>44852</v>
      </c>
      <c r="B191">
        <v>1</v>
      </c>
      <c r="C191" t="e">
        <f t="shared" si="24"/>
        <v>#NAME?</v>
      </c>
      <c r="D191">
        <f>0</f>
        <v>0</v>
      </c>
      <c r="E191" t="e">
        <f t="shared" si="26"/>
        <v>#NAME?</v>
      </c>
      <c r="F191">
        <f>0</f>
        <v>0</v>
      </c>
      <c r="G191" t="e">
        <f t="shared" si="27"/>
        <v>#NAME?</v>
      </c>
      <c r="H191">
        <f>0</f>
        <v>0</v>
      </c>
      <c r="I191" t="e">
        <f t="shared" si="25"/>
        <v>#NAME?</v>
      </c>
      <c r="J191">
        <f>0</f>
        <v>0</v>
      </c>
      <c r="M191" s="1">
        <v>44894</v>
      </c>
      <c r="N191" s="3">
        <f t="shared" si="20"/>
        <v>1</v>
      </c>
      <c r="O191" s="3" t="str">
        <f t="shared" si="16"/>
        <v>0</v>
      </c>
      <c r="P191" s="3" t="str">
        <f t="shared" si="17"/>
        <v>0</v>
      </c>
      <c r="Q191" s="3" t="str">
        <f t="shared" si="18"/>
        <v>0</v>
      </c>
      <c r="R191" s="3" t="str">
        <f t="shared" si="19"/>
        <v>0</v>
      </c>
    </row>
    <row r="192" spans="1:18" x14ac:dyDescent="0.2">
      <c r="A192" s="1">
        <v>44838</v>
      </c>
      <c r="B192">
        <v>1</v>
      </c>
      <c r="C192" t="e">
        <f t="shared" si="24"/>
        <v>#NAME?</v>
      </c>
      <c r="D192">
        <f>0</f>
        <v>0</v>
      </c>
      <c r="E192" t="e">
        <f t="shared" si="26"/>
        <v>#NAME?</v>
      </c>
      <c r="F192">
        <f>0</f>
        <v>0</v>
      </c>
      <c r="G192" t="e">
        <f t="shared" si="27"/>
        <v>#NAME?</v>
      </c>
      <c r="H192">
        <f>0</f>
        <v>0</v>
      </c>
      <c r="I192" t="e">
        <f t="shared" si="25"/>
        <v>#NAME?</v>
      </c>
      <c r="J192">
        <f>0</f>
        <v>0</v>
      </c>
      <c r="M192" s="1">
        <v>44889</v>
      </c>
      <c r="N192" s="3">
        <f t="shared" si="20"/>
        <v>1</v>
      </c>
      <c r="O192" s="3">
        <f t="shared" si="16"/>
        <v>3</v>
      </c>
      <c r="P192" s="3" t="str">
        <f t="shared" si="17"/>
        <v>0</v>
      </c>
      <c r="Q192" s="3" t="str">
        <f t="shared" si="18"/>
        <v>0</v>
      </c>
      <c r="R192" s="3" t="str">
        <f t="shared" si="19"/>
        <v>0</v>
      </c>
    </row>
    <row r="193" spans="1:18" x14ac:dyDescent="0.2">
      <c r="A193" s="1">
        <v>44834</v>
      </c>
      <c r="B193">
        <v>1</v>
      </c>
      <c r="C193" t="e">
        <f t="shared" si="24"/>
        <v>#NAME?</v>
      </c>
      <c r="D193">
        <f>0</f>
        <v>0</v>
      </c>
      <c r="E193" t="e">
        <f t="shared" si="26"/>
        <v>#NAME?</v>
      </c>
      <c r="F193">
        <f>0</f>
        <v>0</v>
      </c>
      <c r="G193" t="e">
        <f t="shared" si="27"/>
        <v>#NAME?</v>
      </c>
      <c r="H193">
        <f>0</f>
        <v>0</v>
      </c>
      <c r="I193" t="e">
        <f t="shared" si="25"/>
        <v>#NAME?</v>
      </c>
      <c r="J193">
        <f>0</f>
        <v>0</v>
      </c>
      <c r="M193" s="1">
        <v>44887</v>
      </c>
      <c r="N193" s="3">
        <f t="shared" si="20"/>
        <v>2</v>
      </c>
      <c r="O193" s="3" t="str">
        <f t="shared" si="16"/>
        <v>0</v>
      </c>
      <c r="P193" s="3" t="str">
        <f t="shared" si="17"/>
        <v>0</v>
      </c>
      <c r="Q193" s="3" t="str">
        <f t="shared" si="18"/>
        <v>0</v>
      </c>
      <c r="R193" s="3" t="str">
        <f t="shared" si="19"/>
        <v>0</v>
      </c>
    </row>
    <row r="194" spans="1:18" x14ac:dyDescent="0.2">
      <c r="A194" s="1">
        <v>44830</v>
      </c>
      <c r="B194">
        <v>2</v>
      </c>
      <c r="C194" t="e">
        <f t="shared" si="24"/>
        <v>#NAME?</v>
      </c>
      <c r="D194">
        <f>0</f>
        <v>0</v>
      </c>
      <c r="E194" t="e">
        <f t="shared" si="26"/>
        <v>#NAME?</v>
      </c>
      <c r="F194">
        <f>0</f>
        <v>0</v>
      </c>
      <c r="G194" t="e">
        <f t="shared" si="27"/>
        <v>#NAME?</v>
      </c>
      <c r="H194">
        <f>0</f>
        <v>0</v>
      </c>
      <c r="I194" t="e">
        <f t="shared" si="25"/>
        <v>#NAME?</v>
      </c>
      <c r="J194">
        <f>0</f>
        <v>0</v>
      </c>
      <c r="M194" s="1">
        <v>44885</v>
      </c>
      <c r="N194" s="3">
        <f t="shared" si="20"/>
        <v>1</v>
      </c>
      <c r="O194" s="3">
        <f t="shared" si="16"/>
        <v>1</v>
      </c>
      <c r="P194" s="3" t="str">
        <f t="shared" si="17"/>
        <v>0</v>
      </c>
      <c r="Q194" s="3" t="str">
        <f t="shared" si="18"/>
        <v>0</v>
      </c>
      <c r="R194" s="3" t="str">
        <f t="shared" si="19"/>
        <v>0</v>
      </c>
    </row>
    <row r="195" spans="1:18" x14ac:dyDescent="0.2">
      <c r="A195" s="1">
        <v>44829</v>
      </c>
      <c r="B195">
        <v>1</v>
      </c>
      <c r="C195" t="e">
        <f t="shared" si="24"/>
        <v>#NAME?</v>
      </c>
      <c r="D195">
        <f>0</f>
        <v>0</v>
      </c>
      <c r="E195" t="e">
        <f t="shared" si="26"/>
        <v>#NAME?</v>
      </c>
      <c r="F195">
        <f>0</f>
        <v>0</v>
      </c>
      <c r="G195" t="e">
        <f t="shared" si="27"/>
        <v>#NAME?</v>
      </c>
      <c r="H195">
        <f>0</f>
        <v>0</v>
      </c>
      <c r="I195" t="e">
        <f t="shared" si="25"/>
        <v>#NAME?</v>
      </c>
      <c r="J195">
        <f>0</f>
        <v>0</v>
      </c>
      <c r="M195" s="1">
        <v>44881</v>
      </c>
      <c r="N195" s="3">
        <f t="shared" si="20"/>
        <v>1</v>
      </c>
      <c r="O195" s="3" t="str">
        <f t="shared" ref="O195:O217" si="28">IFERROR(INDEX($D$2:$D$198,MATCH(M195,$C$2:$C$198,0)),"0")</f>
        <v>0</v>
      </c>
      <c r="P195" s="3" t="str">
        <f t="shared" ref="P195:P217" si="29">IFERROR(INDEX($F$2:$F$198,MATCH(M195,$E$2:$E$198,0)),"0")</f>
        <v>0</v>
      </c>
      <c r="Q195" s="3" t="str">
        <f t="shared" ref="Q195:Q217" si="30">IFERROR(INDEX($H$2:$H$198,MATCH(M195,$G$2:$G$198,0)),"0")</f>
        <v>0</v>
      </c>
      <c r="R195" s="3" t="str">
        <f t="shared" ref="R195:R217" si="31">IFERROR(INDEX($J$2:$J$198,MATCH(M195,$I$2:$I$198,0)),"0")</f>
        <v>0</v>
      </c>
    </row>
    <row r="196" spans="1:18" x14ac:dyDescent="0.2">
      <c r="A196" s="1">
        <v>44827</v>
      </c>
      <c r="B196">
        <v>1</v>
      </c>
      <c r="C196" t="e">
        <f t="shared" si="24"/>
        <v>#NAME?</v>
      </c>
      <c r="D196">
        <f>0</f>
        <v>0</v>
      </c>
      <c r="E196" t="e">
        <f t="shared" si="26"/>
        <v>#NAME?</v>
      </c>
      <c r="F196">
        <f>0</f>
        <v>0</v>
      </c>
      <c r="G196" t="e">
        <f t="shared" si="27"/>
        <v>#NAME?</v>
      </c>
      <c r="H196">
        <f>0</f>
        <v>0</v>
      </c>
      <c r="I196" t="e">
        <f t="shared" si="25"/>
        <v>#NAME?</v>
      </c>
      <c r="J196">
        <f>0</f>
        <v>0</v>
      </c>
      <c r="M196" s="1">
        <v>44879</v>
      </c>
      <c r="N196" s="3" t="str">
        <f t="shared" ref="N196:N217" si="32">IFERROR(INDEX($B$2:$B$198,MATCH(M196,$A$2:$A$198,0)),"0")</f>
        <v>0</v>
      </c>
      <c r="O196" s="3">
        <f t="shared" si="28"/>
        <v>2</v>
      </c>
      <c r="P196" s="3" t="str">
        <f t="shared" si="29"/>
        <v>0</v>
      </c>
      <c r="Q196" s="3" t="str">
        <f t="shared" si="30"/>
        <v>0</v>
      </c>
      <c r="R196" s="3" t="str">
        <f t="shared" si="31"/>
        <v>0</v>
      </c>
    </row>
    <row r="197" spans="1:18" x14ac:dyDescent="0.2">
      <c r="A197" s="1">
        <v>44825</v>
      </c>
      <c r="B197">
        <v>1</v>
      </c>
      <c r="C197" t="e">
        <f t="shared" si="24"/>
        <v>#NAME?</v>
      </c>
      <c r="D197">
        <f>0</f>
        <v>0</v>
      </c>
      <c r="E197" t="e">
        <f t="shared" si="26"/>
        <v>#NAME?</v>
      </c>
      <c r="F197">
        <f>0</f>
        <v>0</v>
      </c>
      <c r="G197" t="e">
        <f t="shared" si="27"/>
        <v>#NAME?</v>
      </c>
      <c r="H197">
        <f>0</f>
        <v>0</v>
      </c>
      <c r="I197" t="e">
        <f t="shared" si="25"/>
        <v>#NAME?</v>
      </c>
      <c r="J197">
        <f>0</f>
        <v>0</v>
      </c>
      <c r="M197" s="1">
        <v>44878</v>
      </c>
      <c r="N197" s="3">
        <f t="shared" si="32"/>
        <v>1</v>
      </c>
      <c r="O197" s="3">
        <f t="shared" si="28"/>
        <v>1</v>
      </c>
      <c r="P197" s="3" t="str">
        <f t="shared" si="29"/>
        <v>0</v>
      </c>
      <c r="Q197" s="3" t="str">
        <f t="shared" si="30"/>
        <v>0</v>
      </c>
      <c r="R197" s="3" t="str">
        <f t="shared" si="31"/>
        <v>0</v>
      </c>
    </row>
    <row r="198" spans="1:18" x14ac:dyDescent="0.2">
      <c r="A198" s="1">
        <v>44811</v>
      </c>
      <c r="B198">
        <v>1</v>
      </c>
      <c r="C198" t="e">
        <f t="shared" si="24"/>
        <v>#NAME?</v>
      </c>
      <c r="D198">
        <f>0</f>
        <v>0</v>
      </c>
      <c r="E198" t="e">
        <f t="shared" si="26"/>
        <v>#NAME?</v>
      </c>
      <c r="F198">
        <f>0</f>
        <v>0</v>
      </c>
      <c r="G198" t="e">
        <f t="shared" si="27"/>
        <v>#NAME?</v>
      </c>
      <c r="H198">
        <f>0</f>
        <v>0</v>
      </c>
      <c r="I198" t="e">
        <f t="shared" si="25"/>
        <v>#NAME?</v>
      </c>
      <c r="J198">
        <f>0</f>
        <v>0</v>
      </c>
      <c r="M198" s="1">
        <v>44874</v>
      </c>
      <c r="N198" s="3">
        <f t="shared" si="32"/>
        <v>1</v>
      </c>
      <c r="O198" s="3" t="str">
        <f t="shared" si="28"/>
        <v>0</v>
      </c>
      <c r="P198" s="3" t="str">
        <f t="shared" si="29"/>
        <v>0</v>
      </c>
      <c r="Q198" s="3" t="str">
        <f t="shared" si="30"/>
        <v>0</v>
      </c>
      <c r="R198" s="3" t="str">
        <f t="shared" si="31"/>
        <v>0</v>
      </c>
    </row>
    <row r="199" spans="1:18" x14ac:dyDescent="0.2">
      <c r="M199" s="1">
        <v>44873</v>
      </c>
      <c r="N199" s="3">
        <f t="shared" si="32"/>
        <v>1</v>
      </c>
      <c r="O199" s="3">
        <f t="shared" si="28"/>
        <v>3</v>
      </c>
      <c r="P199" s="3" t="str">
        <f t="shared" si="29"/>
        <v>0</v>
      </c>
      <c r="Q199" s="3" t="str">
        <f t="shared" si="30"/>
        <v>0</v>
      </c>
      <c r="R199" s="3" t="str">
        <f t="shared" si="31"/>
        <v>0</v>
      </c>
    </row>
    <row r="200" spans="1:18" x14ac:dyDescent="0.2">
      <c r="M200" s="1">
        <v>44872</v>
      </c>
      <c r="N200" s="3">
        <f t="shared" si="32"/>
        <v>1</v>
      </c>
      <c r="O200" s="3" t="str">
        <f t="shared" si="28"/>
        <v>0</v>
      </c>
      <c r="P200" s="3" t="str">
        <f t="shared" si="29"/>
        <v>0</v>
      </c>
      <c r="Q200" s="3" t="str">
        <f t="shared" si="30"/>
        <v>0</v>
      </c>
      <c r="R200" s="3" t="str">
        <f t="shared" si="31"/>
        <v>0</v>
      </c>
    </row>
    <row r="201" spans="1:18" x14ac:dyDescent="0.2">
      <c r="M201" s="1">
        <v>44867</v>
      </c>
      <c r="N201" s="3" t="str">
        <f t="shared" si="32"/>
        <v>0</v>
      </c>
      <c r="O201" s="3">
        <f t="shared" si="28"/>
        <v>1</v>
      </c>
      <c r="P201" s="3" t="str">
        <f t="shared" si="29"/>
        <v>0</v>
      </c>
      <c r="Q201" s="3" t="str">
        <f t="shared" si="30"/>
        <v>0</v>
      </c>
      <c r="R201" s="3" t="str">
        <f t="shared" si="31"/>
        <v>0</v>
      </c>
    </row>
    <row r="202" spans="1:18" x14ac:dyDescent="0.2">
      <c r="M202" s="1">
        <v>44864</v>
      </c>
      <c r="N202" s="3" t="str">
        <f t="shared" si="32"/>
        <v>0</v>
      </c>
      <c r="O202" s="3">
        <f t="shared" si="28"/>
        <v>1</v>
      </c>
      <c r="P202" s="3" t="str">
        <f t="shared" si="29"/>
        <v>0</v>
      </c>
      <c r="Q202" s="3" t="str">
        <f t="shared" si="30"/>
        <v>0</v>
      </c>
      <c r="R202" s="3" t="str">
        <f t="shared" si="31"/>
        <v>0</v>
      </c>
    </row>
    <row r="203" spans="1:18" x14ac:dyDescent="0.2">
      <c r="M203" s="1">
        <v>44856</v>
      </c>
      <c r="N203" s="3">
        <f t="shared" si="32"/>
        <v>1</v>
      </c>
      <c r="O203" s="3" t="str">
        <f t="shared" si="28"/>
        <v>0</v>
      </c>
      <c r="P203" s="3" t="str">
        <f t="shared" si="29"/>
        <v>0</v>
      </c>
      <c r="Q203" s="3" t="str">
        <f t="shared" si="30"/>
        <v>0</v>
      </c>
      <c r="R203" s="3" t="str">
        <f t="shared" si="31"/>
        <v>0</v>
      </c>
    </row>
    <row r="204" spans="1:18" x14ac:dyDescent="0.2">
      <c r="M204" s="1">
        <v>44855</v>
      </c>
      <c r="N204" s="3">
        <f t="shared" si="32"/>
        <v>1</v>
      </c>
      <c r="O204" s="3" t="str">
        <f t="shared" si="28"/>
        <v>0</v>
      </c>
      <c r="P204" s="3" t="str">
        <f t="shared" si="29"/>
        <v>0</v>
      </c>
      <c r="Q204" s="3" t="str">
        <f t="shared" si="30"/>
        <v>0</v>
      </c>
      <c r="R204" s="3" t="str">
        <f t="shared" si="31"/>
        <v>0</v>
      </c>
    </row>
    <row r="205" spans="1:18" x14ac:dyDescent="0.2">
      <c r="M205" s="1">
        <v>44854</v>
      </c>
      <c r="N205" s="3">
        <f t="shared" si="32"/>
        <v>1</v>
      </c>
      <c r="O205" s="3" t="str">
        <f t="shared" si="28"/>
        <v>0</v>
      </c>
      <c r="P205" s="3" t="str">
        <f t="shared" si="29"/>
        <v>0</v>
      </c>
      <c r="Q205" s="3" t="str">
        <f t="shared" si="30"/>
        <v>0</v>
      </c>
      <c r="R205" s="3" t="str">
        <f t="shared" si="31"/>
        <v>0</v>
      </c>
    </row>
    <row r="206" spans="1:18" x14ac:dyDescent="0.2">
      <c r="M206" s="1">
        <v>44852</v>
      </c>
      <c r="N206" s="3">
        <f t="shared" si="32"/>
        <v>1</v>
      </c>
      <c r="O206" s="3" t="str">
        <f t="shared" si="28"/>
        <v>0</v>
      </c>
      <c r="P206" s="3" t="str">
        <f t="shared" si="29"/>
        <v>0</v>
      </c>
      <c r="Q206" s="3" t="str">
        <f t="shared" si="30"/>
        <v>0</v>
      </c>
      <c r="R206" s="3" t="str">
        <f t="shared" si="31"/>
        <v>0</v>
      </c>
    </row>
    <row r="207" spans="1:18" x14ac:dyDescent="0.2">
      <c r="M207" s="1">
        <v>44838</v>
      </c>
      <c r="N207" s="3">
        <f t="shared" si="32"/>
        <v>1</v>
      </c>
      <c r="O207" s="3" t="str">
        <f t="shared" si="28"/>
        <v>0</v>
      </c>
      <c r="P207" s="3" t="str">
        <f t="shared" si="29"/>
        <v>0</v>
      </c>
      <c r="Q207" s="3" t="str">
        <f t="shared" si="30"/>
        <v>0</v>
      </c>
      <c r="R207" s="3" t="str">
        <f t="shared" si="31"/>
        <v>0</v>
      </c>
    </row>
    <row r="208" spans="1:18" x14ac:dyDescent="0.2">
      <c r="M208" s="1">
        <v>44834</v>
      </c>
      <c r="N208" s="3">
        <f t="shared" si="32"/>
        <v>1</v>
      </c>
      <c r="O208" s="3" t="str">
        <f t="shared" si="28"/>
        <v>0</v>
      </c>
      <c r="P208" s="3" t="str">
        <f t="shared" si="29"/>
        <v>0</v>
      </c>
      <c r="Q208" s="3" t="str">
        <f t="shared" si="30"/>
        <v>0</v>
      </c>
      <c r="R208" s="3" t="str">
        <f t="shared" si="31"/>
        <v>0</v>
      </c>
    </row>
    <row r="209" spans="13:18" x14ac:dyDescent="0.2">
      <c r="M209" s="1">
        <v>44830</v>
      </c>
      <c r="N209" s="3">
        <f t="shared" si="32"/>
        <v>2</v>
      </c>
      <c r="O209" s="3">
        <f t="shared" si="28"/>
        <v>2</v>
      </c>
      <c r="P209" s="3">
        <f t="shared" si="29"/>
        <v>1</v>
      </c>
      <c r="Q209" s="3" t="str">
        <f t="shared" si="30"/>
        <v>0</v>
      </c>
      <c r="R209" s="3" t="str">
        <f t="shared" si="31"/>
        <v>0</v>
      </c>
    </row>
    <row r="210" spans="13:18" x14ac:dyDescent="0.2">
      <c r="M210" s="1">
        <v>44829</v>
      </c>
      <c r="N210" s="3">
        <f t="shared" si="32"/>
        <v>1</v>
      </c>
      <c r="O210" s="3">
        <f t="shared" si="28"/>
        <v>2</v>
      </c>
      <c r="P210" s="3" t="str">
        <f t="shared" si="29"/>
        <v>0</v>
      </c>
      <c r="Q210" s="3" t="str">
        <f t="shared" si="30"/>
        <v>0</v>
      </c>
      <c r="R210" s="3" t="str">
        <f t="shared" si="31"/>
        <v>0</v>
      </c>
    </row>
    <row r="211" spans="13:18" x14ac:dyDescent="0.2">
      <c r="M211" s="1">
        <v>44827</v>
      </c>
      <c r="N211" s="3">
        <f t="shared" si="32"/>
        <v>1</v>
      </c>
      <c r="O211" s="3" t="str">
        <f t="shared" si="28"/>
        <v>0</v>
      </c>
      <c r="P211" s="3" t="str">
        <f t="shared" si="29"/>
        <v>0</v>
      </c>
      <c r="Q211" s="3" t="str">
        <f t="shared" si="30"/>
        <v>0</v>
      </c>
      <c r="R211" s="3" t="str">
        <f t="shared" si="31"/>
        <v>0</v>
      </c>
    </row>
    <row r="212" spans="13:18" x14ac:dyDescent="0.2">
      <c r="M212" s="1">
        <v>44825</v>
      </c>
      <c r="N212" s="3">
        <f t="shared" si="32"/>
        <v>1</v>
      </c>
      <c r="O212" s="3" t="str">
        <f t="shared" si="28"/>
        <v>0</v>
      </c>
      <c r="P212" s="3" t="str">
        <f t="shared" si="29"/>
        <v>0</v>
      </c>
      <c r="Q212" s="3" t="str">
        <f t="shared" si="30"/>
        <v>0</v>
      </c>
      <c r="R212" s="3" t="str">
        <f t="shared" si="31"/>
        <v>0</v>
      </c>
    </row>
    <row r="213" spans="13:18" x14ac:dyDescent="0.2">
      <c r="M213" s="1">
        <v>44823</v>
      </c>
      <c r="N213" s="3" t="str">
        <f t="shared" si="32"/>
        <v>0</v>
      </c>
      <c r="O213" s="3">
        <f t="shared" si="28"/>
        <v>2</v>
      </c>
      <c r="P213" s="3" t="str">
        <f t="shared" si="29"/>
        <v>0</v>
      </c>
      <c r="Q213" s="3" t="str">
        <f t="shared" si="30"/>
        <v>0</v>
      </c>
      <c r="R213" s="3" t="str">
        <f t="shared" si="31"/>
        <v>0</v>
      </c>
    </row>
    <row r="214" spans="13:18" x14ac:dyDescent="0.2">
      <c r="M214" s="1">
        <v>44822</v>
      </c>
      <c r="N214" s="3" t="str">
        <f t="shared" si="32"/>
        <v>0</v>
      </c>
      <c r="O214" s="3">
        <f t="shared" si="28"/>
        <v>3</v>
      </c>
      <c r="P214" s="3" t="str">
        <f t="shared" si="29"/>
        <v>0</v>
      </c>
      <c r="Q214" s="3" t="str">
        <f t="shared" si="30"/>
        <v>0</v>
      </c>
      <c r="R214" s="3" t="str">
        <f t="shared" si="31"/>
        <v>0</v>
      </c>
    </row>
    <row r="215" spans="13:18" x14ac:dyDescent="0.2">
      <c r="M215" s="1">
        <v>44821</v>
      </c>
      <c r="N215" s="3" t="str">
        <f t="shared" si="32"/>
        <v>0</v>
      </c>
      <c r="O215" s="3">
        <f t="shared" si="28"/>
        <v>1</v>
      </c>
      <c r="P215" s="3" t="str">
        <f t="shared" si="29"/>
        <v>0</v>
      </c>
      <c r="Q215" s="3" t="str">
        <f t="shared" si="30"/>
        <v>0</v>
      </c>
      <c r="R215" s="3" t="str">
        <f t="shared" si="31"/>
        <v>0</v>
      </c>
    </row>
    <row r="216" spans="13:18" x14ac:dyDescent="0.2">
      <c r="M216" s="1">
        <v>44815</v>
      </c>
      <c r="N216" s="3" t="str">
        <f t="shared" si="32"/>
        <v>0</v>
      </c>
      <c r="O216" s="3">
        <f t="shared" si="28"/>
        <v>1</v>
      </c>
      <c r="P216" s="3" t="str">
        <f t="shared" si="29"/>
        <v>0</v>
      </c>
      <c r="Q216" s="3" t="str">
        <f t="shared" si="30"/>
        <v>0</v>
      </c>
      <c r="R216" s="3" t="str">
        <f t="shared" si="31"/>
        <v>0</v>
      </c>
    </row>
    <row r="217" spans="13:18" x14ac:dyDescent="0.2">
      <c r="M217" s="1">
        <v>44811</v>
      </c>
      <c r="N217" s="3">
        <f t="shared" si="32"/>
        <v>1</v>
      </c>
      <c r="O217" s="3" t="str">
        <f t="shared" si="28"/>
        <v>0</v>
      </c>
      <c r="P217" s="3" t="str">
        <f t="shared" si="29"/>
        <v>0</v>
      </c>
      <c r="Q217" s="3" t="str">
        <f t="shared" si="30"/>
        <v>0</v>
      </c>
      <c r="R217" s="3" t="str">
        <f t="shared" si="31"/>
        <v>0</v>
      </c>
    </row>
  </sheetData>
  <pageMargins left="0.7" right="0.7" top="0.75" bottom="0.75" header="0.3" footer="0.3"/>
  <pageSetup orientation="portrait" r:id="rId1"/>
  <ignoredErrors>
    <ignoredError sqref="N2"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5"/>
  <sheetViews>
    <sheetView showGridLines="0" zoomScale="80" zoomScaleNormal="80" workbookViewId="0">
      <selection activeCell="A5" sqref="A5"/>
    </sheetView>
  </sheetViews>
  <sheetFormatPr defaultRowHeight="14.25" outlineLevelRow="1" x14ac:dyDescent="0.2"/>
  <cols>
    <col min="1" max="1" width="10.625" style="7" customWidth="1"/>
    <col min="2" max="2" width="6.25" style="6" customWidth="1"/>
    <col min="3" max="16384" width="9" style="6"/>
  </cols>
  <sheetData>
    <row r="1" spans="1:1" x14ac:dyDescent="0.2">
      <c r="A1" s="6"/>
    </row>
    <row r="2" spans="1:1" hidden="1" outlineLevel="1" x14ac:dyDescent="0.2">
      <c r="A2" s="6"/>
    </row>
    <row r="3" spans="1:1" collapsed="1" x14ac:dyDescent="0.2">
      <c r="A3" s="6"/>
    </row>
    <row r="4" spans="1:1" hidden="1" outlineLevel="1" x14ac:dyDescent="0.2">
      <c r="A4" s="6"/>
    </row>
    <row r="5" spans="1:1" collapsed="1" x14ac:dyDescent="0.2">
      <c r="A5" s="6"/>
    </row>
    <row r="6" spans="1:1" outlineLevel="1" x14ac:dyDescent="0.2">
      <c r="A6" s="6"/>
    </row>
    <row r="7" spans="1:1" x14ac:dyDescent="0.2">
      <c r="A7" s="6"/>
    </row>
    <row r="8" spans="1:1" hidden="1" outlineLevel="1" x14ac:dyDescent="0.2">
      <c r="A8" s="6"/>
    </row>
    <row r="9" spans="1:1" collapsed="1" x14ac:dyDescent="0.2">
      <c r="A9" s="6"/>
    </row>
    <row r="10" spans="1:1" hidden="1" outlineLevel="1" x14ac:dyDescent="0.2">
      <c r="A10" s="6"/>
    </row>
    <row r="11" spans="1:1" collapsed="1" x14ac:dyDescent="0.2">
      <c r="A11" s="6"/>
    </row>
    <row r="12" spans="1:1" hidden="1" outlineLevel="1" x14ac:dyDescent="0.2">
      <c r="A12" s="6"/>
    </row>
    <row r="13" spans="1:1" collapsed="1" x14ac:dyDescent="0.2">
      <c r="A13" s="6"/>
    </row>
    <row r="14" spans="1:1" hidden="1" outlineLevel="1" x14ac:dyDescent="0.2">
      <c r="A14" s="6"/>
    </row>
    <row r="15" spans="1:1" collapsed="1" x14ac:dyDescent="0.2">
      <c r="A15" s="6"/>
    </row>
    <row r="16" spans="1:1" hidden="1" outlineLevel="1" x14ac:dyDescent="0.2">
      <c r="A16" s="6"/>
    </row>
    <row r="17" spans="1:1" collapsed="1" x14ac:dyDescent="0.2">
      <c r="A17" s="6"/>
    </row>
    <row r="18" spans="1:1" hidden="1" outlineLevel="1" x14ac:dyDescent="0.2">
      <c r="A18" s="6"/>
    </row>
    <row r="19" spans="1:1" collapsed="1" x14ac:dyDescent="0.2">
      <c r="A19" s="6"/>
    </row>
    <row r="20" spans="1:1" hidden="1" outlineLevel="1" x14ac:dyDescent="0.2">
      <c r="A20" s="6"/>
    </row>
    <row r="21" spans="1:1" collapsed="1" x14ac:dyDescent="0.2">
      <c r="A21" s="6"/>
    </row>
    <row r="22" spans="1:1" hidden="1" outlineLevel="1" x14ac:dyDescent="0.2">
      <c r="A22" s="6"/>
    </row>
    <row r="23" spans="1:1" collapsed="1" x14ac:dyDescent="0.2">
      <c r="A23" s="6"/>
    </row>
    <row r="24" spans="1:1" hidden="1" outlineLevel="1" x14ac:dyDescent="0.2">
      <c r="A24" s="6"/>
    </row>
    <row r="25" spans="1:1" collapsed="1" x14ac:dyDescent="0.2">
      <c r="A25" s="6"/>
    </row>
    <row r="26" spans="1:1" hidden="1" outlineLevel="1" x14ac:dyDescent="0.2">
      <c r="A26" s="6"/>
    </row>
    <row r="27" spans="1:1" collapsed="1" x14ac:dyDescent="0.2">
      <c r="A27" s="6"/>
    </row>
    <row r="28" spans="1:1" hidden="1" outlineLevel="1" x14ac:dyDescent="0.2">
      <c r="A28" s="6"/>
    </row>
    <row r="29" spans="1:1" collapsed="1" x14ac:dyDescent="0.2">
      <c r="A29" s="6"/>
    </row>
    <row r="30" spans="1:1" hidden="1" outlineLevel="1" x14ac:dyDescent="0.2">
      <c r="A30" s="6"/>
    </row>
    <row r="31" spans="1:1" collapsed="1" x14ac:dyDescent="0.2">
      <c r="A31" s="6"/>
    </row>
    <row r="32" spans="1:1" hidden="1" outlineLevel="1" x14ac:dyDescent="0.2">
      <c r="A32" s="6"/>
    </row>
    <row r="33" spans="1:1" collapsed="1" x14ac:dyDescent="0.2">
      <c r="A33" s="6"/>
    </row>
    <row r="34" spans="1:1" hidden="1" outlineLevel="1" x14ac:dyDescent="0.2">
      <c r="A34" s="6"/>
    </row>
    <row r="35" spans="1:1" collapsed="1" x14ac:dyDescent="0.2">
      <c r="A35" s="6"/>
    </row>
    <row r="36" spans="1:1" hidden="1" outlineLevel="1" x14ac:dyDescent="0.2">
      <c r="A36" s="6"/>
    </row>
    <row r="37" spans="1:1" collapsed="1" x14ac:dyDescent="0.2">
      <c r="A37" s="6"/>
    </row>
    <row r="38" spans="1:1" hidden="1" outlineLevel="1" x14ac:dyDescent="0.2">
      <c r="A38" s="6"/>
    </row>
    <row r="39" spans="1:1" collapsed="1" x14ac:dyDescent="0.2">
      <c r="A39" s="6"/>
    </row>
    <row r="40" spans="1:1" hidden="1" outlineLevel="1" x14ac:dyDescent="0.2">
      <c r="A40" s="6"/>
    </row>
    <row r="41" spans="1:1" collapsed="1" x14ac:dyDescent="0.2">
      <c r="A41" s="6"/>
    </row>
    <row r="42" spans="1:1" hidden="1" outlineLevel="1" x14ac:dyDescent="0.2">
      <c r="A42" s="6"/>
    </row>
    <row r="43" spans="1:1" collapsed="1" x14ac:dyDescent="0.2">
      <c r="A43" s="6"/>
    </row>
    <row r="44" spans="1:1" hidden="1" outlineLevel="1" x14ac:dyDescent="0.2">
      <c r="A44" s="6"/>
    </row>
    <row r="45" spans="1:1" collapsed="1" x14ac:dyDescent="0.2">
      <c r="A45" s="6"/>
    </row>
    <row r="46" spans="1:1" hidden="1" outlineLevel="1" x14ac:dyDescent="0.2">
      <c r="A46" s="6"/>
    </row>
    <row r="47" spans="1:1" collapsed="1" x14ac:dyDescent="0.2">
      <c r="A47" s="6"/>
    </row>
    <row r="48" spans="1:1" hidden="1" outlineLevel="1" x14ac:dyDescent="0.2">
      <c r="A48" s="6"/>
    </row>
    <row r="49" spans="1:1" collapsed="1" x14ac:dyDescent="0.2">
      <c r="A49" s="6"/>
    </row>
    <row r="50" spans="1:1" hidden="1" outlineLevel="1" x14ac:dyDescent="0.2">
      <c r="A50" s="6"/>
    </row>
    <row r="51" spans="1:1" collapsed="1" x14ac:dyDescent="0.2">
      <c r="A51" s="6"/>
    </row>
    <row r="52" spans="1:1" hidden="1" outlineLevel="1" x14ac:dyDescent="0.2">
      <c r="A52" s="6"/>
    </row>
    <row r="53" spans="1:1" collapsed="1" x14ac:dyDescent="0.2">
      <c r="A53" s="6"/>
    </row>
    <row r="54" spans="1:1" hidden="1" outlineLevel="1" x14ac:dyDescent="0.2">
      <c r="A54" s="6"/>
    </row>
    <row r="55" spans="1:1" collapsed="1" x14ac:dyDescent="0.2">
      <c r="A55" s="6"/>
    </row>
    <row r="56" spans="1:1" hidden="1" outlineLevel="1" x14ac:dyDescent="0.2">
      <c r="A56" s="6"/>
    </row>
    <row r="57" spans="1:1" collapsed="1" x14ac:dyDescent="0.2">
      <c r="A57" s="6"/>
    </row>
    <row r="58" spans="1:1" hidden="1" outlineLevel="1" x14ac:dyDescent="0.2">
      <c r="A58" s="6"/>
    </row>
    <row r="59" spans="1:1" collapsed="1" x14ac:dyDescent="0.2">
      <c r="A59" s="6"/>
    </row>
    <row r="60" spans="1:1" hidden="1" outlineLevel="1" x14ac:dyDescent="0.2">
      <c r="A60" s="6"/>
    </row>
    <row r="61" spans="1:1" collapsed="1" x14ac:dyDescent="0.2">
      <c r="A61" s="6"/>
    </row>
    <row r="62" spans="1:1" hidden="1" outlineLevel="1" x14ac:dyDescent="0.2">
      <c r="A62" s="6"/>
    </row>
    <row r="63" spans="1:1" collapsed="1" x14ac:dyDescent="0.2">
      <c r="A63" s="6"/>
    </row>
    <row r="64" spans="1:1" hidden="1" outlineLevel="1" x14ac:dyDescent="0.2">
      <c r="A64" s="6"/>
    </row>
    <row r="65" spans="1:1" collapsed="1" x14ac:dyDescent="0.2">
      <c r="A65" s="6"/>
    </row>
    <row r="66" spans="1:1" hidden="1" outlineLevel="1" x14ac:dyDescent="0.2">
      <c r="A66" s="6"/>
    </row>
    <row r="67" spans="1:1" collapsed="1" x14ac:dyDescent="0.2">
      <c r="A67" s="6"/>
    </row>
    <row r="68" spans="1:1" hidden="1" outlineLevel="1" x14ac:dyDescent="0.2">
      <c r="A68" s="6"/>
    </row>
    <row r="69" spans="1:1" collapsed="1" x14ac:dyDescent="0.2">
      <c r="A69" s="6"/>
    </row>
    <row r="70" spans="1:1" hidden="1" outlineLevel="1" x14ac:dyDescent="0.2">
      <c r="A70" s="6"/>
    </row>
    <row r="71" spans="1:1" collapsed="1" x14ac:dyDescent="0.2">
      <c r="A71" s="6"/>
    </row>
    <row r="72" spans="1:1" hidden="1" outlineLevel="1" x14ac:dyDescent="0.2">
      <c r="A72" s="6"/>
    </row>
    <row r="73" spans="1:1" collapsed="1" x14ac:dyDescent="0.2">
      <c r="A73" s="6"/>
    </row>
    <row r="74" spans="1:1" hidden="1" outlineLevel="1" x14ac:dyDescent="0.2">
      <c r="A74" s="6"/>
    </row>
    <row r="75" spans="1:1" collapsed="1" x14ac:dyDescent="0.2">
      <c r="A75" s="6"/>
    </row>
    <row r="76" spans="1:1" hidden="1" outlineLevel="1" x14ac:dyDescent="0.2">
      <c r="A76" s="6"/>
    </row>
    <row r="77" spans="1:1" collapsed="1" x14ac:dyDescent="0.2">
      <c r="A77" s="6"/>
    </row>
    <row r="78" spans="1:1" hidden="1" outlineLevel="1" x14ac:dyDescent="0.2">
      <c r="A78" s="6"/>
    </row>
    <row r="79" spans="1:1" collapsed="1" x14ac:dyDescent="0.2">
      <c r="A79" s="6"/>
    </row>
    <row r="80" spans="1:1" hidden="1" outlineLevel="1" x14ac:dyDescent="0.2">
      <c r="A80" s="6"/>
    </row>
    <row r="81" spans="1:1" collapsed="1" x14ac:dyDescent="0.2">
      <c r="A81" s="6"/>
    </row>
    <row r="82" spans="1:1" hidden="1" outlineLevel="1" x14ac:dyDescent="0.2">
      <c r="A82" s="6"/>
    </row>
    <row r="83" spans="1:1" collapsed="1" x14ac:dyDescent="0.2">
      <c r="A83" s="6"/>
    </row>
    <row r="84" spans="1:1" hidden="1" outlineLevel="1" x14ac:dyDescent="0.2">
      <c r="A84" s="6"/>
    </row>
    <row r="85" spans="1:1" collapsed="1" x14ac:dyDescent="0.2">
      <c r="A85" s="6"/>
    </row>
    <row r="86" spans="1:1" hidden="1" outlineLevel="1" x14ac:dyDescent="0.2">
      <c r="A86" s="6"/>
    </row>
    <row r="87" spans="1:1" collapsed="1" x14ac:dyDescent="0.2">
      <c r="A87" s="6"/>
    </row>
    <row r="88" spans="1:1" hidden="1" outlineLevel="1" x14ac:dyDescent="0.2">
      <c r="A88" s="6"/>
    </row>
    <row r="89" spans="1:1" collapsed="1" x14ac:dyDescent="0.2">
      <c r="A89" s="6"/>
    </row>
    <row r="90" spans="1:1" hidden="1" outlineLevel="1" x14ac:dyDescent="0.2">
      <c r="A90" s="6"/>
    </row>
    <row r="91" spans="1:1" collapsed="1" x14ac:dyDescent="0.2">
      <c r="A91" s="6"/>
    </row>
    <row r="92" spans="1:1" hidden="1" outlineLevel="1" x14ac:dyDescent="0.2">
      <c r="A92" s="6"/>
    </row>
    <row r="93" spans="1:1" collapsed="1" x14ac:dyDescent="0.2">
      <c r="A93" s="6"/>
    </row>
    <row r="94" spans="1:1" hidden="1" outlineLevel="1" x14ac:dyDescent="0.2">
      <c r="A94" s="6"/>
    </row>
    <row r="95" spans="1:1" collapsed="1" x14ac:dyDescent="0.2">
      <c r="A95" s="6"/>
    </row>
    <row r="96" spans="1:1" hidden="1" outlineLevel="1" x14ac:dyDescent="0.2">
      <c r="A96" s="6"/>
    </row>
    <row r="97" spans="1:1" collapsed="1" x14ac:dyDescent="0.2">
      <c r="A97" s="6"/>
    </row>
    <row r="98" spans="1:1" hidden="1" outlineLevel="1" x14ac:dyDescent="0.2">
      <c r="A98" s="6"/>
    </row>
    <row r="99" spans="1:1" collapsed="1" x14ac:dyDescent="0.2">
      <c r="A99" s="6"/>
    </row>
    <row r="100" spans="1:1" hidden="1" outlineLevel="1" x14ac:dyDescent="0.2">
      <c r="A100" s="6"/>
    </row>
    <row r="101" spans="1:1" collapsed="1" x14ac:dyDescent="0.2">
      <c r="A101" s="6"/>
    </row>
    <row r="102" spans="1:1" hidden="1" outlineLevel="1" x14ac:dyDescent="0.2">
      <c r="A102" s="6"/>
    </row>
    <row r="103" spans="1:1" collapsed="1" x14ac:dyDescent="0.2">
      <c r="A103" s="6"/>
    </row>
    <row r="104" spans="1:1" hidden="1" outlineLevel="1" x14ac:dyDescent="0.2">
      <c r="A104" s="6"/>
    </row>
    <row r="105" spans="1:1" collapsed="1" x14ac:dyDescent="0.2">
      <c r="A105" s="6"/>
    </row>
    <row r="106" spans="1:1" hidden="1" outlineLevel="1" x14ac:dyDescent="0.2">
      <c r="A106" s="6"/>
    </row>
    <row r="107" spans="1:1" collapsed="1" x14ac:dyDescent="0.2">
      <c r="A107" s="6"/>
    </row>
    <row r="108" spans="1:1" hidden="1" outlineLevel="1" x14ac:dyDescent="0.2">
      <c r="A108" s="6"/>
    </row>
    <row r="109" spans="1:1" collapsed="1" x14ac:dyDescent="0.2">
      <c r="A109" s="6"/>
    </row>
    <row r="110" spans="1:1" hidden="1" outlineLevel="1" x14ac:dyDescent="0.2">
      <c r="A110" s="6"/>
    </row>
    <row r="111" spans="1:1" collapsed="1" x14ac:dyDescent="0.2">
      <c r="A111" s="6"/>
    </row>
    <row r="112" spans="1:1" hidden="1" outlineLevel="1" x14ac:dyDescent="0.2">
      <c r="A112" s="6"/>
    </row>
    <row r="113" spans="1:1" collapsed="1" x14ac:dyDescent="0.2">
      <c r="A113" s="6"/>
    </row>
    <row r="114" spans="1:1" hidden="1" outlineLevel="1" x14ac:dyDescent="0.2">
      <c r="A114" s="6"/>
    </row>
    <row r="115" spans="1:1" collapsed="1" x14ac:dyDescent="0.2">
      <c r="A115" s="6"/>
    </row>
    <row r="116" spans="1:1" hidden="1" outlineLevel="1" x14ac:dyDescent="0.2">
      <c r="A116" s="6"/>
    </row>
    <row r="117" spans="1:1" collapsed="1" x14ac:dyDescent="0.2">
      <c r="A117" s="6"/>
    </row>
    <row r="118" spans="1:1" hidden="1" outlineLevel="1" x14ac:dyDescent="0.2">
      <c r="A118" s="6"/>
    </row>
    <row r="119" spans="1:1" collapsed="1" x14ac:dyDescent="0.2">
      <c r="A119" s="6"/>
    </row>
    <row r="120" spans="1:1" hidden="1" outlineLevel="1" x14ac:dyDescent="0.2">
      <c r="A120" s="6"/>
    </row>
    <row r="121" spans="1:1" collapsed="1" x14ac:dyDescent="0.2">
      <c r="A121" s="6"/>
    </row>
    <row r="122" spans="1:1" hidden="1" outlineLevel="1" x14ac:dyDescent="0.2">
      <c r="A122" s="6"/>
    </row>
    <row r="123" spans="1:1" collapsed="1" x14ac:dyDescent="0.2">
      <c r="A123" s="6"/>
    </row>
    <row r="124" spans="1:1" hidden="1" outlineLevel="1" x14ac:dyDescent="0.2">
      <c r="A124" s="6"/>
    </row>
    <row r="125" spans="1:1" collapsed="1" x14ac:dyDescent="0.2">
      <c r="A125" s="6"/>
    </row>
    <row r="126" spans="1:1" hidden="1" outlineLevel="1" x14ac:dyDescent="0.2">
      <c r="A126" s="6"/>
    </row>
    <row r="127" spans="1:1" collapsed="1" x14ac:dyDescent="0.2">
      <c r="A127" s="6"/>
    </row>
    <row r="128" spans="1:1" hidden="1" outlineLevel="1" x14ac:dyDescent="0.2">
      <c r="A128" s="6"/>
    </row>
    <row r="129" spans="1:1" collapsed="1" x14ac:dyDescent="0.2">
      <c r="A129" s="6"/>
    </row>
    <row r="130" spans="1:1" hidden="1" outlineLevel="1" x14ac:dyDescent="0.2">
      <c r="A130" s="6"/>
    </row>
    <row r="131" spans="1:1" collapsed="1" x14ac:dyDescent="0.2">
      <c r="A131" s="6"/>
    </row>
    <row r="132" spans="1:1" hidden="1" outlineLevel="1" x14ac:dyDescent="0.2">
      <c r="A132" s="6"/>
    </row>
    <row r="133" spans="1:1" collapsed="1" x14ac:dyDescent="0.2">
      <c r="A133" s="6"/>
    </row>
    <row r="134" spans="1:1" hidden="1" outlineLevel="1" x14ac:dyDescent="0.2">
      <c r="A134" s="6"/>
    </row>
    <row r="135" spans="1:1" collapsed="1" x14ac:dyDescent="0.2">
      <c r="A135" s="6"/>
    </row>
    <row r="136" spans="1:1" hidden="1" outlineLevel="1" x14ac:dyDescent="0.2">
      <c r="A136" s="6"/>
    </row>
    <row r="137" spans="1:1" collapsed="1" x14ac:dyDescent="0.2">
      <c r="A137" s="6"/>
    </row>
    <row r="138" spans="1:1" hidden="1" outlineLevel="1" x14ac:dyDescent="0.2">
      <c r="A138" s="6"/>
    </row>
    <row r="139" spans="1:1" collapsed="1" x14ac:dyDescent="0.2">
      <c r="A139" s="6"/>
    </row>
    <row r="140" spans="1:1" hidden="1" outlineLevel="1" x14ac:dyDescent="0.2">
      <c r="A140" s="6"/>
    </row>
    <row r="141" spans="1:1" collapsed="1" x14ac:dyDescent="0.2">
      <c r="A141" s="6"/>
    </row>
    <row r="142" spans="1:1" hidden="1" outlineLevel="1" x14ac:dyDescent="0.2">
      <c r="A142" s="6"/>
    </row>
    <row r="143" spans="1:1" collapsed="1" x14ac:dyDescent="0.2">
      <c r="A143" s="6"/>
    </row>
    <row r="144" spans="1:1" hidden="1" outlineLevel="1" x14ac:dyDescent="0.2">
      <c r="A144" s="6"/>
    </row>
    <row r="145" spans="1:1" collapsed="1" x14ac:dyDescent="0.2">
      <c r="A145" s="6"/>
    </row>
    <row r="146" spans="1:1" hidden="1" outlineLevel="1" x14ac:dyDescent="0.2">
      <c r="A146" s="6"/>
    </row>
    <row r="147" spans="1:1" collapsed="1" x14ac:dyDescent="0.2">
      <c r="A147" s="6"/>
    </row>
    <row r="148" spans="1:1" hidden="1" outlineLevel="1" x14ac:dyDescent="0.2">
      <c r="A148" s="6"/>
    </row>
    <row r="149" spans="1:1" collapsed="1" x14ac:dyDescent="0.2">
      <c r="A149" s="6"/>
    </row>
    <row r="150" spans="1:1" hidden="1" outlineLevel="1" x14ac:dyDescent="0.2">
      <c r="A150" s="6"/>
    </row>
    <row r="151" spans="1:1" collapsed="1" x14ac:dyDescent="0.2">
      <c r="A151" s="6"/>
    </row>
    <row r="152" spans="1:1" hidden="1" outlineLevel="1" x14ac:dyDescent="0.2">
      <c r="A152" s="6"/>
    </row>
    <row r="153" spans="1:1" collapsed="1" x14ac:dyDescent="0.2">
      <c r="A153" s="6"/>
    </row>
    <row r="154" spans="1:1" hidden="1" outlineLevel="1" x14ac:dyDescent="0.2">
      <c r="A154" s="6"/>
    </row>
    <row r="155" spans="1:1" collapsed="1" x14ac:dyDescent="0.2">
      <c r="A155" s="6"/>
    </row>
    <row r="156" spans="1:1" hidden="1" outlineLevel="1" x14ac:dyDescent="0.2">
      <c r="A156" s="6"/>
    </row>
    <row r="157" spans="1:1" collapsed="1" x14ac:dyDescent="0.2">
      <c r="A157" s="6"/>
    </row>
    <row r="158" spans="1:1" hidden="1" outlineLevel="1" x14ac:dyDescent="0.2">
      <c r="A158" s="6"/>
    </row>
    <row r="159" spans="1:1" collapsed="1" x14ac:dyDescent="0.2">
      <c r="A159" s="6"/>
    </row>
    <row r="160" spans="1:1" hidden="1" outlineLevel="1" x14ac:dyDescent="0.2">
      <c r="A160" s="6"/>
    </row>
    <row r="161" spans="1:1" collapsed="1" x14ac:dyDescent="0.2">
      <c r="A161" s="6"/>
    </row>
    <row r="162" spans="1:1" hidden="1" outlineLevel="1" x14ac:dyDescent="0.2">
      <c r="A162" s="6"/>
    </row>
    <row r="163" spans="1:1" collapsed="1" x14ac:dyDescent="0.2">
      <c r="A163" s="6"/>
    </row>
    <row r="164" spans="1:1" hidden="1" outlineLevel="1" x14ac:dyDescent="0.2">
      <c r="A164" s="6"/>
    </row>
    <row r="165" spans="1:1" collapsed="1" x14ac:dyDescent="0.2">
      <c r="A165" s="6"/>
    </row>
    <row r="166" spans="1:1" hidden="1" outlineLevel="1" x14ac:dyDescent="0.2">
      <c r="A166" s="6"/>
    </row>
    <row r="167" spans="1:1" collapsed="1" x14ac:dyDescent="0.2">
      <c r="A167" s="6"/>
    </row>
    <row r="168" spans="1:1" hidden="1" outlineLevel="1" x14ac:dyDescent="0.2">
      <c r="A168" s="6"/>
    </row>
    <row r="169" spans="1:1" collapsed="1" x14ac:dyDescent="0.2">
      <c r="A169" s="6"/>
    </row>
    <row r="170" spans="1:1" hidden="1" outlineLevel="1" x14ac:dyDescent="0.2">
      <c r="A170" s="6"/>
    </row>
    <row r="171" spans="1:1" collapsed="1" x14ac:dyDescent="0.2">
      <c r="A171" s="6"/>
    </row>
    <row r="172" spans="1:1" hidden="1" outlineLevel="1" x14ac:dyDescent="0.2">
      <c r="A172" s="6"/>
    </row>
    <row r="173" spans="1:1" collapsed="1" x14ac:dyDescent="0.2">
      <c r="A173" s="6"/>
    </row>
    <row r="174" spans="1:1" hidden="1" outlineLevel="1" x14ac:dyDescent="0.2">
      <c r="A174" s="6"/>
    </row>
    <row r="175" spans="1:1" collapsed="1" x14ac:dyDescent="0.2">
      <c r="A175" s="6"/>
    </row>
    <row r="176" spans="1:1" hidden="1" outlineLevel="1" x14ac:dyDescent="0.2">
      <c r="A176" s="6"/>
    </row>
    <row r="177" spans="1:1" collapsed="1" x14ac:dyDescent="0.2">
      <c r="A177" s="6"/>
    </row>
    <row r="178" spans="1:1" hidden="1" outlineLevel="1" x14ac:dyDescent="0.2">
      <c r="A178" s="6"/>
    </row>
    <row r="179" spans="1:1" collapsed="1" x14ac:dyDescent="0.2">
      <c r="A179" s="6"/>
    </row>
    <row r="180" spans="1:1" hidden="1" outlineLevel="1" x14ac:dyDescent="0.2">
      <c r="A180" s="6"/>
    </row>
    <row r="181" spans="1:1" collapsed="1" x14ac:dyDescent="0.2">
      <c r="A181" s="6"/>
    </row>
    <row r="182" spans="1:1" hidden="1" outlineLevel="1" x14ac:dyDescent="0.2">
      <c r="A182" s="6"/>
    </row>
    <row r="183" spans="1:1" collapsed="1" x14ac:dyDescent="0.2">
      <c r="A183" s="6"/>
    </row>
    <row r="184" spans="1:1" hidden="1" outlineLevel="1" x14ac:dyDescent="0.2">
      <c r="A184" s="6"/>
    </row>
    <row r="185" spans="1:1" collapsed="1" x14ac:dyDescent="0.2">
      <c r="A185" s="6"/>
    </row>
    <row r="186" spans="1:1" hidden="1" outlineLevel="1" x14ac:dyDescent="0.2">
      <c r="A186" s="6"/>
    </row>
    <row r="187" spans="1:1" collapsed="1" x14ac:dyDescent="0.2">
      <c r="A187" s="6"/>
    </row>
    <row r="188" spans="1:1" hidden="1" outlineLevel="1" x14ac:dyDescent="0.2">
      <c r="A188" s="6"/>
    </row>
    <row r="189" spans="1:1" collapsed="1" x14ac:dyDescent="0.2">
      <c r="A189" s="6"/>
    </row>
    <row r="190" spans="1:1" hidden="1" outlineLevel="1" x14ac:dyDescent="0.2">
      <c r="A190" s="6"/>
    </row>
    <row r="191" spans="1:1" collapsed="1" x14ac:dyDescent="0.2">
      <c r="A191" s="6"/>
    </row>
    <row r="192" spans="1:1" hidden="1" outlineLevel="1" x14ac:dyDescent="0.2">
      <c r="A192" s="6"/>
    </row>
    <row r="193" spans="1:1" collapsed="1" x14ac:dyDescent="0.2">
      <c r="A193" s="6"/>
    </row>
    <row r="194" spans="1:1" hidden="1" outlineLevel="1" x14ac:dyDescent="0.2">
      <c r="A194" s="6"/>
    </row>
    <row r="195" spans="1:1" collapsed="1" x14ac:dyDescent="0.2">
      <c r="A195" s="6"/>
    </row>
    <row r="196" spans="1:1" hidden="1" outlineLevel="1" x14ac:dyDescent="0.2">
      <c r="A196" s="6"/>
    </row>
    <row r="197" spans="1:1" collapsed="1" x14ac:dyDescent="0.2">
      <c r="A197" s="6"/>
    </row>
    <row r="198" spans="1:1" hidden="1" outlineLevel="1" x14ac:dyDescent="0.2">
      <c r="A198" s="6"/>
    </row>
    <row r="199" spans="1:1" collapsed="1" x14ac:dyDescent="0.2">
      <c r="A199" s="6"/>
    </row>
    <row r="200" spans="1:1" hidden="1" outlineLevel="1" x14ac:dyDescent="0.2">
      <c r="A200" s="6"/>
    </row>
    <row r="201" spans="1:1" collapsed="1" x14ac:dyDescent="0.2">
      <c r="A201" s="6"/>
    </row>
    <row r="202" spans="1:1" hidden="1" outlineLevel="1" x14ac:dyDescent="0.2">
      <c r="A202" s="6"/>
    </row>
    <row r="203" spans="1:1" collapsed="1" x14ac:dyDescent="0.2">
      <c r="A203" s="6"/>
    </row>
    <row r="204" spans="1:1" hidden="1" outlineLevel="1" x14ac:dyDescent="0.2">
      <c r="A204" s="6"/>
    </row>
    <row r="205" spans="1:1" collapsed="1" x14ac:dyDescent="0.2">
      <c r="A205" s="6"/>
    </row>
    <row r="206" spans="1:1" hidden="1" outlineLevel="1" x14ac:dyDescent="0.2">
      <c r="A206" s="6"/>
    </row>
    <row r="207" spans="1:1" collapsed="1" x14ac:dyDescent="0.2">
      <c r="A207" s="6"/>
    </row>
    <row r="208" spans="1:1" hidden="1" outlineLevel="1" x14ac:dyDescent="0.2">
      <c r="A208" s="6"/>
    </row>
    <row r="209" spans="1:1" collapsed="1" x14ac:dyDescent="0.2">
      <c r="A209" s="6"/>
    </row>
    <row r="210" spans="1:1" hidden="1" outlineLevel="1" x14ac:dyDescent="0.2">
      <c r="A210" s="6"/>
    </row>
    <row r="211" spans="1:1" collapsed="1" x14ac:dyDescent="0.2">
      <c r="A211" s="6"/>
    </row>
    <row r="212" spans="1:1" hidden="1" outlineLevel="1" x14ac:dyDescent="0.2">
      <c r="A212" s="6"/>
    </row>
    <row r="213" spans="1:1" collapsed="1" x14ac:dyDescent="0.2">
      <c r="A213" s="6"/>
    </row>
    <row r="214" spans="1:1" hidden="1" outlineLevel="1" x14ac:dyDescent="0.2">
      <c r="A214" s="6"/>
    </row>
    <row r="215" spans="1:1" collapsed="1" x14ac:dyDescent="0.2">
      <c r="A215" s="6"/>
    </row>
    <row r="216" spans="1:1" hidden="1" outlineLevel="1" x14ac:dyDescent="0.2">
      <c r="A216" s="6"/>
    </row>
    <row r="217" spans="1:1" collapsed="1" x14ac:dyDescent="0.2">
      <c r="A217" s="6"/>
    </row>
    <row r="218" spans="1:1" hidden="1" outlineLevel="1" x14ac:dyDescent="0.2">
      <c r="A218" s="6"/>
    </row>
    <row r="219" spans="1:1" collapsed="1" x14ac:dyDescent="0.2">
      <c r="A219" s="6"/>
    </row>
    <row r="220" spans="1:1" hidden="1" outlineLevel="1" x14ac:dyDescent="0.2">
      <c r="A220" s="6"/>
    </row>
    <row r="221" spans="1:1" collapsed="1" x14ac:dyDescent="0.2">
      <c r="A221" s="6"/>
    </row>
    <row r="222" spans="1:1" hidden="1" outlineLevel="1" x14ac:dyDescent="0.2">
      <c r="A222" s="6"/>
    </row>
    <row r="223" spans="1:1" collapsed="1" x14ac:dyDescent="0.2">
      <c r="A223" s="6"/>
    </row>
    <row r="224" spans="1:1" hidden="1" outlineLevel="1" x14ac:dyDescent="0.2">
      <c r="A224" s="6"/>
    </row>
    <row r="225" spans="1:1" collapsed="1" x14ac:dyDescent="0.2">
      <c r="A225" s="6"/>
    </row>
    <row r="226" spans="1:1" hidden="1" outlineLevel="1" x14ac:dyDescent="0.2">
      <c r="A226" s="6"/>
    </row>
    <row r="227" spans="1:1" collapsed="1" x14ac:dyDescent="0.2">
      <c r="A227" s="6"/>
    </row>
    <row r="228" spans="1:1" hidden="1" outlineLevel="1" x14ac:dyDescent="0.2">
      <c r="A228" s="6"/>
    </row>
    <row r="229" spans="1:1" collapsed="1" x14ac:dyDescent="0.2">
      <c r="A229" s="6"/>
    </row>
    <row r="230" spans="1:1" hidden="1" outlineLevel="1" x14ac:dyDescent="0.2">
      <c r="A230" s="6"/>
    </row>
    <row r="231" spans="1:1" collapsed="1" x14ac:dyDescent="0.2">
      <c r="A231" s="6"/>
    </row>
    <row r="232" spans="1:1" hidden="1" outlineLevel="1" x14ac:dyDescent="0.2">
      <c r="A232" s="6"/>
    </row>
    <row r="233" spans="1:1" collapsed="1" x14ac:dyDescent="0.2">
      <c r="A233" s="6"/>
    </row>
    <row r="234" spans="1:1" hidden="1" outlineLevel="1" x14ac:dyDescent="0.2">
      <c r="A234" s="6"/>
    </row>
    <row r="235" spans="1:1" collapsed="1" x14ac:dyDescent="0.2">
      <c r="A235" s="6"/>
    </row>
    <row r="236" spans="1:1" hidden="1" outlineLevel="1" x14ac:dyDescent="0.2">
      <c r="A236" s="6"/>
    </row>
    <row r="237" spans="1:1" collapsed="1" x14ac:dyDescent="0.2">
      <c r="A237" s="6"/>
    </row>
    <row r="238" spans="1:1" hidden="1" outlineLevel="1" x14ac:dyDescent="0.2">
      <c r="A238" s="6"/>
    </row>
    <row r="239" spans="1:1" collapsed="1" x14ac:dyDescent="0.2">
      <c r="A239" s="6"/>
    </row>
    <row r="240" spans="1:1" hidden="1" outlineLevel="1" x14ac:dyDescent="0.2">
      <c r="A240" s="6"/>
    </row>
    <row r="241" spans="1:1" collapsed="1" x14ac:dyDescent="0.2">
      <c r="A241" s="6"/>
    </row>
    <row r="242" spans="1:1" hidden="1" outlineLevel="1" x14ac:dyDescent="0.2">
      <c r="A242" s="6"/>
    </row>
    <row r="243" spans="1:1" collapsed="1" x14ac:dyDescent="0.2">
      <c r="A243" s="6"/>
    </row>
    <row r="244" spans="1:1" hidden="1" outlineLevel="1" x14ac:dyDescent="0.2">
      <c r="A244" s="6"/>
    </row>
    <row r="245" spans="1:1" collapsed="1" x14ac:dyDescent="0.2">
      <c r="A245" s="6"/>
    </row>
    <row r="246" spans="1:1" hidden="1" outlineLevel="1" x14ac:dyDescent="0.2">
      <c r="A246" s="6"/>
    </row>
    <row r="247" spans="1:1" collapsed="1" x14ac:dyDescent="0.2">
      <c r="A247" s="6"/>
    </row>
    <row r="248" spans="1:1" hidden="1" outlineLevel="1" x14ac:dyDescent="0.2">
      <c r="A248" s="6"/>
    </row>
    <row r="249" spans="1:1" collapsed="1" x14ac:dyDescent="0.2">
      <c r="A249" s="6"/>
    </row>
    <row r="250" spans="1:1" hidden="1" outlineLevel="1" x14ac:dyDescent="0.2">
      <c r="A250" s="6"/>
    </row>
    <row r="251" spans="1:1" collapsed="1" x14ac:dyDescent="0.2">
      <c r="A251" s="6"/>
    </row>
    <row r="252" spans="1:1" hidden="1" outlineLevel="1" x14ac:dyDescent="0.2">
      <c r="A252" s="6"/>
    </row>
    <row r="253" spans="1:1" collapsed="1" x14ac:dyDescent="0.2">
      <c r="A253" s="6"/>
    </row>
    <row r="254" spans="1:1" hidden="1" outlineLevel="1" x14ac:dyDescent="0.2">
      <c r="A254" s="6"/>
    </row>
    <row r="255" spans="1:1" collapsed="1" x14ac:dyDescent="0.2">
      <c r="A255" s="6"/>
    </row>
    <row r="256" spans="1:1" hidden="1" outlineLevel="1" x14ac:dyDescent="0.2">
      <c r="A256" s="6"/>
    </row>
    <row r="257" spans="1:1" collapsed="1" x14ac:dyDescent="0.2">
      <c r="A257" s="6"/>
    </row>
    <row r="258" spans="1:1" hidden="1" outlineLevel="1" x14ac:dyDescent="0.2">
      <c r="A258" s="6"/>
    </row>
    <row r="259" spans="1:1" collapsed="1" x14ac:dyDescent="0.2">
      <c r="A259" s="6"/>
    </row>
    <row r="260" spans="1:1" hidden="1" outlineLevel="1" x14ac:dyDescent="0.2">
      <c r="A260" s="6"/>
    </row>
    <row r="261" spans="1:1" collapsed="1" x14ac:dyDescent="0.2">
      <c r="A261" s="6"/>
    </row>
    <row r="262" spans="1:1" hidden="1" outlineLevel="1" x14ac:dyDescent="0.2">
      <c r="A262" s="6"/>
    </row>
    <row r="263" spans="1:1" collapsed="1" x14ac:dyDescent="0.2">
      <c r="A263" s="6"/>
    </row>
    <row r="264" spans="1:1" hidden="1" outlineLevel="1" x14ac:dyDescent="0.2">
      <c r="A264" s="6"/>
    </row>
    <row r="265" spans="1:1" collapsed="1" x14ac:dyDescent="0.2">
      <c r="A265" s="6"/>
    </row>
    <row r="266" spans="1:1" hidden="1" outlineLevel="1" x14ac:dyDescent="0.2">
      <c r="A266" s="6"/>
    </row>
    <row r="267" spans="1:1" collapsed="1" x14ac:dyDescent="0.2">
      <c r="A267" s="6"/>
    </row>
    <row r="268" spans="1:1" hidden="1" outlineLevel="1" x14ac:dyDescent="0.2">
      <c r="A268" s="6"/>
    </row>
    <row r="269" spans="1:1" collapsed="1" x14ac:dyDescent="0.2">
      <c r="A269" s="6"/>
    </row>
    <row r="270" spans="1:1" hidden="1" outlineLevel="1" x14ac:dyDescent="0.2">
      <c r="A270" s="6"/>
    </row>
    <row r="271" spans="1:1" collapsed="1" x14ac:dyDescent="0.2">
      <c r="A271" s="6"/>
    </row>
    <row r="272" spans="1:1" hidden="1" outlineLevel="1" x14ac:dyDescent="0.2">
      <c r="A272" s="6"/>
    </row>
    <row r="273" spans="1:1" collapsed="1" x14ac:dyDescent="0.2">
      <c r="A273" s="6"/>
    </row>
    <row r="274" spans="1:1" hidden="1" outlineLevel="1" x14ac:dyDescent="0.2">
      <c r="A274" s="6"/>
    </row>
    <row r="275" spans="1:1" collapsed="1" x14ac:dyDescent="0.2">
      <c r="A275" s="6"/>
    </row>
    <row r="276" spans="1:1" hidden="1" outlineLevel="1" x14ac:dyDescent="0.2">
      <c r="A276" s="6"/>
    </row>
    <row r="277" spans="1:1" collapsed="1" x14ac:dyDescent="0.2">
      <c r="A277" s="6"/>
    </row>
    <row r="278" spans="1:1" hidden="1" outlineLevel="1" x14ac:dyDescent="0.2">
      <c r="A278" s="6"/>
    </row>
    <row r="279" spans="1:1" collapsed="1" x14ac:dyDescent="0.2">
      <c r="A279" s="6"/>
    </row>
    <row r="280" spans="1:1" hidden="1" outlineLevel="1" x14ac:dyDescent="0.2">
      <c r="A280" s="6"/>
    </row>
    <row r="281" spans="1:1" collapsed="1" x14ac:dyDescent="0.2">
      <c r="A281" s="6"/>
    </row>
    <row r="282" spans="1:1" hidden="1" outlineLevel="1" x14ac:dyDescent="0.2">
      <c r="A282" s="6"/>
    </row>
    <row r="283" spans="1:1" collapsed="1" x14ac:dyDescent="0.2">
      <c r="A283" s="6"/>
    </row>
    <row r="284" spans="1:1" hidden="1" outlineLevel="1" x14ac:dyDescent="0.2">
      <c r="A284" s="6"/>
    </row>
    <row r="285" spans="1:1" collapsed="1" x14ac:dyDescent="0.2">
      <c r="A285" s="6"/>
    </row>
    <row r="286" spans="1:1" hidden="1" outlineLevel="1" x14ac:dyDescent="0.2">
      <c r="A286" s="6"/>
    </row>
    <row r="287" spans="1:1" collapsed="1" x14ac:dyDescent="0.2">
      <c r="A287" s="6"/>
    </row>
    <row r="288" spans="1:1" hidden="1" outlineLevel="1" x14ac:dyDescent="0.2">
      <c r="A288" s="6"/>
    </row>
    <row r="289" spans="1:1" collapsed="1" x14ac:dyDescent="0.2">
      <c r="A289" s="6"/>
    </row>
    <row r="290" spans="1:1" hidden="1" outlineLevel="1" x14ac:dyDescent="0.2">
      <c r="A290" s="6"/>
    </row>
    <row r="291" spans="1:1" collapsed="1" x14ac:dyDescent="0.2">
      <c r="A291" s="6"/>
    </row>
    <row r="292" spans="1:1" hidden="1" outlineLevel="1" x14ac:dyDescent="0.2">
      <c r="A292" s="6"/>
    </row>
    <row r="293" spans="1:1" collapsed="1" x14ac:dyDescent="0.2">
      <c r="A293" s="6"/>
    </row>
    <row r="294" spans="1:1" hidden="1" outlineLevel="1" x14ac:dyDescent="0.2">
      <c r="A294" s="6"/>
    </row>
    <row r="295" spans="1:1" collapsed="1" x14ac:dyDescent="0.2">
      <c r="A295" s="6"/>
    </row>
    <row r="296" spans="1:1" hidden="1" outlineLevel="1" x14ac:dyDescent="0.2">
      <c r="A296" s="6"/>
    </row>
    <row r="297" spans="1:1" collapsed="1" x14ac:dyDescent="0.2">
      <c r="A297" s="6"/>
    </row>
    <row r="298" spans="1:1" hidden="1" outlineLevel="1" x14ac:dyDescent="0.2">
      <c r="A298" s="6"/>
    </row>
    <row r="299" spans="1:1" collapsed="1" x14ac:dyDescent="0.2">
      <c r="A299" s="6"/>
    </row>
    <row r="300" spans="1:1" hidden="1" outlineLevel="1" x14ac:dyDescent="0.2">
      <c r="A300" s="6"/>
    </row>
    <row r="301" spans="1:1" collapsed="1" x14ac:dyDescent="0.2">
      <c r="A301" s="6"/>
    </row>
    <row r="302" spans="1:1" hidden="1" outlineLevel="1" x14ac:dyDescent="0.2">
      <c r="A302" s="6"/>
    </row>
    <row r="303" spans="1:1" collapsed="1" x14ac:dyDescent="0.2">
      <c r="A303" s="6"/>
    </row>
    <row r="304" spans="1:1" hidden="1" outlineLevel="1" x14ac:dyDescent="0.2">
      <c r="A304" s="6"/>
    </row>
    <row r="305" spans="1:1" collapsed="1" x14ac:dyDescent="0.2">
      <c r="A305" s="6"/>
    </row>
    <row r="306" spans="1:1" hidden="1" outlineLevel="1" x14ac:dyDescent="0.2">
      <c r="A306" s="6"/>
    </row>
    <row r="307" spans="1:1" collapsed="1" x14ac:dyDescent="0.2">
      <c r="A307" s="6"/>
    </row>
    <row r="308" spans="1:1" hidden="1" outlineLevel="1" x14ac:dyDescent="0.2">
      <c r="A308" s="6"/>
    </row>
    <row r="309" spans="1:1" collapsed="1" x14ac:dyDescent="0.2">
      <c r="A309" s="6"/>
    </row>
    <row r="310" spans="1:1" hidden="1" outlineLevel="1" x14ac:dyDescent="0.2">
      <c r="A310" s="6"/>
    </row>
    <row r="311" spans="1:1" collapsed="1" x14ac:dyDescent="0.2">
      <c r="A311" s="6"/>
    </row>
    <row r="312" spans="1:1" hidden="1" outlineLevel="1" x14ac:dyDescent="0.2">
      <c r="A312" s="6"/>
    </row>
    <row r="313" spans="1:1" collapsed="1" x14ac:dyDescent="0.2">
      <c r="A313" s="6"/>
    </row>
    <row r="314" spans="1:1" hidden="1" outlineLevel="1" x14ac:dyDescent="0.2">
      <c r="A314" s="6"/>
    </row>
    <row r="315" spans="1:1" collapsed="1" x14ac:dyDescent="0.2">
      <c r="A315" s="6"/>
    </row>
    <row r="316" spans="1:1" hidden="1" outlineLevel="1" x14ac:dyDescent="0.2">
      <c r="A316" s="6"/>
    </row>
    <row r="317" spans="1:1" collapsed="1" x14ac:dyDescent="0.2">
      <c r="A317" s="6"/>
    </row>
    <row r="318" spans="1:1" hidden="1" outlineLevel="1" x14ac:dyDescent="0.2">
      <c r="A318" s="6"/>
    </row>
    <row r="319" spans="1:1" collapsed="1" x14ac:dyDescent="0.2">
      <c r="A319" s="6"/>
    </row>
    <row r="320" spans="1:1" hidden="1" outlineLevel="1" x14ac:dyDescent="0.2">
      <c r="A320" s="6"/>
    </row>
    <row r="321" spans="1:1" collapsed="1" x14ac:dyDescent="0.2">
      <c r="A321" s="6"/>
    </row>
    <row r="322" spans="1:1" hidden="1" outlineLevel="1" x14ac:dyDescent="0.2">
      <c r="A322" s="6"/>
    </row>
    <row r="323" spans="1:1" collapsed="1" x14ac:dyDescent="0.2">
      <c r="A323" s="6"/>
    </row>
    <row r="324" spans="1:1" hidden="1" outlineLevel="1" x14ac:dyDescent="0.2">
      <c r="A324" s="6"/>
    </row>
    <row r="325" spans="1:1" collapsed="1" x14ac:dyDescent="0.2">
      <c r="A325" s="6"/>
    </row>
    <row r="326" spans="1:1" hidden="1" outlineLevel="1" x14ac:dyDescent="0.2">
      <c r="A326" s="6"/>
    </row>
    <row r="327" spans="1:1" collapsed="1" x14ac:dyDescent="0.2">
      <c r="A327" s="6"/>
    </row>
    <row r="328" spans="1:1" hidden="1" outlineLevel="1" x14ac:dyDescent="0.2">
      <c r="A328" s="6"/>
    </row>
    <row r="329" spans="1:1" collapsed="1" x14ac:dyDescent="0.2">
      <c r="A329" s="6"/>
    </row>
    <row r="330" spans="1:1" hidden="1" outlineLevel="1" x14ac:dyDescent="0.2">
      <c r="A330" s="6"/>
    </row>
    <row r="331" spans="1:1" collapsed="1" x14ac:dyDescent="0.2">
      <c r="A331" s="6"/>
    </row>
    <row r="332" spans="1:1" hidden="1" outlineLevel="1" x14ac:dyDescent="0.2">
      <c r="A332" s="6"/>
    </row>
    <row r="333" spans="1:1" collapsed="1" x14ac:dyDescent="0.2">
      <c r="A333" s="6"/>
    </row>
    <row r="334" spans="1:1" hidden="1" outlineLevel="1" x14ac:dyDescent="0.2">
      <c r="A334" s="6"/>
    </row>
    <row r="335" spans="1:1" collapsed="1" x14ac:dyDescent="0.2">
      <c r="A335" s="6"/>
    </row>
    <row r="336" spans="1:1" hidden="1" outlineLevel="1" x14ac:dyDescent="0.2">
      <c r="A336" s="6"/>
    </row>
    <row r="337" spans="1:1" collapsed="1" x14ac:dyDescent="0.2">
      <c r="A337" s="6"/>
    </row>
    <row r="338" spans="1:1" hidden="1" outlineLevel="1" x14ac:dyDescent="0.2">
      <c r="A338" s="6"/>
    </row>
    <row r="339" spans="1:1" collapsed="1" x14ac:dyDescent="0.2">
      <c r="A339" s="6"/>
    </row>
    <row r="340" spans="1:1" hidden="1" outlineLevel="1" x14ac:dyDescent="0.2">
      <c r="A340" s="6"/>
    </row>
    <row r="341" spans="1:1" collapsed="1" x14ac:dyDescent="0.2">
      <c r="A341" s="6"/>
    </row>
    <row r="342" spans="1:1" hidden="1" outlineLevel="1" x14ac:dyDescent="0.2">
      <c r="A342" s="6"/>
    </row>
    <row r="343" spans="1:1" collapsed="1" x14ac:dyDescent="0.2">
      <c r="A343" s="6"/>
    </row>
    <row r="344" spans="1:1" hidden="1" outlineLevel="1" x14ac:dyDescent="0.2">
      <c r="A344" s="6"/>
    </row>
    <row r="345" spans="1:1" collapsed="1" x14ac:dyDescent="0.2">
      <c r="A345" s="6"/>
    </row>
    <row r="346" spans="1:1" hidden="1" outlineLevel="1" x14ac:dyDescent="0.2">
      <c r="A346" s="6"/>
    </row>
    <row r="347" spans="1:1" collapsed="1" x14ac:dyDescent="0.2">
      <c r="A347" s="6"/>
    </row>
    <row r="348" spans="1:1" hidden="1" outlineLevel="1" x14ac:dyDescent="0.2">
      <c r="A348" s="6"/>
    </row>
    <row r="349" spans="1:1" collapsed="1" x14ac:dyDescent="0.2">
      <c r="A349" s="6"/>
    </row>
    <row r="350" spans="1:1" hidden="1" outlineLevel="1" x14ac:dyDescent="0.2">
      <c r="A350" s="6"/>
    </row>
    <row r="351" spans="1:1" collapsed="1" x14ac:dyDescent="0.2">
      <c r="A351" s="6"/>
    </row>
    <row r="352" spans="1:1" hidden="1" outlineLevel="1" x14ac:dyDescent="0.2">
      <c r="A352" s="6"/>
    </row>
    <row r="353" spans="1:1" collapsed="1" x14ac:dyDescent="0.2">
      <c r="A353" s="6"/>
    </row>
    <row r="354" spans="1:1" hidden="1" outlineLevel="1" x14ac:dyDescent="0.2">
      <c r="A354" s="6"/>
    </row>
    <row r="355" spans="1:1" collapsed="1" x14ac:dyDescent="0.2">
      <c r="A355" s="6"/>
    </row>
    <row r="356" spans="1:1" hidden="1" outlineLevel="1" x14ac:dyDescent="0.2">
      <c r="A356" s="6"/>
    </row>
    <row r="357" spans="1:1" collapsed="1" x14ac:dyDescent="0.2">
      <c r="A357" s="6"/>
    </row>
    <row r="358" spans="1:1" hidden="1" outlineLevel="1" x14ac:dyDescent="0.2">
      <c r="A358" s="6"/>
    </row>
    <row r="359" spans="1:1" collapsed="1" x14ac:dyDescent="0.2">
      <c r="A359" s="6"/>
    </row>
    <row r="360" spans="1:1" hidden="1" outlineLevel="1" x14ac:dyDescent="0.2">
      <c r="A360" s="6"/>
    </row>
    <row r="361" spans="1:1" collapsed="1" x14ac:dyDescent="0.2">
      <c r="A361" s="6"/>
    </row>
    <row r="362" spans="1:1" hidden="1" outlineLevel="1" x14ac:dyDescent="0.2">
      <c r="A362" s="6"/>
    </row>
    <row r="363" spans="1:1" collapsed="1" x14ac:dyDescent="0.2">
      <c r="A363" s="6"/>
    </row>
    <row r="364" spans="1:1" hidden="1" outlineLevel="1" x14ac:dyDescent="0.2">
      <c r="A364" s="6"/>
    </row>
    <row r="365" spans="1:1" collapsed="1" x14ac:dyDescent="0.2">
      <c r="A365" s="6"/>
    </row>
    <row r="366" spans="1:1" hidden="1" outlineLevel="1" x14ac:dyDescent="0.2">
      <c r="A366" s="6"/>
    </row>
    <row r="367" spans="1:1" collapsed="1" x14ac:dyDescent="0.2">
      <c r="A367" s="6"/>
    </row>
    <row r="368" spans="1:1" hidden="1" outlineLevel="1" x14ac:dyDescent="0.2">
      <c r="A368" s="6"/>
    </row>
    <row r="369" spans="1:1" collapsed="1" x14ac:dyDescent="0.2">
      <c r="A369" s="6"/>
    </row>
    <row r="370" spans="1:1" hidden="1" outlineLevel="1" x14ac:dyDescent="0.2">
      <c r="A370" s="6"/>
    </row>
    <row r="371" spans="1:1" collapsed="1" x14ac:dyDescent="0.2">
      <c r="A371" s="6"/>
    </row>
    <row r="372" spans="1:1" hidden="1" outlineLevel="1" x14ac:dyDescent="0.2">
      <c r="A372" s="6"/>
    </row>
    <row r="373" spans="1:1" collapsed="1" x14ac:dyDescent="0.2">
      <c r="A373" s="6"/>
    </row>
    <row r="374" spans="1:1" hidden="1" outlineLevel="1" x14ac:dyDescent="0.2">
      <c r="A374" s="6"/>
    </row>
    <row r="375" spans="1:1" collapsed="1" x14ac:dyDescent="0.2">
      <c r="A375" s="6"/>
    </row>
    <row r="376" spans="1:1" hidden="1" outlineLevel="1" x14ac:dyDescent="0.2">
      <c r="A376" s="6"/>
    </row>
    <row r="377" spans="1:1" collapsed="1" x14ac:dyDescent="0.2">
      <c r="A377" s="6"/>
    </row>
    <row r="378" spans="1:1" hidden="1" outlineLevel="1" x14ac:dyDescent="0.2">
      <c r="A378" s="6"/>
    </row>
    <row r="379" spans="1:1" collapsed="1" x14ac:dyDescent="0.2">
      <c r="A379" s="6"/>
    </row>
    <row r="380" spans="1:1" hidden="1" outlineLevel="1" x14ac:dyDescent="0.2">
      <c r="A380" s="6"/>
    </row>
    <row r="381" spans="1:1" collapsed="1" x14ac:dyDescent="0.2">
      <c r="A381" s="6"/>
    </row>
    <row r="382" spans="1:1" hidden="1" outlineLevel="1" x14ac:dyDescent="0.2">
      <c r="A382" s="6"/>
    </row>
    <row r="383" spans="1:1" collapsed="1" x14ac:dyDescent="0.2">
      <c r="A383" s="6"/>
    </row>
    <row r="384" spans="1:1" hidden="1" outlineLevel="1" x14ac:dyDescent="0.2">
      <c r="A384" s="6"/>
    </row>
    <row r="385" spans="1:1" collapsed="1" x14ac:dyDescent="0.2">
      <c r="A385" s="6"/>
    </row>
    <row r="386" spans="1:1" hidden="1" outlineLevel="1" x14ac:dyDescent="0.2">
      <c r="A386" s="6"/>
    </row>
    <row r="387" spans="1:1" collapsed="1" x14ac:dyDescent="0.2">
      <c r="A387" s="6"/>
    </row>
    <row r="388" spans="1:1" hidden="1" outlineLevel="1" x14ac:dyDescent="0.2">
      <c r="A388" s="6"/>
    </row>
    <row r="389" spans="1:1" collapsed="1" x14ac:dyDescent="0.2">
      <c r="A389" s="6"/>
    </row>
    <row r="390" spans="1:1" hidden="1" outlineLevel="1" x14ac:dyDescent="0.2">
      <c r="A390" s="6"/>
    </row>
    <row r="391" spans="1:1" collapsed="1" x14ac:dyDescent="0.2">
      <c r="A391" s="6"/>
    </row>
    <row r="392" spans="1:1" hidden="1" outlineLevel="1" x14ac:dyDescent="0.2">
      <c r="A392" s="6"/>
    </row>
    <row r="393" spans="1:1" collapsed="1" x14ac:dyDescent="0.2">
      <c r="A393" s="6"/>
    </row>
    <row r="394" spans="1:1" hidden="1" outlineLevel="1" x14ac:dyDescent="0.2">
      <c r="A394" s="6"/>
    </row>
    <row r="395" spans="1:1" collapsed="1" x14ac:dyDescent="0.2">
      <c r="A395" s="6"/>
    </row>
  </sheetData>
  <dataConsolidate topLabels="1" link="1">
    <dataRefs count="1">
      <dataRef ref="A1:J198" sheet="data"/>
    </dataRefs>
  </dataConsolidate>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8" sqref="A8"/>
    </sheetView>
  </sheetViews>
  <sheetFormatPr defaultRowHeight="14.25" x14ac:dyDescent="0.2"/>
  <cols>
    <col min="1" max="1" width="1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Sheet5</vt:lpstr>
      <vt:lpstr>Sheet6</vt:lpstr>
      <vt:lpstr>Sheet7</vt:lpstr>
      <vt:lpstr>Sheet8</vt:lpstr>
      <vt:lpstr>pivots</vt:lpstr>
      <vt:lpstr>Sheet1</vt:lpstr>
      <vt:lpstr>data</vt:lpstr>
      <vt:lpstr>Sheet2</vt:lpstr>
      <vt:lpstr>DASH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2025-05-13T17:56:27Z</dcterms:created>
  <dcterms:modified xsi:type="dcterms:W3CDTF">2025-05-19T21:54:16Z</dcterms:modified>
</cp:coreProperties>
</file>