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unocmc.ALUNOS\Desktop\"/>
    </mc:Choice>
  </mc:AlternateContent>
  <xr:revisionPtr revIDLastSave="0" documentId="13_ncr:1_{D8765D43-F0EC-4051-8552-22DA9AC1BE6A}" xr6:coauthVersionLast="41" xr6:coauthVersionMax="41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Gráf1" sheetId="2" r:id="rId1"/>
    <sheet name="Gráf2" sheetId="4" r:id="rId2"/>
    <sheet name="Planilha2" sheetId="3" r:id="rId3"/>
    <sheet name="Planilha1" sheetId="1" r:id="rId4"/>
    <sheet name="Planilha3" sheetId="5" r:id="rId5"/>
    <sheet name="Planilha4" sheetId="6" r:id="rId6"/>
    <sheet name="Planilha5" sheetId="7" r:id="rId7"/>
    <sheet name="Planilha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8" l="1"/>
  <c r="C18" i="8"/>
  <c r="F18" i="8" s="1"/>
  <c r="G18" i="8" s="1"/>
  <c r="D18" i="8"/>
  <c r="E18" i="8"/>
  <c r="E16" i="8"/>
  <c r="B11" i="8"/>
  <c r="D16" i="8"/>
  <c r="B17" i="8" s="1"/>
  <c r="D17" i="8" s="1"/>
  <c r="B10" i="8"/>
  <c r="H16" i="8"/>
  <c r="F16" i="8"/>
  <c r="G16" i="8" s="1"/>
  <c r="C17" i="8" s="1"/>
  <c r="B6" i="8"/>
  <c r="B7" i="8"/>
  <c r="B8" i="8"/>
  <c r="B9" i="8"/>
  <c r="B12" i="8"/>
  <c r="B13" i="8"/>
  <c r="B5" i="8"/>
  <c r="B27" i="7"/>
  <c r="C27" i="7"/>
  <c r="F27" i="7" s="1"/>
  <c r="G27" i="7" s="1"/>
  <c r="D27" i="7"/>
  <c r="E27" i="7"/>
  <c r="E25" i="7"/>
  <c r="D25" i="7"/>
  <c r="C16" i="7"/>
  <c r="H25" i="7"/>
  <c r="F25" i="7"/>
  <c r="G25" i="7" s="1"/>
  <c r="B26" i="7"/>
  <c r="C6" i="7"/>
  <c r="C22" i="7"/>
  <c r="C21" i="7"/>
  <c r="C20" i="7"/>
  <c r="C19" i="7"/>
  <c r="C18" i="7"/>
  <c r="C17" i="7"/>
  <c r="C15" i="7"/>
  <c r="C14" i="7"/>
  <c r="C13" i="7"/>
  <c r="C12" i="7"/>
  <c r="C11" i="7"/>
  <c r="C10" i="7"/>
  <c r="C9" i="7"/>
  <c r="C8" i="7"/>
  <c r="C7" i="7"/>
  <c r="C24" i="6"/>
  <c r="D24" i="6"/>
  <c r="G24" i="6" s="1"/>
  <c r="H24" i="6" s="1"/>
  <c r="C25" i="6" s="1"/>
  <c r="E24" i="6"/>
  <c r="F24" i="6"/>
  <c r="D25" i="6" s="1"/>
  <c r="C17" i="6"/>
  <c r="D17" i="6"/>
  <c r="G17" i="6" s="1"/>
  <c r="H17" i="6" s="1"/>
  <c r="C18" i="6" s="1"/>
  <c r="E17" i="6"/>
  <c r="F17" i="6"/>
  <c r="D18" i="6" s="1"/>
  <c r="I16" i="6"/>
  <c r="H16" i="6"/>
  <c r="G16" i="6"/>
  <c r="F16" i="6"/>
  <c r="C10" i="6"/>
  <c r="C9" i="6"/>
  <c r="C7" i="6"/>
  <c r="C8" i="6"/>
  <c r="I15" i="6"/>
  <c r="H15" i="6"/>
  <c r="G15" i="6"/>
  <c r="F15" i="6"/>
  <c r="D16" i="6" s="1"/>
  <c r="E15" i="6"/>
  <c r="C16" i="6" s="1"/>
  <c r="E16" i="6" s="1"/>
  <c r="C6" i="6"/>
  <c r="H18" i="8" l="1"/>
  <c r="F17" i="8"/>
  <c r="G17" i="8" s="1"/>
  <c r="E17" i="8"/>
  <c r="H17" i="8"/>
  <c r="H27" i="7"/>
  <c r="C26" i="7"/>
  <c r="F26" i="7" s="1"/>
  <c r="G26" i="7" s="1"/>
  <c r="D26" i="7"/>
  <c r="E26" i="7"/>
  <c r="F25" i="6"/>
  <c r="D26" i="6" s="1"/>
  <c r="I25" i="6"/>
  <c r="E25" i="6"/>
  <c r="C26" i="6" s="1"/>
  <c r="G25" i="6"/>
  <c r="H25" i="6" s="1"/>
  <c r="I24" i="6"/>
  <c r="F18" i="6"/>
  <c r="D19" i="6" s="1"/>
  <c r="I18" i="6"/>
  <c r="E18" i="6"/>
  <c r="C19" i="6" s="1"/>
  <c r="G18" i="6"/>
  <c r="H18" i="6" s="1"/>
  <c r="I17" i="6"/>
  <c r="I6" i="5"/>
  <c r="G6" i="5"/>
  <c r="H6" i="5" s="1"/>
  <c r="F6" i="5"/>
  <c r="E6" i="5"/>
  <c r="H26" i="7" l="1"/>
  <c r="E26" i="6"/>
  <c r="G26" i="6"/>
  <c r="H26" i="6" s="1"/>
  <c r="I26" i="6"/>
  <c r="F26" i="6"/>
  <c r="D27" i="6" s="1"/>
  <c r="E19" i="6"/>
  <c r="G19" i="6"/>
  <c r="H19" i="6" s="1"/>
  <c r="I19" i="6"/>
  <c r="F19" i="6"/>
  <c r="D20" i="6" s="1"/>
  <c r="E7" i="5"/>
  <c r="D7" i="5"/>
  <c r="D6" i="3"/>
  <c r="D7" i="3"/>
  <c r="D8" i="3"/>
  <c r="D9" i="3"/>
  <c r="D10" i="3"/>
  <c r="D11" i="3"/>
  <c r="D12" i="3"/>
  <c r="D13" i="3"/>
  <c r="D14" i="3"/>
  <c r="D15" i="3"/>
  <c r="D16" i="3"/>
  <c r="D17" i="3"/>
  <c r="D5" i="3"/>
  <c r="D7" i="1"/>
  <c r="D8" i="1"/>
  <c r="D9" i="1"/>
  <c r="D10" i="1"/>
  <c r="D11" i="1"/>
  <c r="D12" i="1"/>
  <c r="D13" i="1"/>
  <c r="D14" i="1"/>
  <c r="D6" i="1"/>
  <c r="F27" i="6" l="1"/>
  <c r="C27" i="6"/>
  <c r="F20" i="6"/>
  <c r="C20" i="6"/>
  <c r="I7" i="5"/>
  <c r="F7" i="5"/>
  <c r="G7" i="5"/>
  <c r="H7" i="5" s="1"/>
  <c r="C8" i="5" s="1"/>
  <c r="E27" i="6" l="1"/>
  <c r="G27" i="6"/>
  <c r="H27" i="6" s="1"/>
  <c r="D28" i="6" s="1"/>
  <c r="I27" i="6"/>
  <c r="E20" i="6"/>
  <c r="G20" i="6"/>
  <c r="H20" i="6" s="1"/>
  <c r="D21" i="6" s="1"/>
  <c r="I20" i="6"/>
  <c r="D8" i="5"/>
  <c r="F28" i="6" l="1"/>
  <c r="C28" i="6"/>
  <c r="F21" i="6"/>
  <c r="C21" i="6"/>
  <c r="F8" i="5"/>
  <c r="I8" i="5"/>
  <c r="G8" i="5"/>
  <c r="H8" i="5" s="1"/>
  <c r="E8" i="5"/>
  <c r="E28" i="6" l="1"/>
  <c r="G28" i="6"/>
  <c r="H28" i="6" s="1"/>
  <c r="D29" i="6" s="1"/>
  <c r="I28" i="6"/>
  <c r="E21" i="6"/>
  <c r="G21" i="6"/>
  <c r="H21" i="6" s="1"/>
  <c r="D22" i="6" s="1"/>
  <c r="I21" i="6"/>
  <c r="C9" i="5"/>
  <c r="E9" i="5" s="1"/>
  <c r="D9" i="5"/>
  <c r="F9" i="5"/>
  <c r="I9" i="5" l="1"/>
  <c r="F29" i="6"/>
  <c r="C29" i="6"/>
  <c r="F22" i="6"/>
  <c r="C22" i="6"/>
  <c r="G9" i="5"/>
  <c r="H9" i="5" s="1"/>
  <c r="C10" i="5"/>
  <c r="G10" i="5" s="1"/>
  <c r="H10" i="5" s="1"/>
  <c r="D10" i="5"/>
  <c r="E10" i="5"/>
  <c r="F10" i="5"/>
  <c r="E29" i="6" l="1"/>
  <c r="G29" i="6"/>
  <c r="H29" i="6" s="1"/>
  <c r="I29" i="6"/>
  <c r="E22" i="6"/>
  <c r="G22" i="6"/>
  <c r="H22" i="6" s="1"/>
  <c r="D23" i="6" s="1"/>
  <c r="I22" i="6"/>
  <c r="D11" i="5"/>
  <c r="I10" i="5"/>
  <c r="F11" i="5"/>
  <c r="C11" i="5"/>
  <c r="F23" i="6" l="1"/>
  <c r="C23" i="6"/>
  <c r="E11" i="5"/>
  <c r="G11" i="5"/>
  <c r="H11" i="5" s="1"/>
  <c r="I11" i="5"/>
  <c r="D12" i="5"/>
  <c r="E23" i="6" l="1"/>
  <c r="G23" i="6"/>
  <c r="H23" i="6" s="1"/>
  <c r="I23" i="6"/>
  <c r="F12" i="5"/>
  <c r="C12" i="5"/>
  <c r="G12" i="5" l="1"/>
  <c r="H12" i="5" s="1"/>
  <c r="D13" i="5" s="1"/>
  <c r="E12" i="5"/>
  <c r="I12" i="5"/>
  <c r="C13" i="5" l="1"/>
  <c r="I13" i="5" s="1"/>
  <c r="F13" i="5"/>
  <c r="E13" i="5"/>
  <c r="G13" i="5" l="1"/>
  <c r="H13" i="5" s="1"/>
  <c r="C14" i="5" s="1"/>
  <c r="D14" i="5" l="1"/>
  <c r="I14" i="5"/>
  <c r="F14" i="5"/>
  <c r="E14" i="5"/>
  <c r="G14" i="5"/>
  <c r="H14" i="5" s="1"/>
  <c r="C15" i="5" l="1"/>
  <c r="E15" i="5" s="1"/>
  <c r="D15" i="5"/>
  <c r="G15" i="5" s="1"/>
  <c r="H15" i="5" s="1"/>
  <c r="I15" i="5" l="1"/>
  <c r="F15" i="5"/>
  <c r="D16" i="5" s="1"/>
  <c r="C16" i="5"/>
  <c r="G16" i="5" l="1"/>
  <c r="H16" i="5" s="1"/>
  <c r="E16" i="5"/>
  <c r="C17" i="5" s="1"/>
  <c r="I16" i="5"/>
  <c r="F16" i="5"/>
  <c r="D17" i="5" s="1"/>
  <c r="I17" i="5" l="1"/>
  <c r="F17" i="5"/>
  <c r="G17" i="5"/>
  <c r="H17" i="5" s="1"/>
  <c r="E17" i="5"/>
  <c r="C18" i="5" l="1"/>
  <c r="D18" i="5"/>
  <c r="I18" i="5" l="1"/>
  <c r="F18" i="5"/>
  <c r="E18" i="5"/>
  <c r="G18" i="5"/>
  <c r="H18" i="5" s="1"/>
  <c r="C19" i="5" l="1"/>
  <c r="E19" i="5"/>
  <c r="D19" i="5"/>
  <c r="G19" i="5" s="1"/>
  <c r="F25" i="5" l="1"/>
  <c r="H19" i="5"/>
  <c r="F19" i="5"/>
  <c r="I19" i="5"/>
</calcChain>
</file>

<file path=xl/sharedStrings.xml><?xml version="1.0" encoding="utf-8"?>
<sst xmlns="http://schemas.openxmlformats.org/spreadsheetml/2006/main" count="62" uniqueCount="25">
  <si>
    <t>x</t>
  </si>
  <si>
    <t>f(x)</t>
  </si>
  <si>
    <r>
      <t>1) 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no intervalo [-2,2] tabular usando passo 0,5</t>
    </r>
  </si>
  <si>
    <t>Existe uma raiz real entre 0 e 0,5</t>
  </si>
  <si>
    <r>
      <t>3) f(x) = 2x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4x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+ 3x – 1, no intervalo [-3;3] passo 0,5</t>
    </r>
  </si>
  <si>
    <t>No intervalo existe uma raiz real e ela é igual a 1</t>
  </si>
  <si>
    <t>a</t>
  </si>
  <si>
    <t>b</t>
  </si>
  <si>
    <t>f(a)</t>
  </si>
  <si>
    <t>f(b)</t>
  </si>
  <si>
    <r>
      <t>1) 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com Erro&lt; 10</t>
    </r>
    <r>
      <rPr>
        <vertAlign val="superscript"/>
        <sz val="16"/>
        <color theme="1"/>
        <rFont val="Times New Roman"/>
        <family val="1"/>
      </rPr>
      <t>-4</t>
    </r>
  </si>
  <si>
    <t>Erro</t>
  </si>
  <si>
    <t>i</t>
  </si>
  <si>
    <t xml:space="preserve">Raiz Aproximada = </t>
  </si>
  <si>
    <t>erro</t>
  </si>
  <si>
    <r>
      <t>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</t>
    </r>
  </si>
  <si>
    <t>passo 1</t>
  </si>
  <si>
    <t>existe uma raiz real entre 0 e 1</t>
  </si>
  <si>
    <t>media a b</t>
  </si>
  <si>
    <t>SE(E6*H6&lt;0;C6;G6)</t>
  </si>
  <si>
    <t>SE(E15*G15&lt;0;0;G15)</t>
  </si>
  <si>
    <t>) f(x) = 4x5 – 3x3 + 2x2 – 4</t>
  </si>
  <si>
    <t>Há uma raiz entre 1 e 1,5</t>
  </si>
  <si>
    <r>
      <t>f(x) = 2x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4x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+ 3x – 1</t>
    </r>
  </si>
  <si>
    <t>há uma raiz entre 0,5 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</si>
</sst>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Planilha1!$C$6:$C$14</c:f>
              <c:numCache>
                <c:formatCode>0.000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Planilha1!$D$6:$D$14</c:f>
              <c:numCache>
                <c:formatCode>0.000</c:formatCode>
                <c:ptCount val="9"/>
                <c:pt idx="0">
                  <c:v>-41</c:v>
                </c:pt>
                <c:pt idx="1">
                  <c:v>-21.625</c:v>
                </c:pt>
                <c:pt idx="2">
                  <c:v>-10</c:v>
                </c:pt>
                <c:pt idx="3">
                  <c:v>-3.875</c:v>
                </c:pt>
                <c:pt idx="4">
                  <c:v>-1</c:v>
                </c:pt>
                <c:pt idx="5">
                  <c:v>0.875</c:v>
                </c:pt>
                <c:pt idx="6">
                  <c:v>4</c:v>
                </c:pt>
                <c:pt idx="7">
                  <c:v>10.625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718-97A6-5B07716E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68168"/>
        <c:axId val="336968496"/>
      </c:scatterChart>
      <c:valAx>
        <c:axId val="33696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8496"/>
        <c:crosses val="autoZero"/>
        <c:crossBetween val="midCat"/>
      </c:valAx>
      <c:valAx>
        <c:axId val="3369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Planilha2!$C$5:$C$17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Planilha2!$D$5:$D$17</c:f>
              <c:numCache>
                <c:formatCode>General</c:formatCode>
                <c:ptCount val="13"/>
                <c:pt idx="0">
                  <c:v>-100</c:v>
                </c:pt>
                <c:pt idx="1">
                  <c:v>-64.75</c:v>
                </c:pt>
                <c:pt idx="2">
                  <c:v>-39</c:v>
                </c:pt>
                <c:pt idx="3">
                  <c:v>-21.25</c:v>
                </c:pt>
                <c:pt idx="4">
                  <c:v>-10</c:v>
                </c:pt>
                <c:pt idx="5">
                  <c:v>-3.75</c:v>
                </c:pt>
                <c:pt idx="6">
                  <c:v>-1</c:v>
                </c:pt>
                <c:pt idx="7">
                  <c:v>-0.25</c:v>
                </c:pt>
                <c:pt idx="8">
                  <c:v>0</c:v>
                </c:pt>
                <c:pt idx="9">
                  <c:v>1.25</c:v>
                </c:pt>
                <c:pt idx="10">
                  <c:v>5</c:v>
                </c:pt>
                <c:pt idx="11">
                  <c:v>12.75</c:v>
                </c:pt>
                <c:pt idx="1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887-A676-6B4DE6B9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9168"/>
        <c:axId val="397467528"/>
      </c:scatterChart>
      <c:valAx>
        <c:axId val="3974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67528"/>
        <c:crosses val="autoZero"/>
        <c:crossBetween val="midCat"/>
      </c:valAx>
      <c:valAx>
        <c:axId val="3974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F17"/>
  <sheetViews>
    <sheetView workbookViewId="0">
      <selection activeCell="D13" sqref="D13"/>
    </sheetView>
  </sheetViews>
  <sheetFormatPr defaultRowHeight="15" x14ac:dyDescent="0.25"/>
  <sheetData>
    <row r="2" spans="3:6" ht="24" x14ac:dyDescent="0.25">
      <c r="C2" s="1" t="s">
        <v>4</v>
      </c>
    </row>
    <row r="4" spans="3:6" ht="18.75" x14ac:dyDescent="0.3">
      <c r="C4" s="3" t="s">
        <v>0</v>
      </c>
      <c r="D4" s="3" t="s">
        <v>1</v>
      </c>
    </row>
    <row r="5" spans="3:6" ht="18.75" x14ac:dyDescent="0.3">
      <c r="C5" s="4">
        <v>-3</v>
      </c>
      <c r="D5" s="4">
        <f>2*C5^3-4*C5^2+3*C5-1</f>
        <v>-100</v>
      </c>
    </row>
    <row r="6" spans="3:6" ht="18.75" x14ac:dyDescent="0.3">
      <c r="C6" s="4">
        <v>-2.5</v>
      </c>
      <c r="D6" s="4">
        <f t="shared" ref="D6:D17" si="0">2*C6^3-4*C6^2+3*C6-1</f>
        <v>-64.75</v>
      </c>
    </row>
    <row r="7" spans="3:6" ht="18.75" x14ac:dyDescent="0.3">
      <c r="C7" s="4">
        <v>-2</v>
      </c>
      <c r="D7" s="4">
        <f t="shared" si="0"/>
        <v>-39</v>
      </c>
      <c r="F7" t="s">
        <v>5</v>
      </c>
    </row>
    <row r="8" spans="3:6" ht="18.75" x14ac:dyDescent="0.3">
      <c r="C8" s="4">
        <v>-1.5</v>
      </c>
      <c r="D8" s="4">
        <f t="shared" si="0"/>
        <v>-21.25</v>
      </c>
    </row>
    <row r="9" spans="3:6" ht="18.75" x14ac:dyDescent="0.3">
      <c r="C9" s="4">
        <v>-1</v>
      </c>
      <c r="D9" s="4">
        <f t="shared" si="0"/>
        <v>-10</v>
      </c>
    </row>
    <row r="10" spans="3:6" ht="18.75" x14ac:dyDescent="0.3">
      <c r="C10" s="4">
        <v>-0.5</v>
      </c>
      <c r="D10" s="4">
        <f t="shared" si="0"/>
        <v>-3.75</v>
      </c>
    </row>
    <row r="11" spans="3:6" ht="18.75" x14ac:dyDescent="0.3">
      <c r="C11" s="4">
        <v>0</v>
      </c>
      <c r="D11" s="4">
        <f t="shared" si="0"/>
        <v>-1</v>
      </c>
    </row>
    <row r="12" spans="3:6" ht="18.75" x14ac:dyDescent="0.3">
      <c r="C12" s="4">
        <v>0.5</v>
      </c>
      <c r="D12" s="4">
        <f t="shared" si="0"/>
        <v>-0.25</v>
      </c>
    </row>
    <row r="13" spans="3:6" ht="18.75" x14ac:dyDescent="0.3">
      <c r="C13" s="7">
        <v>1</v>
      </c>
      <c r="D13" s="7">
        <f t="shared" si="0"/>
        <v>0</v>
      </c>
    </row>
    <row r="14" spans="3:6" ht="18.75" x14ac:dyDescent="0.3">
      <c r="C14" s="4">
        <v>1.5</v>
      </c>
      <c r="D14" s="4">
        <f t="shared" si="0"/>
        <v>1.25</v>
      </c>
    </row>
    <row r="15" spans="3:6" ht="18.75" x14ac:dyDescent="0.3">
      <c r="C15" s="4">
        <v>2</v>
      </c>
      <c r="D15" s="4">
        <f t="shared" si="0"/>
        <v>5</v>
      </c>
    </row>
    <row r="16" spans="3:6" ht="18.75" x14ac:dyDescent="0.3">
      <c r="C16" s="4">
        <v>2.5</v>
      </c>
      <c r="D16" s="4">
        <f t="shared" si="0"/>
        <v>12.75</v>
      </c>
    </row>
    <row r="17" spans="3:4" ht="18.75" x14ac:dyDescent="0.3">
      <c r="C17" s="4">
        <v>3</v>
      </c>
      <c r="D17" s="4">
        <f t="shared" si="0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7"/>
  <sheetViews>
    <sheetView workbookViewId="0">
      <selection activeCell="B2" sqref="B2"/>
    </sheetView>
  </sheetViews>
  <sheetFormatPr defaultRowHeight="15" x14ac:dyDescent="0.25"/>
  <cols>
    <col min="3" max="3" width="9.28515625" bestFit="1" customWidth="1"/>
    <col min="4" max="4" width="10" bestFit="1" customWidth="1"/>
  </cols>
  <sheetData>
    <row r="2" spans="2:6" ht="24" x14ac:dyDescent="0.25">
      <c r="B2" s="1" t="s">
        <v>2</v>
      </c>
    </row>
    <row r="5" spans="2:6" ht="18.75" x14ac:dyDescent="0.3">
      <c r="C5" s="3" t="s">
        <v>0</v>
      </c>
      <c r="D5" s="3" t="s">
        <v>1</v>
      </c>
    </row>
    <row r="6" spans="2:6" ht="18.75" x14ac:dyDescent="0.3">
      <c r="C6" s="5">
        <v>-2</v>
      </c>
      <c r="D6" s="5">
        <f>3*C6^3-2*C6^2+4*C6-1</f>
        <v>-41</v>
      </c>
    </row>
    <row r="7" spans="2:6" ht="18.75" x14ac:dyDescent="0.3">
      <c r="C7" s="5">
        <v>-1.5</v>
      </c>
      <c r="D7" s="5">
        <f t="shared" ref="D7:D14" si="0">3*C7^3-2*C7^2+4*C7-1</f>
        <v>-21.625</v>
      </c>
      <c r="F7" t="s">
        <v>3</v>
      </c>
    </row>
    <row r="8" spans="2:6" ht="18.75" x14ac:dyDescent="0.3">
      <c r="C8" s="5">
        <v>-1</v>
      </c>
      <c r="D8" s="5">
        <f t="shared" si="0"/>
        <v>-10</v>
      </c>
    </row>
    <row r="9" spans="2:6" ht="18.75" x14ac:dyDescent="0.3">
      <c r="C9" s="5">
        <v>-0.5</v>
      </c>
      <c r="D9" s="5">
        <f t="shared" si="0"/>
        <v>-3.875</v>
      </c>
    </row>
    <row r="10" spans="2:6" ht="18.75" x14ac:dyDescent="0.3">
      <c r="C10" s="6">
        <v>0</v>
      </c>
      <c r="D10" s="6">
        <f t="shared" si="0"/>
        <v>-1</v>
      </c>
    </row>
    <row r="11" spans="2:6" ht="18.75" x14ac:dyDescent="0.3">
      <c r="C11" s="6">
        <v>0.5</v>
      </c>
      <c r="D11" s="6">
        <f t="shared" si="0"/>
        <v>0.875</v>
      </c>
    </row>
    <row r="12" spans="2:6" ht="18.75" x14ac:dyDescent="0.3">
      <c r="C12" s="5">
        <v>1</v>
      </c>
      <c r="D12" s="5">
        <f t="shared" si="0"/>
        <v>4</v>
      </c>
    </row>
    <row r="13" spans="2:6" ht="18.75" x14ac:dyDescent="0.3">
      <c r="C13" s="5">
        <v>1.5</v>
      </c>
      <c r="D13" s="5">
        <f t="shared" si="0"/>
        <v>10.625</v>
      </c>
    </row>
    <row r="14" spans="2:6" ht="18.75" x14ac:dyDescent="0.3">
      <c r="C14" s="5">
        <v>2</v>
      </c>
      <c r="D14" s="5">
        <f t="shared" si="0"/>
        <v>23</v>
      </c>
    </row>
    <row r="15" spans="2:6" ht="18.75" x14ac:dyDescent="0.3">
      <c r="C15" s="2"/>
      <c r="D15" s="2"/>
    </row>
    <row r="16" spans="2:6" ht="18.75" x14ac:dyDescent="0.3">
      <c r="C16" s="2"/>
      <c r="D16" s="2"/>
    </row>
    <row r="17" spans="3:4" ht="18.75" x14ac:dyDescent="0.3">
      <c r="C17" s="2"/>
      <c r="D1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48"/>
  <sheetViews>
    <sheetView zoomScale="70" zoomScaleNormal="70" workbookViewId="0">
      <selection activeCell="C7" sqref="C7"/>
    </sheetView>
  </sheetViews>
  <sheetFormatPr defaultRowHeight="15" x14ac:dyDescent="0.25"/>
  <cols>
    <col min="3" max="4" width="11.85546875" bestFit="1" customWidth="1"/>
    <col min="5" max="5" width="12.42578125" bestFit="1" customWidth="1"/>
    <col min="6" max="6" width="18.28515625" customWidth="1"/>
    <col min="7" max="7" width="11.85546875" bestFit="1" customWidth="1"/>
    <col min="8" max="8" width="14" customWidth="1"/>
    <col min="9" max="9" width="22.140625" customWidth="1"/>
  </cols>
  <sheetData>
    <row r="2" spans="2:10" ht="24" x14ac:dyDescent="0.25">
      <c r="B2" s="1" t="s">
        <v>10</v>
      </c>
      <c r="J2">
        <v>1E-4</v>
      </c>
    </row>
    <row r="5" spans="2:10" x14ac:dyDescent="0.25">
      <c r="B5" t="s">
        <v>12</v>
      </c>
      <c r="C5" s="8" t="s">
        <v>6</v>
      </c>
      <c r="D5" s="8" t="s">
        <v>7</v>
      </c>
      <c r="E5" s="12" t="s">
        <v>8</v>
      </c>
      <c r="F5" s="8" t="s">
        <v>9</v>
      </c>
      <c r="G5" s="8" t="s">
        <v>0</v>
      </c>
      <c r="H5" s="12" t="s">
        <v>1</v>
      </c>
      <c r="I5" s="8" t="s">
        <v>11</v>
      </c>
    </row>
    <row r="6" spans="2:10" x14ac:dyDescent="0.25">
      <c r="B6">
        <v>0</v>
      </c>
      <c r="C6" s="8">
        <v>0</v>
      </c>
      <c r="D6" s="8">
        <v>0.5</v>
      </c>
      <c r="E6" s="12">
        <f>3*C6^3-2*C6^2+4*C6-1</f>
        <v>-1</v>
      </c>
      <c r="F6" s="8">
        <f>3*D6^3-2*D6^2+4*D6-1</f>
        <v>0.875</v>
      </c>
      <c r="G6" s="8">
        <f>(C6+D6)/2</f>
        <v>0.25</v>
      </c>
      <c r="H6" s="12">
        <f>3*G6^3-2*G6^2+4*G6-1</f>
        <v>-7.8125E-2</v>
      </c>
      <c r="I6" s="10" t="str">
        <f>IF(ABS(D6-C6)&lt;$J$2,"Sim","Não")</f>
        <v>Não</v>
      </c>
    </row>
    <row r="7" spans="2:10" x14ac:dyDescent="0.25">
      <c r="B7">
        <v>1</v>
      </c>
      <c r="C7" s="8"/>
      <c r="D7" s="8">
        <f>IF(F6*H6&lt;0,D6,G6)</f>
        <v>0.5</v>
      </c>
      <c r="E7" s="12">
        <f t="shared" ref="E7:E19" si="0">3*C7^3-2*C7^2+4*C7-1</f>
        <v>-1</v>
      </c>
      <c r="F7" s="8">
        <f t="shared" ref="F7:F19" si="1">3*D7^3-2*D7^2+4*D7-1</f>
        <v>0.875</v>
      </c>
      <c r="G7" s="8">
        <f t="shared" ref="G7:G19" si="2">(C7+D7)/2</f>
        <v>0.25</v>
      </c>
      <c r="H7" s="12">
        <f t="shared" ref="H7:H19" si="3">3*G7^3-2*G7^2+4*G7-1</f>
        <v>-7.8125E-2</v>
      </c>
      <c r="I7" s="10" t="str">
        <f t="shared" ref="I7:I19" si="4">IF(ABS(D7-C7)&lt;$J$2,"Sim","Não")</f>
        <v>Não</v>
      </c>
    </row>
    <row r="8" spans="2:10" x14ac:dyDescent="0.25">
      <c r="B8">
        <v>2</v>
      </c>
      <c r="C8" s="8">
        <f>IF(E7*H7&lt;0,C7,G7)</f>
        <v>0.25</v>
      </c>
      <c r="D8" s="8">
        <f t="shared" ref="D8:D19" si="5">IF(F7*H7&lt;0,D7,G7)</f>
        <v>0.5</v>
      </c>
      <c r="E8" s="12">
        <f t="shared" si="0"/>
        <v>-7.8125E-2</v>
      </c>
      <c r="F8" s="8">
        <f t="shared" si="1"/>
        <v>0.875</v>
      </c>
      <c r="G8" s="8">
        <f t="shared" si="2"/>
        <v>0.375</v>
      </c>
      <c r="H8" s="12">
        <f t="shared" si="3"/>
        <v>0.376953125</v>
      </c>
      <c r="I8" s="10" t="str">
        <f t="shared" si="4"/>
        <v>Não</v>
      </c>
    </row>
    <row r="9" spans="2:10" x14ac:dyDescent="0.25">
      <c r="B9">
        <v>3</v>
      </c>
      <c r="C9" s="8">
        <f>IF(E8*H8&lt;0,C8,G8)</f>
        <v>0.25</v>
      </c>
      <c r="D9" s="8">
        <f>IF(F8*H8&lt;0,D8,G8)</f>
        <v>0.375</v>
      </c>
      <c r="E9" s="12">
        <f t="shared" si="0"/>
        <v>-7.8125E-2</v>
      </c>
      <c r="F9" s="8">
        <f t="shared" si="1"/>
        <v>0.376953125</v>
      </c>
      <c r="G9" s="8">
        <f t="shared" si="2"/>
        <v>0.3125</v>
      </c>
      <c r="H9" s="12">
        <f t="shared" si="3"/>
        <v>0.146240234375</v>
      </c>
      <c r="I9" s="10" t="str">
        <f t="shared" si="4"/>
        <v>Não</v>
      </c>
    </row>
    <row r="10" spans="2:10" x14ac:dyDescent="0.25">
      <c r="B10">
        <v>4</v>
      </c>
      <c r="C10" s="8">
        <f t="shared" ref="C8:C19" si="6">IF(E9*H9&lt;0,C9,G9)</f>
        <v>0.25</v>
      </c>
      <c r="D10" s="8">
        <f t="shared" si="5"/>
        <v>0.3125</v>
      </c>
      <c r="E10" s="12">
        <f t="shared" si="0"/>
        <v>-7.8125E-2</v>
      </c>
      <c r="F10" s="8">
        <f t="shared" si="1"/>
        <v>0.146240234375</v>
      </c>
      <c r="G10" s="8">
        <f t="shared" si="2"/>
        <v>0.28125</v>
      </c>
      <c r="H10" s="12">
        <f t="shared" si="3"/>
        <v>3.3538818359375E-2</v>
      </c>
      <c r="I10" s="10" t="str">
        <f t="shared" si="4"/>
        <v>Não</v>
      </c>
    </row>
    <row r="11" spans="2:10" x14ac:dyDescent="0.25">
      <c r="B11">
        <v>5</v>
      </c>
      <c r="C11" s="8">
        <f t="shared" si="6"/>
        <v>0.25</v>
      </c>
      <c r="D11" s="8">
        <f t="shared" si="5"/>
        <v>0.28125</v>
      </c>
      <c r="E11" s="12">
        <f t="shared" si="0"/>
        <v>-7.8125E-2</v>
      </c>
      <c r="F11" s="8">
        <f t="shared" si="1"/>
        <v>3.3538818359375E-2</v>
      </c>
      <c r="G11" s="8">
        <f t="shared" si="2"/>
        <v>0.265625</v>
      </c>
      <c r="H11" s="12">
        <f t="shared" si="3"/>
        <v>-2.2388458251953125E-2</v>
      </c>
      <c r="I11" s="10" t="str">
        <f t="shared" si="4"/>
        <v>Não</v>
      </c>
    </row>
    <row r="12" spans="2:10" x14ac:dyDescent="0.25">
      <c r="B12">
        <v>6</v>
      </c>
      <c r="C12" s="8">
        <f t="shared" si="6"/>
        <v>0.265625</v>
      </c>
      <c r="D12" s="8">
        <f t="shared" si="5"/>
        <v>0.28125</v>
      </c>
      <c r="E12" s="12">
        <f t="shared" si="0"/>
        <v>-2.2388458251953125E-2</v>
      </c>
      <c r="F12" s="8">
        <f t="shared" si="1"/>
        <v>3.3538818359375E-2</v>
      </c>
      <c r="G12" s="8">
        <f t="shared" si="2"/>
        <v>0.2734375</v>
      </c>
      <c r="H12" s="12">
        <f t="shared" si="3"/>
        <v>5.5470466613769531E-3</v>
      </c>
      <c r="I12" s="10" t="str">
        <f t="shared" si="4"/>
        <v>Não</v>
      </c>
    </row>
    <row r="13" spans="2:10" x14ac:dyDescent="0.25">
      <c r="B13">
        <v>7</v>
      </c>
      <c r="C13" s="8">
        <f t="shared" si="6"/>
        <v>0.265625</v>
      </c>
      <c r="D13" s="8">
        <f t="shared" si="5"/>
        <v>0.2734375</v>
      </c>
      <c r="E13" s="12">
        <f t="shared" si="0"/>
        <v>-2.2388458251953125E-2</v>
      </c>
      <c r="F13" s="8">
        <f t="shared" si="1"/>
        <v>5.5470466613769531E-3</v>
      </c>
      <c r="G13" s="8">
        <f t="shared" si="2"/>
        <v>0.26953125</v>
      </c>
      <c r="H13" s="12">
        <f t="shared" si="3"/>
        <v>-8.4272027015686035E-3</v>
      </c>
      <c r="I13" s="10" t="str">
        <f t="shared" si="4"/>
        <v>Não</v>
      </c>
    </row>
    <row r="14" spans="2:10" x14ac:dyDescent="0.25">
      <c r="B14">
        <v>8</v>
      </c>
      <c r="C14" s="8">
        <f t="shared" si="6"/>
        <v>0.26953125</v>
      </c>
      <c r="D14" s="8">
        <f t="shared" si="5"/>
        <v>0.2734375</v>
      </c>
      <c r="E14" s="12">
        <f t="shared" si="0"/>
        <v>-8.4272027015686035E-3</v>
      </c>
      <c r="F14" s="8">
        <f t="shared" si="1"/>
        <v>5.5470466613769531E-3</v>
      </c>
      <c r="G14" s="8">
        <f t="shared" si="2"/>
        <v>0.271484375</v>
      </c>
      <c r="H14" s="12">
        <f t="shared" si="3"/>
        <v>-1.4417693018913269E-3</v>
      </c>
      <c r="I14" s="10" t="str">
        <f t="shared" si="4"/>
        <v>Não</v>
      </c>
    </row>
    <row r="15" spans="2:10" x14ac:dyDescent="0.25">
      <c r="B15">
        <v>9</v>
      </c>
      <c r="C15" s="8">
        <f t="shared" si="6"/>
        <v>0.271484375</v>
      </c>
      <c r="D15" s="8">
        <f t="shared" si="5"/>
        <v>0.2734375</v>
      </c>
      <c r="E15" s="12">
        <f t="shared" si="0"/>
        <v>-1.4417693018913269E-3</v>
      </c>
      <c r="F15" s="8">
        <f t="shared" si="1"/>
        <v>5.5470466613769531E-3</v>
      </c>
      <c r="G15" s="8">
        <f t="shared" si="2"/>
        <v>0.2724609375</v>
      </c>
      <c r="H15" s="12">
        <f t="shared" si="3"/>
        <v>2.0522074773907661E-3</v>
      </c>
      <c r="I15" s="10" t="str">
        <f t="shared" si="4"/>
        <v>Não</v>
      </c>
    </row>
    <row r="16" spans="2:10" x14ac:dyDescent="0.25">
      <c r="B16">
        <v>10</v>
      </c>
      <c r="C16" s="8">
        <f t="shared" si="6"/>
        <v>0.271484375</v>
      </c>
      <c r="D16" s="8">
        <f t="shared" si="5"/>
        <v>0.2724609375</v>
      </c>
      <c r="E16" s="12">
        <f t="shared" si="0"/>
        <v>-1.4417693018913269E-3</v>
      </c>
      <c r="F16" s="8">
        <f t="shared" si="1"/>
        <v>2.0522074773907661E-3</v>
      </c>
      <c r="G16" s="8">
        <f t="shared" si="2"/>
        <v>0.27197265625</v>
      </c>
      <c r="H16" s="12">
        <f t="shared" si="3"/>
        <v>3.0511233489960432E-4</v>
      </c>
      <c r="I16" s="10" t="str">
        <f t="shared" si="4"/>
        <v>Não</v>
      </c>
    </row>
    <row r="17" spans="2:9" x14ac:dyDescent="0.25">
      <c r="B17">
        <v>11</v>
      </c>
      <c r="C17" s="8">
        <f t="shared" si="6"/>
        <v>0.271484375</v>
      </c>
      <c r="D17" s="8">
        <f t="shared" si="5"/>
        <v>0.27197265625</v>
      </c>
      <c r="E17" s="12">
        <f t="shared" si="0"/>
        <v>-1.4417693018913269E-3</v>
      </c>
      <c r="F17" s="8">
        <f t="shared" si="1"/>
        <v>3.0511233489960432E-4</v>
      </c>
      <c r="G17" s="8">
        <f t="shared" si="2"/>
        <v>0.271728515625</v>
      </c>
      <c r="H17" s="12">
        <f t="shared" si="3"/>
        <v>-5.6835504074115306E-4</v>
      </c>
      <c r="I17" s="10" t="str">
        <f t="shared" si="4"/>
        <v>Não</v>
      </c>
    </row>
    <row r="18" spans="2:9" x14ac:dyDescent="0.25">
      <c r="B18">
        <v>12</v>
      </c>
      <c r="C18" s="8">
        <f t="shared" si="6"/>
        <v>0.271728515625</v>
      </c>
      <c r="D18" s="8">
        <f t="shared" si="5"/>
        <v>0.27197265625</v>
      </c>
      <c r="E18" s="12">
        <f t="shared" si="0"/>
        <v>-5.6835504074115306E-4</v>
      </c>
      <c r="F18" s="8">
        <f t="shared" si="1"/>
        <v>3.0511233489960432E-4</v>
      </c>
      <c r="G18" s="8">
        <f t="shared" si="2"/>
        <v>0.2718505859375</v>
      </c>
      <c r="H18" s="12">
        <f t="shared" si="3"/>
        <v>-1.3162800860300194E-4</v>
      </c>
      <c r="I18" s="10" t="str">
        <f t="shared" si="4"/>
        <v>Não</v>
      </c>
    </row>
    <row r="19" spans="2:9" x14ac:dyDescent="0.25">
      <c r="B19">
        <v>13</v>
      </c>
      <c r="C19" s="8">
        <f t="shared" si="6"/>
        <v>0.2718505859375</v>
      </c>
      <c r="D19" s="8">
        <f t="shared" si="5"/>
        <v>0.27197265625</v>
      </c>
      <c r="E19" s="12">
        <f t="shared" si="0"/>
        <v>-1.3162800860300194E-4</v>
      </c>
      <c r="F19" s="8">
        <f t="shared" si="1"/>
        <v>3.0511233489960432E-4</v>
      </c>
      <c r="G19" s="8">
        <f t="shared" si="2"/>
        <v>0.27191162109375</v>
      </c>
      <c r="H19" s="12">
        <f t="shared" si="3"/>
        <v>8.6740497181381215E-5</v>
      </c>
      <c r="I19" s="10" t="str">
        <f t="shared" si="4"/>
        <v>Não</v>
      </c>
    </row>
    <row r="20" spans="2:9" x14ac:dyDescent="0.25">
      <c r="C20" s="8"/>
      <c r="D20" s="8"/>
      <c r="E20" s="12"/>
      <c r="F20" s="8"/>
      <c r="G20" s="8"/>
      <c r="H20" s="12"/>
      <c r="I20" s="10"/>
    </row>
    <row r="21" spans="2:9" x14ac:dyDescent="0.25">
      <c r="C21" s="8"/>
      <c r="D21" s="8"/>
      <c r="E21" s="12"/>
      <c r="F21" s="8"/>
      <c r="G21" s="8"/>
      <c r="H21" s="12"/>
      <c r="I21" s="10"/>
    </row>
    <row r="22" spans="2:9" x14ac:dyDescent="0.25">
      <c r="C22" s="8"/>
      <c r="D22" s="8"/>
      <c r="E22" s="12"/>
      <c r="F22" s="8"/>
      <c r="G22" s="8"/>
      <c r="H22" s="12"/>
      <c r="I22" s="10"/>
    </row>
    <row r="23" spans="2:9" x14ac:dyDescent="0.25">
      <c r="C23" s="8"/>
      <c r="D23" s="8"/>
      <c r="E23" s="12"/>
      <c r="F23" s="8"/>
      <c r="G23" s="8"/>
      <c r="H23" s="12"/>
      <c r="I23" s="10"/>
    </row>
    <row r="24" spans="2:9" x14ac:dyDescent="0.25">
      <c r="E24" s="13"/>
    </row>
    <row r="25" spans="2:9" x14ac:dyDescent="0.25">
      <c r="E25" s="11" t="s">
        <v>13</v>
      </c>
      <c r="F25">
        <f>G19</f>
        <v>0.27191162109375</v>
      </c>
    </row>
    <row r="27" spans="2:9" x14ac:dyDescent="0.25">
      <c r="B27" s="8" t="s">
        <v>12</v>
      </c>
      <c r="C27" s="8" t="s">
        <v>6</v>
      </c>
      <c r="D27" s="8" t="s">
        <v>7</v>
      </c>
      <c r="E27" s="8" t="s">
        <v>8</v>
      </c>
      <c r="F27" s="8" t="s">
        <v>9</v>
      </c>
      <c r="G27" s="8" t="s">
        <v>0</v>
      </c>
      <c r="H27" s="8" t="s">
        <v>1</v>
      </c>
      <c r="I27" s="8" t="s">
        <v>14</v>
      </c>
    </row>
    <row r="28" spans="2:9" x14ac:dyDescent="0.25">
      <c r="B28" s="8">
        <v>1</v>
      </c>
      <c r="C28" s="8">
        <v>-2</v>
      </c>
      <c r="D28" s="8"/>
      <c r="E28" s="8"/>
      <c r="F28" s="8"/>
      <c r="G28" s="8"/>
      <c r="H28" s="8"/>
      <c r="I28" s="8"/>
    </row>
    <row r="29" spans="2:9" x14ac:dyDescent="0.25">
      <c r="B29" s="8">
        <v>2</v>
      </c>
      <c r="C29" s="8">
        <v>-1</v>
      </c>
      <c r="D29" s="8"/>
      <c r="E29" s="8"/>
      <c r="F29" s="8"/>
      <c r="G29" s="8"/>
      <c r="H29" s="8"/>
      <c r="I29" s="8"/>
    </row>
    <row r="30" spans="2:9" x14ac:dyDescent="0.25">
      <c r="B30" s="8">
        <v>3</v>
      </c>
      <c r="C30" s="8">
        <v>0</v>
      </c>
      <c r="D30" s="8"/>
      <c r="E30" s="8"/>
      <c r="F30" s="8"/>
      <c r="G30" s="8"/>
      <c r="H30" s="8"/>
      <c r="I30" s="8"/>
    </row>
    <row r="31" spans="2:9" x14ac:dyDescent="0.25">
      <c r="B31" s="8">
        <v>4</v>
      </c>
      <c r="C31" s="8">
        <v>1</v>
      </c>
      <c r="D31" s="8"/>
      <c r="E31" s="8"/>
      <c r="F31" s="8"/>
      <c r="G31" s="8"/>
      <c r="H31" s="8"/>
      <c r="I31" s="8"/>
    </row>
    <row r="32" spans="2:9" x14ac:dyDescent="0.25">
      <c r="B32" s="8">
        <v>5</v>
      </c>
      <c r="C32" s="8">
        <v>2</v>
      </c>
      <c r="D32" s="8"/>
      <c r="E32" s="8"/>
      <c r="F32" s="8"/>
      <c r="G32" s="8"/>
      <c r="H32" s="8"/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8"/>
      <c r="C34" s="8"/>
      <c r="D34" s="8"/>
      <c r="E34" s="8"/>
      <c r="F34" s="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8"/>
      <c r="C36" s="8"/>
      <c r="D36" s="8"/>
      <c r="E36" s="8"/>
      <c r="F36" s="8"/>
      <c r="G36" s="8"/>
      <c r="H36" s="8"/>
      <c r="I36" s="8"/>
    </row>
    <row r="37" spans="2:9" x14ac:dyDescent="0.25">
      <c r="B37" s="8"/>
      <c r="C37" s="8"/>
      <c r="D37" s="8"/>
      <c r="E37" s="8"/>
      <c r="F37" s="8"/>
      <c r="G37" s="8"/>
      <c r="H37" s="8"/>
      <c r="I37" s="8"/>
    </row>
    <row r="38" spans="2:9" x14ac:dyDescent="0.25">
      <c r="B38" s="8"/>
      <c r="C38" s="8"/>
      <c r="D38" s="8"/>
      <c r="E38" s="8"/>
      <c r="F38" s="8"/>
      <c r="G38" s="8"/>
      <c r="H38" s="8"/>
      <c r="I38" s="8"/>
    </row>
    <row r="39" spans="2:9" x14ac:dyDescent="0.25">
      <c r="B39" s="8"/>
      <c r="C39" s="8"/>
      <c r="D39" s="8"/>
      <c r="E39" s="8"/>
      <c r="F39" s="8"/>
      <c r="G39" s="8"/>
      <c r="H39" s="8"/>
      <c r="I39" s="8"/>
    </row>
    <row r="40" spans="2:9" x14ac:dyDescent="0.25">
      <c r="B40" s="8"/>
      <c r="C40" s="8"/>
      <c r="D40" s="8"/>
      <c r="E40" s="8"/>
      <c r="F40" s="8"/>
      <c r="G40" s="8"/>
      <c r="H40" s="8"/>
      <c r="I40" s="8"/>
    </row>
    <row r="41" spans="2:9" x14ac:dyDescent="0.25">
      <c r="B41" s="8"/>
      <c r="C41" s="8"/>
      <c r="D41" s="8"/>
      <c r="E41" s="8"/>
      <c r="F41" s="8"/>
      <c r="G41" s="8"/>
      <c r="H41" s="8"/>
      <c r="I41" s="8"/>
    </row>
    <row r="42" spans="2:9" x14ac:dyDescent="0.25">
      <c r="B42" s="8"/>
      <c r="C42" s="8"/>
      <c r="D42" s="8"/>
      <c r="E42" s="8"/>
      <c r="F42" s="8"/>
      <c r="G42" s="8"/>
      <c r="H42" s="8"/>
      <c r="I42" s="8"/>
    </row>
    <row r="43" spans="2:9" x14ac:dyDescent="0.25">
      <c r="B43" s="8"/>
      <c r="C43" s="8"/>
      <c r="D43" s="8"/>
      <c r="E43" s="8"/>
      <c r="F43" s="8"/>
      <c r="G43" s="8"/>
      <c r="H43" s="8"/>
      <c r="I43" s="8"/>
    </row>
    <row r="44" spans="2:9" x14ac:dyDescent="0.25">
      <c r="B44" s="8"/>
      <c r="C44" s="8"/>
      <c r="D44" s="8"/>
      <c r="E44" s="8"/>
      <c r="F44" s="8"/>
      <c r="G44" s="8"/>
      <c r="H44" s="8"/>
      <c r="I44" s="8"/>
    </row>
    <row r="45" spans="2:9" x14ac:dyDescent="0.25">
      <c r="B45" s="8"/>
      <c r="C45" s="8"/>
      <c r="D45" s="8"/>
      <c r="E45" s="8"/>
      <c r="F45" s="8"/>
      <c r="G45" s="8"/>
      <c r="H45" s="8"/>
      <c r="I45" s="8"/>
    </row>
    <row r="46" spans="2:9" x14ac:dyDescent="0.25">
      <c r="B46" s="8"/>
      <c r="C46" s="8"/>
      <c r="D46" s="8"/>
      <c r="E46" s="8"/>
      <c r="F46" s="8"/>
      <c r="G46" s="8"/>
      <c r="H46" s="8"/>
      <c r="I46" s="8"/>
    </row>
    <row r="47" spans="2:9" x14ac:dyDescent="0.25">
      <c r="B47" s="8"/>
      <c r="C47" s="8"/>
      <c r="D47" s="8"/>
      <c r="E47" s="8"/>
      <c r="F47" s="8"/>
      <c r="G47" s="8"/>
      <c r="H47" s="8"/>
      <c r="I47" s="8"/>
    </row>
    <row r="48" spans="2:9" x14ac:dyDescent="0.25">
      <c r="B48" s="8"/>
      <c r="C48" s="8"/>
      <c r="D48" s="8"/>
      <c r="E48" s="8"/>
      <c r="F48" s="8"/>
      <c r="G48" s="8"/>
      <c r="H48" s="8"/>
      <c r="I48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C79B-2219-400A-B46D-31835C003EDB}">
  <dimension ref="B2:K29"/>
  <sheetViews>
    <sheetView topLeftCell="A10" workbookViewId="0">
      <selection activeCell="B14" sqref="B14:I16"/>
    </sheetView>
  </sheetViews>
  <sheetFormatPr defaultRowHeight="15" x14ac:dyDescent="0.25"/>
  <sheetData>
    <row r="2" spans="2:11" x14ac:dyDescent="0.25">
      <c r="J2">
        <v>1E-4</v>
      </c>
    </row>
    <row r="3" spans="2:11" ht="24" x14ac:dyDescent="0.3">
      <c r="D3" s="14" t="s">
        <v>15</v>
      </c>
      <c r="I3" t="s">
        <v>16</v>
      </c>
    </row>
    <row r="5" spans="2:11" x14ac:dyDescent="0.25">
      <c r="B5" t="s">
        <v>0</v>
      </c>
      <c r="C5" t="s">
        <v>1</v>
      </c>
    </row>
    <row r="6" spans="2:11" x14ac:dyDescent="0.25">
      <c r="B6">
        <v>-2</v>
      </c>
      <c r="C6">
        <f>(3*B6)^3 -(2*B6)^2 +(4*B6-1)</f>
        <v>-241</v>
      </c>
    </row>
    <row r="7" spans="2:11" x14ac:dyDescent="0.25">
      <c r="B7">
        <v>-1</v>
      </c>
      <c r="C7">
        <f>3*B7^3 -2*B7^2 +4*B7-1</f>
        <v>-10</v>
      </c>
    </row>
    <row r="8" spans="2:11" x14ac:dyDescent="0.25">
      <c r="B8" s="16">
        <v>0</v>
      </c>
      <c r="C8" s="16">
        <f>3*B8^3 -2*B8^2 +4*B8-1</f>
        <v>-1</v>
      </c>
      <c r="E8" t="s">
        <v>17</v>
      </c>
    </row>
    <row r="9" spans="2:11" x14ac:dyDescent="0.25">
      <c r="B9" s="16">
        <v>1</v>
      </c>
      <c r="C9" s="16">
        <f>3*B9^3 -2*B9^2 +4*B9-1</f>
        <v>4</v>
      </c>
    </row>
    <row r="10" spans="2:11" x14ac:dyDescent="0.25">
      <c r="B10">
        <v>2</v>
      </c>
      <c r="C10">
        <f>3*B10^3 -2*B10^2 +4*B10-1</f>
        <v>23</v>
      </c>
      <c r="K10" t="s">
        <v>19</v>
      </c>
    </row>
    <row r="11" spans="2:11" x14ac:dyDescent="0.25">
      <c r="K11" t="s">
        <v>20</v>
      </c>
    </row>
    <row r="13" spans="2:11" x14ac:dyDescent="0.25">
      <c r="G13" t="s">
        <v>18</v>
      </c>
    </row>
    <row r="14" spans="2:11" x14ac:dyDescent="0.25">
      <c r="B14" t="s">
        <v>12</v>
      </c>
      <c r="C14" s="8" t="s">
        <v>6</v>
      </c>
      <c r="D14" s="8" t="s">
        <v>7</v>
      </c>
      <c r="E14" s="12" t="s">
        <v>8</v>
      </c>
      <c r="F14" s="8" t="s">
        <v>9</v>
      </c>
      <c r="G14" s="8" t="s">
        <v>0</v>
      </c>
      <c r="H14" s="12" t="s">
        <v>1</v>
      </c>
      <c r="I14" s="8" t="s">
        <v>11</v>
      </c>
    </row>
    <row r="15" spans="2:11" x14ac:dyDescent="0.25">
      <c r="B15">
        <v>0</v>
      </c>
      <c r="C15" s="8">
        <v>0</v>
      </c>
      <c r="D15" s="8">
        <v>1</v>
      </c>
      <c r="E15" s="12">
        <f>3*C15^3-2*C15^2+4*C15-1</f>
        <v>-1</v>
      </c>
      <c r="F15" s="8">
        <f>3*D15^3-2*D15^2+4*D15-1</f>
        <v>4</v>
      </c>
      <c r="G15" s="8">
        <f>(C15+D15)/2</f>
        <v>0.5</v>
      </c>
      <c r="H15" s="12">
        <f>3*G15^3-2*G15^2+4*G15-1</f>
        <v>0.875</v>
      </c>
      <c r="I15" s="10" t="str">
        <f>IF(ABS(D15-C15)&lt;$J$2,"Sim","Não")</f>
        <v>Não</v>
      </c>
    </row>
    <row r="16" spans="2:11" x14ac:dyDescent="0.25">
      <c r="B16">
        <v>1</v>
      </c>
      <c r="C16" s="8">
        <f>IF(E15*H15&lt;0,C15,G15)</f>
        <v>0</v>
      </c>
      <c r="D16" s="8">
        <f>IF(F15*H15&lt;0,D15,G15)</f>
        <v>0.5</v>
      </c>
      <c r="E16" s="12">
        <f>3*C16^3-2*C16^2+4*C16-1</f>
        <v>-1</v>
      </c>
      <c r="F16" s="8">
        <f>3*D16^3-2*D16^2+4*D16-1</f>
        <v>0.875</v>
      </c>
      <c r="G16" s="8">
        <f>(C16+D16)/2</f>
        <v>0.25</v>
      </c>
      <c r="H16" s="12">
        <f>3*G16^3-2*G16^2+4*G16-1</f>
        <v>-7.8125E-2</v>
      </c>
      <c r="I16" s="10" t="str">
        <f>IF(ABS(D16-C16)&lt;$J$2,"Sim","Não")</f>
        <v>Não</v>
      </c>
    </row>
    <row r="17" spans="2:9" x14ac:dyDescent="0.25">
      <c r="B17">
        <v>2</v>
      </c>
      <c r="C17" s="8">
        <f t="shared" ref="C17:C23" si="0">IF(E16*H16&lt;0,C16,G16)</f>
        <v>0.25</v>
      </c>
      <c r="D17" s="8">
        <f t="shared" ref="D17:D23" si="1">IF(F16*H16&lt;0,D16,G16)</f>
        <v>0.5</v>
      </c>
      <c r="E17" s="12">
        <f t="shared" ref="E17:E23" si="2">3*C17^3-2*C17^2+4*C17-1</f>
        <v>-7.8125E-2</v>
      </c>
      <c r="F17" s="8">
        <f t="shared" ref="F17:F23" si="3">3*D17^3-2*D17^2+4*D17-1</f>
        <v>0.875</v>
      </c>
      <c r="G17" s="8">
        <f t="shared" ref="G17:G23" si="4">(C17+D17)/2</f>
        <v>0.375</v>
      </c>
      <c r="H17" s="12">
        <f t="shared" ref="H17:H29" si="5">3*G17^3-2*G17^2+4*G17-1</f>
        <v>0.376953125</v>
      </c>
      <c r="I17" s="10" t="str">
        <f t="shared" ref="I17:I23" si="6">IF(ABS(D17-C17)&lt;$J$2,"Sim","Não")</f>
        <v>Não</v>
      </c>
    </row>
    <row r="18" spans="2:9" x14ac:dyDescent="0.25">
      <c r="B18">
        <v>3</v>
      </c>
      <c r="C18" s="8">
        <f t="shared" si="0"/>
        <v>0.25</v>
      </c>
      <c r="D18" s="8">
        <f t="shared" si="1"/>
        <v>0.375</v>
      </c>
      <c r="E18" s="12">
        <f t="shared" si="2"/>
        <v>-7.8125E-2</v>
      </c>
      <c r="F18" s="8">
        <f t="shared" si="3"/>
        <v>0.376953125</v>
      </c>
      <c r="G18" s="8">
        <f t="shared" si="4"/>
        <v>0.3125</v>
      </c>
      <c r="H18" s="12">
        <f t="shared" si="5"/>
        <v>0.146240234375</v>
      </c>
      <c r="I18" s="10" t="str">
        <f t="shared" si="6"/>
        <v>Não</v>
      </c>
    </row>
    <row r="19" spans="2:9" x14ac:dyDescent="0.25">
      <c r="B19">
        <v>4</v>
      </c>
      <c r="C19" s="8">
        <f t="shared" si="0"/>
        <v>0.25</v>
      </c>
      <c r="D19" s="8">
        <f t="shared" si="1"/>
        <v>0.3125</v>
      </c>
      <c r="E19" s="12">
        <f t="shared" si="2"/>
        <v>-7.8125E-2</v>
      </c>
      <c r="F19" s="8">
        <f t="shared" si="3"/>
        <v>0.146240234375</v>
      </c>
      <c r="G19" s="8">
        <f t="shared" si="4"/>
        <v>0.28125</v>
      </c>
      <c r="H19" s="12">
        <f t="shared" si="5"/>
        <v>3.3538818359375E-2</v>
      </c>
      <c r="I19" s="10" t="str">
        <f t="shared" si="6"/>
        <v>Não</v>
      </c>
    </row>
    <row r="20" spans="2:9" x14ac:dyDescent="0.25">
      <c r="B20">
        <v>5</v>
      </c>
      <c r="C20" s="8">
        <f t="shared" si="0"/>
        <v>0.25</v>
      </c>
      <c r="D20" s="8">
        <f t="shared" si="1"/>
        <v>0.28125</v>
      </c>
      <c r="E20" s="12">
        <f t="shared" si="2"/>
        <v>-7.8125E-2</v>
      </c>
      <c r="F20" s="8">
        <f t="shared" si="3"/>
        <v>3.3538818359375E-2</v>
      </c>
      <c r="G20" s="8">
        <f t="shared" si="4"/>
        <v>0.265625</v>
      </c>
      <c r="H20" s="12">
        <f t="shared" si="5"/>
        <v>-2.2388458251953125E-2</v>
      </c>
      <c r="I20" s="10" t="str">
        <f t="shared" si="6"/>
        <v>Não</v>
      </c>
    </row>
    <row r="21" spans="2:9" x14ac:dyDescent="0.25">
      <c r="B21">
        <v>6</v>
      </c>
      <c r="C21" s="8">
        <f t="shared" si="0"/>
        <v>0.265625</v>
      </c>
      <c r="D21" s="8">
        <f t="shared" si="1"/>
        <v>0.28125</v>
      </c>
      <c r="E21" s="12">
        <f t="shared" si="2"/>
        <v>-2.2388458251953125E-2</v>
      </c>
      <c r="F21" s="8">
        <f t="shared" si="3"/>
        <v>3.3538818359375E-2</v>
      </c>
      <c r="G21" s="8">
        <f t="shared" si="4"/>
        <v>0.2734375</v>
      </c>
      <c r="H21" s="12">
        <f t="shared" si="5"/>
        <v>5.5470466613769531E-3</v>
      </c>
      <c r="I21" s="10" t="str">
        <f t="shared" si="6"/>
        <v>Não</v>
      </c>
    </row>
    <row r="22" spans="2:9" x14ac:dyDescent="0.25">
      <c r="B22">
        <v>7</v>
      </c>
      <c r="C22" s="8">
        <f t="shared" si="0"/>
        <v>0.265625</v>
      </c>
      <c r="D22" s="8">
        <f t="shared" si="1"/>
        <v>0.2734375</v>
      </c>
      <c r="E22" s="12">
        <f t="shared" si="2"/>
        <v>-2.2388458251953125E-2</v>
      </c>
      <c r="F22" s="8">
        <f t="shared" si="3"/>
        <v>5.5470466613769531E-3</v>
      </c>
      <c r="G22" s="8">
        <f t="shared" si="4"/>
        <v>0.26953125</v>
      </c>
      <c r="H22" s="12">
        <f t="shared" si="5"/>
        <v>-8.4272027015686035E-3</v>
      </c>
      <c r="I22" s="10" t="str">
        <f t="shared" si="6"/>
        <v>Não</v>
      </c>
    </row>
    <row r="23" spans="2:9" x14ac:dyDescent="0.25">
      <c r="B23">
        <v>8</v>
      </c>
      <c r="C23" s="8">
        <f t="shared" si="0"/>
        <v>0.26953125</v>
      </c>
      <c r="D23" s="8">
        <f t="shared" si="1"/>
        <v>0.2734375</v>
      </c>
      <c r="E23" s="12">
        <f t="shared" si="2"/>
        <v>-8.4272027015686035E-3</v>
      </c>
      <c r="F23" s="8">
        <f t="shared" si="3"/>
        <v>5.5470466613769531E-3</v>
      </c>
      <c r="G23" s="8">
        <f t="shared" si="4"/>
        <v>0.271484375</v>
      </c>
      <c r="H23" s="12">
        <f t="shared" si="5"/>
        <v>-1.4417693018913269E-3</v>
      </c>
      <c r="I23" s="10" t="str">
        <f t="shared" si="6"/>
        <v>Não</v>
      </c>
    </row>
    <row r="24" spans="2:9" x14ac:dyDescent="0.25">
      <c r="B24">
        <v>9</v>
      </c>
      <c r="C24" s="8">
        <f>IF(E23*H23&lt;0,C23,G23)</f>
        <v>0.271484375</v>
      </c>
      <c r="D24" s="8">
        <f>IF(F23*H23&lt;0,D23,G23)</f>
        <v>0.2734375</v>
      </c>
      <c r="E24" s="12">
        <f>3*C24^3-2*C24^2+4*C24-1</f>
        <v>-1.4417693018913269E-3</v>
      </c>
      <c r="F24" s="8">
        <f>3*D24^3-2*D24^2+4*D24-1</f>
        <v>5.5470466613769531E-3</v>
      </c>
      <c r="G24" s="8">
        <f>(C24+D24)/2</f>
        <v>0.2724609375</v>
      </c>
      <c r="H24" s="12">
        <f>3*G24^3-2*G24^2+4*G24-1</f>
        <v>2.0522074773907661E-3</v>
      </c>
      <c r="I24" s="10" t="str">
        <f>IF(ABS(D24-C24)&lt;$J$2,"Sim","Não")</f>
        <v>Não</v>
      </c>
    </row>
    <row r="25" spans="2:9" x14ac:dyDescent="0.25">
      <c r="B25">
        <v>10</v>
      </c>
      <c r="C25" s="8">
        <f t="shared" ref="C25:C29" si="7">IF(E24*H24&lt;0,C24,G24)</f>
        <v>0.271484375</v>
      </c>
      <c r="D25" s="8">
        <f t="shared" ref="D25:D29" si="8">IF(F24*H24&lt;0,D24,G24)</f>
        <v>0.2724609375</v>
      </c>
      <c r="E25" s="12">
        <f t="shared" ref="E25:E29" si="9">3*C25^3-2*C25^2+4*C25-1</f>
        <v>-1.4417693018913269E-3</v>
      </c>
      <c r="F25" s="8">
        <f t="shared" ref="F25:F29" si="10">3*D25^3-2*D25^2+4*D25-1</f>
        <v>2.0522074773907661E-3</v>
      </c>
      <c r="G25" s="8">
        <f t="shared" ref="G25:G29" si="11">(C25+D25)/2</f>
        <v>0.27197265625</v>
      </c>
      <c r="H25" s="12">
        <f t="shared" si="5"/>
        <v>3.0511233489960432E-4</v>
      </c>
      <c r="I25" s="10" t="str">
        <f t="shared" ref="I25:I29" si="12">IF(ABS(D25-C25)&lt;$J$2,"Sim","Não")</f>
        <v>Não</v>
      </c>
    </row>
    <row r="26" spans="2:9" x14ac:dyDescent="0.25">
      <c r="B26">
        <v>11</v>
      </c>
      <c r="C26" s="8">
        <f t="shared" si="7"/>
        <v>0.271484375</v>
      </c>
      <c r="D26" s="8">
        <f t="shared" si="8"/>
        <v>0.27197265625</v>
      </c>
      <c r="E26" s="12">
        <f t="shared" si="9"/>
        <v>-1.4417693018913269E-3</v>
      </c>
      <c r="F26" s="8">
        <f t="shared" si="10"/>
        <v>3.0511233489960432E-4</v>
      </c>
      <c r="G26" s="8">
        <f t="shared" si="11"/>
        <v>0.271728515625</v>
      </c>
      <c r="H26" s="12">
        <f t="shared" si="5"/>
        <v>-5.6835504074115306E-4</v>
      </c>
      <c r="I26" s="10" t="str">
        <f t="shared" si="12"/>
        <v>Não</v>
      </c>
    </row>
    <row r="27" spans="2:9" x14ac:dyDescent="0.25">
      <c r="B27">
        <v>12</v>
      </c>
      <c r="C27" s="8">
        <f t="shared" si="7"/>
        <v>0.271728515625</v>
      </c>
      <c r="D27" s="8">
        <f t="shared" si="8"/>
        <v>0.27197265625</v>
      </c>
      <c r="E27" s="12">
        <f t="shared" si="9"/>
        <v>-5.6835504074115306E-4</v>
      </c>
      <c r="F27" s="8">
        <f t="shared" si="10"/>
        <v>3.0511233489960432E-4</v>
      </c>
      <c r="G27" s="8">
        <f t="shared" si="11"/>
        <v>0.2718505859375</v>
      </c>
      <c r="H27" s="12">
        <f t="shared" si="5"/>
        <v>-1.3162800860300194E-4</v>
      </c>
      <c r="I27" s="10" t="str">
        <f t="shared" si="12"/>
        <v>Não</v>
      </c>
    </row>
    <row r="28" spans="2:9" x14ac:dyDescent="0.25">
      <c r="B28">
        <v>13</v>
      </c>
      <c r="C28" s="8">
        <f t="shared" si="7"/>
        <v>0.2718505859375</v>
      </c>
      <c r="D28" s="8">
        <f t="shared" si="8"/>
        <v>0.27197265625</v>
      </c>
      <c r="E28" s="12">
        <f t="shared" si="9"/>
        <v>-1.3162800860300194E-4</v>
      </c>
      <c r="F28" s="8">
        <f t="shared" si="10"/>
        <v>3.0511233489960432E-4</v>
      </c>
      <c r="G28" s="8">
        <f t="shared" si="11"/>
        <v>0.27191162109375</v>
      </c>
      <c r="H28" s="12">
        <f t="shared" si="5"/>
        <v>8.6740497181381215E-5</v>
      </c>
      <c r="I28" s="10" t="str">
        <f t="shared" si="12"/>
        <v>Não</v>
      </c>
    </row>
    <row r="29" spans="2:9" x14ac:dyDescent="0.25">
      <c r="B29">
        <v>14</v>
      </c>
      <c r="C29" s="8">
        <f t="shared" si="7"/>
        <v>0.2718505859375</v>
      </c>
      <c r="D29" s="8">
        <f t="shared" si="8"/>
        <v>0.27191162109375</v>
      </c>
      <c r="E29" s="12">
        <f t="shared" si="9"/>
        <v>-1.3162800860300194E-4</v>
      </c>
      <c r="F29" s="8">
        <f t="shared" si="10"/>
        <v>8.6740497181381215E-5</v>
      </c>
      <c r="G29" s="8">
        <f t="shared" si="11"/>
        <v>0.271881103515625</v>
      </c>
      <c r="H29" s="12">
        <f t="shared" si="5"/>
        <v>-2.2444171946744973E-5</v>
      </c>
      <c r="I29" s="10" t="str">
        <f t="shared" si="12"/>
        <v>Sim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37BE-F192-4BED-980A-737B3ACEA89D}">
  <dimension ref="A2:J27"/>
  <sheetViews>
    <sheetView tabSelected="1" workbookViewId="0">
      <selection activeCell="G23" sqref="G23"/>
    </sheetView>
  </sheetViews>
  <sheetFormatPr defaultRowHeight="15" x14ac:dyDescent="0.25"/>
  <sheetData>
    <row r="2" spans="2:10" x14ac:dyDescent="0.25">
      <c r="J2">
        <v>1E-4</v>
      </c>
    </row>
    <row r="4" spans="2:10" x14ac:dyDescent="0.25">
      <c r="B4" t="s">
        <v>21</v>
      </c>
    </row>
    <row r="6" spans="2:10" x14ac:dyDescent="0.25">
      <c r="B6">
        <v>-4</v>
      </c>
      <c r="C6">
        <f>4*B6^5-3*B6^3+2*B6^2-4</f>
        <v>-3876</v>
      </c>
    </row>
    <row r="7" spans="2:10" x14ac:dyDescent="0.25">
      <c r="B7">
        <v>-3.5</v>
      </c>
      <c r="C7">
        <f t="shared" ref="C7:C22" si="0">4*B7^5-3*B7^3+2*B7^2-4</f>
        <v>-1951.75</v>
      </c>
    </row>
    <row r="8" spans="2:10" x14ac:dyDescent="0.25">
      <c r="B8">
        <v>-3</v>
      </c>
      <c r="C8">
        <f t="shared" si="0"/>
        <v>-877</v>
      </c>
    </row>
    <row r="9" spans="2:10" x14ac:dyDescent="0.25">
      <c r="B9">
        <v>-2.5</v>
      </c>
      <c r="C9">
        <f t="shared" si="0"/>
        <v>-335.25</v>
      </c>
    </row>
    <row r="10" spans="2:10" x14ac:dyDescent="0.25">
      <c r="B10">
        <v>-2</v>
      </c>
      <c r="C10">
        <f t="shared" si="0"/>
        <v>-100</v>
      </c>
    </row>
    <row r="11" spans="2:10" x14ac:dyDescent="0.25">
      <c r="B11">
        <v>-1.5</v>
      </c>
      <c r="C11">
        <f t="shared" si="0"/>
        <v>-19.75</v>
      </c>
    </row>
    <row r="12" spans="2:10" x14ac:dyDescent="0.25">
      <c r="B12">
        <v>-1</v>
      </c>
      <c r="C12">
        <f t="shared" si="0"/>
        <v>-3</v>
      </c>
    </row>
    <row r="13" spans="2:10" x14ac:dyDescent="0.25">
      <c r="B13">
        <v>-0.5</v>
      </c>
      <c r="C13">
        <f t="shared" si="0"/>
        <v>-3.25</v>
      </c>
    </row>
    <row r="14" spans="2:10" x14ac:dyDescent="0.25">
      <c r="B14">
        <v>0</v>
      </c>
      <c r="C14">
        <f t="shared" si="0"/>
        <v>-4</v>
      </c>
    </row>
    <row r="15" spans="2:10" x14ac:dyDescent="0.25">
      <c r="B15">
        <v>0.5</v>
      </c>
      <c r="C15">
        <f t="shared" si="0"/>
        <v>-3.75</v>
      </c>
    </row>
    <row r="16" spans="2:10" x14ac:dyDescent="0.25">
      <c r="B16" s="16">
        <v>1</v>
      </c>
      <c r="C16" s="16">
        <f>4*B16^5-3*B16^3+2*B16^2-4</f>
        <v>-1</v>
      </c>
    </row>
    <row r="17" spans="1:9" x14ac:dyDescent="0.25">
      <c r="B17" s="16">
        <v>1.5</v>
      </c>
      <c r="C17" s="16">
        <f t="shared" si="0"/>
        <v>20.75</v>
      </c>
      <c r="E17" t="s">
        <v>22</v>
      </c>
    </row>
    <row r="18" spans="1:9" x14ac:dyDescent="0.25">
      <c r="B18">
        <v>2</v>
      </c>
      <c r="C18">
        <f t="shared" si="0"/>
        <v>108</v>
      </c>
    </row>
    <row r="19" spans="1:9" x14ac:dyDescent="0.25">
      <c r="B19">
        <v>2.5</v>
      </c>
      <c r="C19">
        <f t="shared" si="0"/>
        <v>352.25</v>
      </c>
    </row>
    <row r="20" spans="1:9" x14ac:dyDescent="0.25">
      <c r="B20">
        <v>3</v>
      </c>
      <c r="C20">
        <f t="shared" si="0"/>
        <v>905</v>
      </c>
    </row>
    <row r="21" spans="1:9" x14ac:dyDescent="0.25">
      <c r="B21">
        <v>3.5</v>
      </c>
      <c r="C21">
        <f t="shared" si="0"/>
        <v>1992.75</v>
      </c>
    </row>
    <row r="22" spans="1:9" x14ac:dyDescent="0.25">
      <c r="B22">
        <v>4</v>
      </c>
      <c r="C22">
        <f t="shared" si="0"/>
        <v>3932</v>
      </c>
    </row>
    <row r="24" spans="1:9" x14ac:dyDescent="0.25">
      <c r="A24" s="8" t="s">
        <v>12</v>
      </c>
      <c r="B24" s="8" t="s">
        <v>6</v>
      </c>
      <c r="C24" s="8" t="s">
        <v>7</v>
      </c>
      <c r="D24" s="12" t="s">
        <v>8</v>
      </c>
      <c r="E24" s="8" t="s">
        <v>9</v>
      </c>
      <c r="F24" s="8" t="s">
        <v>0</v>
      </c>
      <c r="G24" s="12" t="s">
        <v>1</v>
      </c>
      <c r="H24" s="8" t="s">
        <v>11</v>
      </c>
      <c r="I24" s="8"/>
    </row>
    <row r="25" spans="1:9" x14ac:dyDescent="0.25">
      <c r="A25" s="8">
        <v>0</v>
      </c>
      <c r="B25" s="8">
        <v>1</v>
      </c>
      <c r="C25" s="8">
        <v>1.5</v>
      </c>
      <c r="D25" s="12">
        <f>4*B25^5-3*B25^3+2*B25^2-4</f>
        <v>-1</v>
      </c>
      <c r="E25" s="8">
        <f>4*C25^5-3*C25^3+2*C25^2-4</f>
        <v>20.75</v>
      </c>
      <c r="F25" s="8">
        <f>(B25+C25)/2</f>
        <v>1.25</v>
      </c>
      <c r="G25" s="12">
        <f>3*F25^3-2*F25^2+4*F25-1</f>
        <v>6.734375</v>
      </c>
      <c r="H25" s="10" t="str">
        <f>IF(ABS(C25-B25)&lt;$J$2,"Sim","Não")</f>
        <v>Não</v>
      </c>
      <c r="I25" s="10"/>
    </row>
    <row r="26" spans="1:9" x14ac:dyDescent="0.25">
      <c r="A26" s="8">
        <v>1</v>
      </c>
      <c r="B26" s="8">
        <f>IF(D25*G25&lt;0,B25,F25)</f>
        <v>1</v>
      </c>
      <c r="C26" s="8">
        <f>IF(E25*G25&lt;0,C25,F25)</f>
        <v>1.25</v>
      </c>
      <c r="D26" s="12">
        <f>3*B26^3-2*B26^2+4*B26-1</f>
        <v>4</v>
      </c>
      <c r="E26" s="8">
        <f>3*C26^3-2*C26^2+4*C26-1</f>
        <v>6.734375</v>
      </c>
      <c r="F26" s="8">
        <f>(B26+C26)/2</f>
        <v>1.125</v>
      </c>
      <c r="G26" s="12">
        <f>3*F26^3-2*F26^2+4*F26-1</f>
        <v>5.240234375</v>
      </c>
      <c r="H26" s="10" t="str">
        <f>IF(ABS(C26-B26)&lt;$J$2,"Sim","Não")</f>
        <v>Não</v>
      </c>
      <c r="I26" s="10"/>
    </row>
    <row r="27" spans="1:9" x14ac:dyDescent="0.25">
      <c r="A27" s="9">
        <v>2</v>
      </c>
      <c r="B27" s="9">
        <f>IF(D26*G26&lt;0,B26,F26)</f>
        <v>1.125</v>
      </c>
      <c r="C27" s="9">
        <f>IF(E26*G26&lt;0,C26,F26)</f>
        <v>1.125</v>
      </c>
      <c r="D27" s="9">
        <f>3*B27^3-2*B27^2+4*B27-1</f>
        <v>5.240234375</v>
      </c>
      <c r="E27" s="9">
        <f>3*C27^3-2*C27^2+4*C27-1</f>
        <v>5.240234375</v>
      </c>
      <c r="F27" s="9">
        <f>(B27+C27)/2</f>
        <v>1.125</v>
      </c>
      <c r="G27" s="9">
        <f>3*F27^3-2*F27^2+4*F27-1</f>
        <v>5.240234375</v>
      </c>
      <c r="H27" s="17" t="str">
        <f>IF(ABS(C27-B27)&lt;$J$2,"Sim","Não")</f>
        <v>Sim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5F20-FFF4-4727-B4C8-DDB70CA81741}">
  <dimension ref="A2:J18"/>
  <sheetViews>
    <sheetView workbookViewId="0">
      <selection activeCell="H11" sqref="H11"/>
    </sheetView>
  </sheetViews>
  <sheetFormatPr defaultRowHeight="15" x14ac:dyDescent="0.25"/>
  <sheetData>
    <row r="2" spans="1:10" ht="24" x14ac:dyDescent="0.3">
      <c r="A2" s="14" t="s">
        <v>23</v>
      </c>
      <c r="J2">
        <v>1E-4</v>
      </c>
    </row>
    <row r="5" spans="1:10" x14ac:dyDescent="0.25">
      <c r="A5">
        <v>-2</v>
      </c>
      <c r="B5">
        <f>2*A5^3-4*A5^2+3*A5-1</f>
        <v>-39</v>
      </c>
    </row>
    <row r="6" spans="1:10" x14ac:dyDescent="0.25">
      <c r="A6">
        <v>-1.5</v>
      </c>
      <c r="B6">
        <f t="shared" ref="B6:B13" si="0">2*A6^3-4*A6^2+3*A6-1</f>
        <v>-21.25</v>
      </c>
    </row>
    <row r="7" spans="1:10" x14ac:dyDescent="0.25">
      <c r="A7">
        <v>-1</v>
      </c>
      <c r="B7">
        <f t="shared" si="0"/>
        <v>-10</v>
      </c>
    </row>
    <row r="8" spans="1:10" x14ac:dyDescent="0.25">
      <c r="A8">
        <v>-0.5</v>
      </c>
      <c r="B8">
        <f t="shared" si="0"/>
        <v>-3.75</v>
      </c>
    </row>
    <row r="9" spans="1:10" x14ac:dyDescent="0.25">
      <c r="A9">
        <v>0</v>
      </c>
      <c r="B9">
        <f t="shared" si="0"/>
        <v>-1</v>
      </c>
    </row>
    <row r="10" spans="1:10" x14ac:dyDescent="0.25">
      <c r="A10" s="16">
        <v>0.5</v>
      </c>
      <c r="B10" s="16">
        <f t="shared" si="0"/>
        <v>-0.25</v>
      </c>
      <c r="D10" t="s">
        <v>24</v>
      </c>
    </row>
    <row r="11" spans="1:10" x14ac:dyDescent="0.25">
      <c r="A11" s="16">
        <v>1</v>
      </c>
      <c r="B11" s="16">
        <f t="shared" si="0"/>
        <v>0</v>
      </c>
    </row>
    <row r="12" spans="1:10" x14ac:dyDescent="0.25">
      <c r="A12">
        <v>1.5</v>
      </c>
      <c r="B12">
        <f t="shared" si="0"/>
        <v>1.25</v>
      </c>
    </row>
    <row r="13" spans="1:10" x14ac:dyDescent="0.25">
      <c r="A13">
        <v>2</v>
      </c>
      <c r="B13">
        <f t="shared" si="0"/>
        <v>5</v>
      </c>
    </row>
    <row r="15" spans="1:10" x14ac:dyDescent="0.25">
      <c r="A15" s="8" t="s">
        <v>12</v>
      </c>
      <c r="B15" s="8" t="s">
        <v>6</v>
      </c>
      <c r="C15" s="8" t="s">
        <v>7</v>
      </c>
      <c r="D15" s="12" t="s">
        <v>8</v>
      </c>
      <c r="E15" s="8" t="s">
        <v>9</v>
      </c>
      <c r="F15" s="8" t="s">
        <v>0</v>
      </c>
      <c r="G15" s="12" t="s">
        <v>1</v>
      </c>
      <c r="H15" s="8" t="s">
        <v>11</v>
      </c>
    </row>
    <row r="16" spans="1:10" x14ac:dyDescent="0.25">
      <c r="A16">
        <v>0</v>
      </c>
      <c r="B16" s="8">
        <v>0.5</v>
      </c>
      <c r="C16" s="8">
        <v>1</v>
      </c>
      <c r="D16" s="12">
        <f>2*B16^3-4*B16^2+3*B16-1</f>
        <v>-0.25</v>
      </c>
      <c r="E16" s="8">
        <f>2*C16^3-4*C16^2+3*C16-1</f>
        <v>0</v>
      </c>
      <c r="F16" s="8">
        <f>(B16+C16)/2</f>
        <v>0.75</v>
      </c>
      <c r="G16" s="12">
        <f>3*F16^3-2*F16^2+4*F16-1</f>
        <v>2.140625</v>
      </c>
      <c r="H16" s="10" t="str">
        <f>IF(ABS(C16-B16)&lt;$J$2,"Sim","Não")</f>
        <v>Não</v>
      </c>
    </row>
    <row r="17" spans="1:8" x14ac:dyDescent="0.25">
      <c r="A17">
        <v>1</v>
      </c>
      <c r="B17" s="8">
        <f>IF(D16*G16&lt;0,B16,F16)</f>
        <v>0.5</v>
      </c>
      <c r="C17" s="8">
        <f>IF(E16*G16&lt;0,C16,F16)</f>
        <v>0.75</v>
      </c>
      <c r="D17" s="12">
        <f>3*B17^3-2*B17^2+4*B17-1</f>
        <v>0.875</v>
      </c>
      <c r="E17" s="8">
        <f>3*C17^3-2*C17^2+4*C17-1</f>
        <v>2.140625</v>
      </c>
      <c r="F17" s="8">
        <f>(B17+C17)/2</f>
        <v>0.625</v>
      </c>
      <c r="G17" s="12">
        <f>3*F17^3-2*F17^2+4*F17-1</f>
        <v>1.451171875</v>
      </c>
      <c r="H17" s="10" t="str">
        <f>IF(ABS(C17-B17)&lt;$J$2,"Sim","Não")</f>
        <v>Não</v>
      </c>
    </row>
    <row r="18" spans="1:8" x14ac:dyDescent="0.25">
      <c r="A18" s="15">
        <v>2</v>
      </c>
      <c r="B18" s="9">
        <f>IF(D17*G17&lt;0,B17,F17)</f>
        <v>0.625</v>
      </c>
      <c r="C18" s="9">
        <f>IF(E17*G17&lt;0,C17,F17)</f>
        <v>0.625</v>
      </c>
      <c r="D18" s="9">
        <f>3*B18^3-2*B18^2+4*B18-1</f>
        <v>1.451171875</v>
      </c>
      <c r="E18" s="9">
        <f>3*C18^3-2*C18^2+4*C18-1</f>
        <v>1.451171875</v>
      </c>
      <c r="F18" s="9">
        <f>(B18+C18)/2</f>
        <v>0.625</v>
      </c>
      <c r="G18" s="9">
        <f>3*F18^3-2*F18^2+4*F18-1</f>
        <v>1.451171875</v>
      </c>
      <c r="H18" s="17" t="str">
        <f>IF(ABS(C18-B18)&lt;$J$2,"Sim","Não")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Planilha2</vt:lpstr>
      <vt:lpstr>Planilha1</vt:lpstr>
      <vt:lpstr>Planilha3</vt:lpstr>
      <vt:lpstr>Planilha4</vt:lpstr>
      <vt:lpstr>Planilha5</vt:lpstr>
      <vt:lpstr>Planilha6</vt:lpstr>
      <vt:lpstr>Gráf1</vt:lpstr>
      <vt:lpstr>Gráf2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Porto Alvarenga</dc:creator>
  <cp:lastModifiedBy>Aluno cmc</cp:lastModifiedBy>
  <dcterms:created xsi:type="dcterms:W3CDTF">2017-09-18T11:45:13Z</dcterms:created>
  <dcterms:modified xsi:type="dcterms:W3CDTF">2019-09-13T00:18:01Z</dcterms:modified>
</cp:coreProperties>
</file>