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teNativa\Desktop\"/>
    </mc:Choice>
  </mc:AlternateContent>
  <xr:revisionPtr revIDLastSave="0" documentId="8_{8B1A8684-2DB3-4BBC-8685-034F70D786E3}" xr6:coauthVersionLast="44" xr6:coauthVersionMax="44" xr10:uidLastSave="{00000000-0000-0000-0000-000000000000}"/>
  <bookViews>
    <workbookView xWindow="-60" yWindow="-60" windowWidth="25320" windowHeight="15210" activeTab="5" xr2:uid="{00000000-000D-0000-FFFF-FFFF00000000}"/>
  </bookViews>
  <sheets>
    <sheet name="Gráf1" sheetId="2" r:id="rId1"/>
    <sheet name="Gráf2" sheetId="4" r:id="rId2"/>
    <sheet name="Planilha2" sheetId="3" r:id="rId3"/>
    <sheet name="Planilha1" sheetId="1" r:id="rId4"/>
    <sheet name="Planilha3" sheetId="5" r:id="rId5"/>
    <sheet name="Planilha4" sheetId="6" r:id="rId6"/>
    <sheet name="Planilha5" sheetId="7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6" l="1"/>
  <c r="C7" i="6"/>
  <c r="C3" i="6"/>
  <c r="C93" i="6" l="1"/>
  <c r="C94" i="6"/>
  <c r="C95" i="6"/>
  <c r="C96" i="6"/>
  <c r="C97" i="6"/>
  <c r="C98" i="6"/>
  <c r="C92" i="6"/>
  <c r="K77" i="6"/>
  <c r="J77" i="6"/>
  <c r="K76" i="6"/>
  <c r="H76" i="6"/>
  <c r="I76" i="6"/>
  <c r="J76" i="6" s="1"/>
  <c r="G76" i="6"/>
  <c r="E77" i="6" s="1"/>
  <c r="G77" i="6" s="1"/>
  <c r="C72" i="6"/>
  <c r="C66" i="6"/>
  <c r="C67" i="6"/>
  <c r="C68" i="6"/>
  <c r="C69" i="6"/>
  <c r="C70" i="6"/>
  <c r="C71" i="6"/>
  <c r="C73" i="6"/>
  <c r="C65" i="6"/>
  <c r="K48" i="6"/>
  <c r="G48" i="6"/>
  <c r="I48" i="6"/>
  <c r="J48" i="6" s="1"/>
  <c r="E49" i="6" s="1"/>
  <c r="G49" i="6" s="1"/>
  <c r="H48" i="6"/>
  <c r="C45" i="6"/>
  <c r="C30" i="6"/>
  <c r="C31" i="6"/>
  <c r="C32" i="6"/>
  <c r="C33" i="6"/>
  <c r="C34" i="6"/>
  <c r="C35" i="6"/>
  <c r="C36" i="6"/>
  <c r="C37" i="6"/>
  <c r="C38" i="6"/>
  <c r="C39" i="6"/>
  <c r="C41" i="6"/>
  <c r="C42" i="6"/>
  <c r="C43" i="6"/>
  <c r="C44" i="6"/>
  <c r="C29" i="6"/>
  <c r="K11" i="6"/>
  <c r="G11" i="6"/>
  <c r="C7" i="5"/>
  <c r="C4" i="6"/>
  <c r="H11" i="6"/>
  <c r="I11" i="6"/>
  <c r="J11" i="6" s="1"/>
  <c r="E12" i="6" s="1"/>
  <c r="G12" i="6" s="1"/>
  <c r="C5" i="6"/>
  <c r="C6" i="6"/>
  <c r="F77" i="6" l="1"/>
  <c r="H77" i="6" s="1"/>
  <c r="F49" i="6"/>
  <c r="F12" i="6"/>
  <c r="H6" i="5"/>
  <c r="G6" i="5"/>
  <c r="F6" i="5"/>
  <c r="D7" i="5" s="1"/>
  <c r="E6" i="5"/>
  <c r="H49" i="6" l="1"/>
  <c r="I49" i="6"/>
  <c r="J49" i="6" s="1"/>
  <c r="E50" i="6" s="1"/>
  <c r="G50" i="6" s="1"/>
  <c r="K49" i="6"/>
  <c r="I77" i="6"/>
  <c r="K12" i="6"/>
  <c r="H12" i="6"/>
  <c r="I12" i="6"/>
  <c r="J12" i="6" s="1"/>
  <c r="E13" i="6" s="1"/>
  <c r="G13" i="6" s="1"/>
  <c r="F7" i="5"/>
  <c r="D6" i="3"/>
  <c r="D7" i="3"/>
  <c r="D8" i="3"/>
  <c r="D9" i="3"/>
  <c r="D10" i="3"/>
  <c r="D11" i="3"/>
  <c r="D12" i="3"/>
  <c r="D13" i="3"/>
  <c r="D14" i="3"/>
  <c r="D15" i="3"/>
  <c r="D16" i="3"/>
  <c r="D17" i="3"/>
  <c r="D5" i="3"/>
  <c r="D7" i="1"/>
  <c r="D8" i="1"/>
  <c r="D9" i="1"/>
  <c r="D10" i="1"/>
  <c r="D11" i="1"/>
  <c r="D12" i="1"/>
  <c r="D13" i="1"/>
  <c r="D14" i="1"/>
  <c r="D6" i="1"/>
  <c r="I7" i="5"/>
  <c r="E7" i="5"/>
  <c r="G7" i="5"/>
  <c r="H7" i="5" s="1"/>
  <c r="D8" i="5" s="1"/>
  <c r="F50" i="6" l="1"/>
  <c r="F13" i="6"/>
  <c r="C8" i="5"/>
  <c r="F8" i="5"/>
  <c r="I8" i="5"/>
  <c r="I50" i="6" l="1"/>
  <c r="J50" i="6" s="1"/>
  <c r="E51" i="6" s="1"/>
  <c r="G51" i="6" s="1"/>
  <c r="H50" i="6"/>
  <c r="F51" i="6" s="1"/>
  <c r="K50" i="6"/>
  <c r="I13" i="6"/>
  <c r="J13" i="6" s="1"/>
  <c r="E14" i="6" s="1"/>
  <c r="H13" i="6"/>
  <c r="F14" i="6" s="1"/>
  <c r="K13" i="6"/>
  <c r="G8" i="5"/>
  <c r="H8" i="5" s="1"/>
  <c r="D9" i="5" s="1"/>
  <c r="E8" i="5"/>
  <c r="H51" i="6" l="1"/>
  <c r="K51" i="6"/>
  <c r="I51" i="6"/>
  <c r="J51" i="6" s="1"/>
  <c r="E52" i="6" s="1"/>
  <c r="G52" i="6" s="1"/>
  <c r="H14" i="6"/>
  <c r="K14" i="6"/>
  <c r="G14" i="6"/>
  <c r="I14" i="6"/>
  <c r="J14" i="6" s="1"/>
  <c r="I9" i="5"/>
  <c r="F9" i="5"/>
  <c r="C9" i="5"/>
  <c r="F52" i="6" l="1"/>
  <c r="E15" i="6"/>
  <c r="F15" i="6"/>
  <c r="E9" i="5"/>
  <c r="C10" i="5" s="1"/>
  <c r="G9" i="5"/>
  <c r="H9" i="5" s="1"/>
  <c r="D10" i="5" s="1"/>
  <c r="H52" i="6" l="1"/>
  <c r="I52" i="6"/>
  <c r="J52" i="6" s="1"/>
  <c r="E53" i="6" s="1"/>
  <c r="G53" i="6" s="1"/>
  <c r="K52" i="6"/>
  <c r="H15" i="6"/>
  <c r="K15" i="6"/>
  <c r="G15" i="6"/>
  <c r="I15" i="6"/>
  <c r="J15" i="6" s="1"/>
  <c r="F10" i="5"/>
  <c r="I10" i="5"/>
  <c r="E10" i="5"/>
  <c r="G10" i="5"/>
  <c r="H10" i="5" s="1"/>
  <c r="F53" i="6" l="1"/>
  <c r="E16" i="6"/>
  <c r="F16" i="6"/>
  <c r="D11" i="5"/>
  <c r="C11" i="5"/>
  <c r="H53" i="6" l="1"/>
  <c r="I53" i="6"/>
  <c r="J53" i="6" s="1"/>
  <c r="E54" i="6" s="1"/>
  <c r="G54" i="6" s="1"/>
  <c r="K53" i="6"/>
  <c r="H16" i="6"/>
  <c r="K16" i="6"/>
  <c r="I16" i="6"/>
  <c r="J16" i="6" s="1"/>
  <c r="G16" i="6"/>
  <c r="G11" i="5"/>
  <c r="H11" i="5" s="1"/>
  <c r="E11" i="5"/>
  <c r="C12" i="5" s="1"/>
  <c r="I11" i="5"/>
  <c r="F11" i="5"/>
  <c r="E17" i="6" l="1"/>
  <c r="F54" i="6"/>
  <c r="G17" i="6"/>
  <c r="F17" i="6"/>
  <c r="G12" i="5"/>
  <c r="H12" i="5" s="1"/>
  <c r="E12" i="5"/>
  <c r="C13" i="5" s="1"/>
  <c r="D12" i="5"/>
  <c r="I6" i="5"/>
  <c r="K54" i="6" l="1"/>
  <c r="I54" i="6"/>
  <c r="J54" i="6" s="1"/>
  <c r="E55" i="6" s="1"/>
  <c r="G55" i="6" s="1"/>
  <c r="H54" i="6"/>
  <c r="K17" i="6"/>
  <c r="H17" i="6"/>
  <c r="I17" i="6"/>
  <c r="J17" i="6" s="1"/>
  <c r="E18" i="6" s="1"/>
  <c r="G13" i="5"/>
  <c r="H13" i="5" s="1"/>
  <c r="E13" i="5"/>
  <c r="C14" i="5" s="1"/>
  <c r="F12" i="5"/>
  <c r="D13" i="5" s="1"/>
  <c r="I12" i="5"/>
  <c r="F55" i="6" l="1"/>
  <c r="G18" i="6"/>
  <c r="F18" i="6"/>
  <c r="G14" i="5"/>
  <c r="H14" i="5" s="1"/>
  <c r="E14" i="5"/>
  <c r="C15" i="5" s="1"/>
  <c r="F13" i="5"/>
  <c r="D14" i="5" s="1"/>
  <c r="I13" i="5"/>
  <c r="K55" i="6" l="1"/>
  <c r="I55" i="6"/>
  <c r="J55" i="6" s="1"/>
  <c r="E56" i="6" s="1"/>
  <c r="G56" i="6" s="1"/>
  <c r="H55" i="6"/>
  <c r="K18" i="6"/>
  <c r="H18" i="6"/>
  <c r="I18" i="6"/>
  <c r="J18" i="6" s="1"/>
  <c r="E19" i="6" s="1"/>
  <c r="E15" i="5"/>
  <c r="I14" i="5"/>
  <c r="F14" i="5"/>
  <c r="D15" i="5" s="1"/>
  <c r="F56" i="6" l="1"/>
  <c r="G19" i="6"/>
  <c r="F19" i="6"/>
  <c r="F15" i="5"/>
  <c r="D16" i="5" s="1"/>
  <c r="I15" i="5"/>
  <c r="G15" i="5"/>
  <c r="H15" i="5" s="1"/>
  <c r="C16" i="5" s="1"/>
  <c r="K56" i="6" l="1"/>
  <c r="H56" i="6"/>
  <c r="F57" i="6" s="1"/>
  <c r="I56" i="6"/>
  <c r="J56" i="6" s="1"/>
  <c r="E57" i="6" s="1"/>
  <c r="G57" i="6" s="1"/>
  <c r="H19" i="6"/>
  <c r="K19" i="6"/>
  <c r="I19" i="6"/>
  <c r="J19" i="6" s="1"/>
  <c r="E20" i="6" s="1"/>
  <c r="G16" i="5"/>
  <c r="H16" i="5" s="1"/>
  <c r="E16" i="5"/>
  <c r="C17" i="5" s="1"/>
  <c r="I16" i="5"/>
  <c r="F16" i="5"/>
  <c r="I57" i="6" l="1"/>
  <c r="J57" i="6" s="1"/>
  <c r="E58" i="6" s="1"/>
  <c r="G58" i="6" s="1"/>
  <c r="K57" i="6"/>
  <c r="H57" i="6"/>
  <c r="F58" i="6" s="1"/>
  <c r="G20" i="6"/>
  <c r="F20" i="6"/>
  <c r="G17" i="5"/>
  <c r="H17" i="5" s="1"/>
  <c r="E17" i="5"/>
  <c r="D17" i="5"/>
  <c r="H58" i="6" l="1"/>
  <c r="I58" i="6"/>
  <c r="J58" i="6" s="1"/>
  <c r="E59" i="6" s="1"/>
  <c r="G59" i="6" s="1"/>
  <c r="K58" i="6"/>
  <c r="H20" i="6"/>
  <c r="K20" i="6"/>
  <c r="I20" i="6"/>
  <c r="J20" i="6" s="1"/>
  <c r="E21" i="6" s="1"/>
  <c r="C18" i="5"/>
  <c r="F17" i="5"/>
  <c r="D18" i="5" s="1"/>
  <c r="I17" i="5"/>
  <c r="F59" i="6" l="1"/>
  <c r="G21" i="6"/>
  <c r="F21" i="6"/>
  <c r="I18" i="5"/>
  <c r="F18" i="5"/>
  <c r="D19" i="5" s="1"/>
  <c r="G18" i="5"/>
  <c r="H18" i="5" s="1"/>
  <c r="E18" i="5"/>
  <c r="C19" i="5" s="1"/>
  <c r="K59" i="6" l="1"/>
  <c r="H59" i="6"/>
  <c r="F60" i="6" s="1"/>
  <c r="I59" i="6"/>
  <c r="J59" i="6" s="1"/>
  <c r="E60" i="6" s="1"/>
  <c r="G60" i="6" s="1"/>
  <c r="K21" i="6"/>
  <c r="H21" i="6"/>
  <c r="I21" i="6"/>
  <c r="J21" i="6" s="1"/>
  <c r="E22" i="6" s="1"/>
  <c r="E19" i="5"/>
  <c r="G19" i="5"/>
  <c r="F19" i="5"/>
  <c r="I19" i="5"/>
  <c r="I60" i="6" l="1"/>
  <c r="J60" i="6" s="1"/>
  <c r="E61" i="6" s="1"/>
  <c r="G61" i="6" s="1"/>
  <c r="K60" i="6"/>
  <c r="H60" i="6"/>
  <c r="F61" i="6" s="1"/>
  <c r="G22" i="6"/>
  <c r="F22" i="6"/>
  <c r="F25" i="5"/>
  <c r="H19" i="5"/>
  <c r="H61" i="6" l="1"/>
  <c r="K61" i="6"/>
  <c r="I61" i="6"/>
  <c r="J61" i="6" s="1"/>
  <c r="K22" i="6"/>
  <c r="H22" i="6"/>
  <c r="I22" i="6"/>
  <c r="J22" i="6" s="1"/>
  <c r="E23" i="6" s="1"/>
  <c r="G23" i="6" l="1"/>
  <c r="F23" i="6"/>
  <c r="H23" i="6" l="1"/>
  <c r="K23" i="6"/>
  <c r="I23" i="6"/>
  <c r="J23" i="6" s="1"/>
  <c r="E24" i="6" s="1"/>
  <c r="G24" i="6" l="1"/>
  <c r="F24" i="6"/>
  <c r="K24" i="6" l="1"/>
  <c r="H24" i="6"/>
  <c r="I24" i="6"/>
  <c r="J24" i="6" s="1"/>
  <c r="E25" i="6" s="1"/>
  <c r="G25" i="6" s="1"/>
  <c r="F25" i="6" l="1"/>
  <c r="I25" i="6" l="1"/>
  <c r="J25" i="6" s="1"/>
  <c r="K25" i="6"/>
  <c r="H25" i="6"/>
</calcChain>
</file>

<file path=xl/sharedStrings.xml><?xml version="1.0" encoding="utf-8"?>
<sst xmlns="http://schemas.openxmlformats.org/spreadsheetml/2006/main" count="46" uniqueCount="21">
  <si>
    <t>x</t>
  </si>
  <si>
    <t>f(x)</t>
  </si>
  <si>
    <r>
      <t>1) f(x) =  3x</t>
    </r>
    <r>
      <rPr>
        <vertAlign val="superscript"/>
        <sz val="16"/>
        <color theme="1"/>
        <rFont val="Times New Roman"/>
        <family val="1"/>
      </rPr>
      <t>3</t>
    </r>
    <r>
      <rPr>
        <sz val="16"/>
        <color theme="1"/>
        <rFont val="Times New Roman"/>
        <family val="1"/>
      </rPr>
      <t xml:space="preserve"> – 2x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+ 4x –1       no intervalo [-2,2] tabular usando passo 0,5</t>
    </r>
  </si>
  <si>
    <t>Existe uma raiz real entre 0 e 0,5</t>
  </si>
  <si>
    <r>
      <t>3) f(x) = 2x</t>
    </r>
    <r>
      <rPr>
        <vertAlign val="superscript"/>
        <sz val="16"/>
        <color theme="1"/>
        <rFont val="Times New Roman"/>
        <family val="1"/>
      </rPr>
      <t>3</t>
    </r>
    <r>
      <rPr>
        <sz val="16"/>
        <color theme="1"/>
        <rFont val="Times New Roman"/>
        <family val="1"/>
      </rPr>
      <t xml:space="preserve"> – 4x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+ 3x – 1, no intervalo [-3;3] passo 0,5</t>
    </r>
  </si>
  <si>
    <t>No intervalo existe uma raiz real e ela é igual a 1</t>
  </si>
  <si>
    <t>a</t>
  </si>
  <si>
    <t>b</t>
  </si>
  <si>
    <t>f(a)</t>
  </si>
  <si>
    <t>f(b)</t>
  </si>
  <si>
    <r>
      <t>1) f(x) =  3x</t>
    </r>
    <r>
      <rPr>
        <vertAlign val="superscript"/>
        <sz val="16"/>
        <color theme="1"/>
        <rFont val="Times New Roman"/>
        <family val="1"/>
      </rPr>
      <t>3</t>
    </r>
    <r>
      <rPr>
        <sz val="16"/>
        <color theme="1"/>
        <rFont val="Times New Roman"/>
        <family val="1"/>
      </rPr>
      <t xml:space="preserve"> – 2x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+ 4x –1       com Erro&lt; 10</t>
    </r>
    <r>
      <rPr>
        <vertAlign val="superscript"/>
        <sz val="16"/>
        <color theme="1"/>
        <rFont val="Times New Roman"/>
        <family val="1"/>
      </rPr>
      <t>-4</t>
    </r>
  </si>
  <si>
    <t>Erro</t>
  </si>
  <si>
    <t>i</t>
  </si>
  <si>
    <t xml:space="preserve">Raiz Aproximada = </t>
  </si>
  <si>
    <r>
      <t>) f(x) =  3x</t>
    </r>
    <r>
      <rPr>
        <vertAlign val="superscript"/>
        <sz val="16"/>
        <color theme="1"/>
        <rFont val="Times New Roman"/>
        <family val="1"/>
      </rPr>
      <t>3</t>
    </r>
    <r>
      <rPr>
        <sz val="16"/>
        <color theme="1"/>
        <rFont val="Times New Roman"/>
        <family val="1"/>
      </rPr>
      <t xml:space="preserve"> – 2x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+ 4x –1       </t>
    </r>
  </si>
  <si>
    <t>indice</t>
  </si>
  <si>
    <t xml:space="preserve">) f(x) = 4x5 – 3x3 + 2x2 – 4 </t>
  </si>
  <si>
    <t>raiz</t>
  </si>
  <si>
    <t>) f(x) = 2x3 – 4x2 + 3x – 1</t>
  </si>
  <si>
    <t>) f(x) = x4 – 3x3 - 2x2 + 3x + 1</t>
  </si>
  <si>
    <t xml:space="preserve">) f(x) = ex + x –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</si>
</sst>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Planilha1!$C$6:$C$14</c:f>
              <c:numCache>
                <c:formatCode>0.000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Planilha1!$D$6:$D$14</c:f>
              <c:numCache>
                <c:formatCode>0.000</c:formatCode>
                <c:ptCount val="9"/>
                <c:pt idx="0">
                  <c:v>-41</c:v>
                </c:pt>
                <c:pt idx="1">
                  <c:v>-21.625</c:v>
                </c:pt>
                <c:pt idx="2">
                  <c:v>-10</c:v>
                </c:pt>
                <c:pt idx="3">
                  <c:v>-3.875</c:v>
                </c:pt>
                <c:pt idx="4">
                  <c:v>-1</c:v>
                </c:pt>
                <c:pt idx="5">
                  <c:v>0.875</c:v>
                </c:pt>
                <c:pt idx="6">
                  <c:v>4</c:v>
                </c:pt>
                <c:pt idx="7">
                  <c:v>10.625</c:v>
                </c:pt>
                <c:pt idx="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9-4718-97A6-5B07716E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68168"/>
        <c:axId val="336968496"/>
      </c:scatterChart>
      <c:valAx>
        <c:axId val="33696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968496"/>
        <c:crosses val="autoZero"/>
        <c:crossBetween val="midCat"/>
      </c:valAx>
      <c:valAx>
        <c:axId val="3369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96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Planilha2!$C$5:$C$17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Planilha2!$D$5:$D$17</c:f>
              <c:numCache>
                <c:formatCode>General</c:formatCode>
                <c:ptCount val="13"/>
                <c:pt idx="0">
                  <c:v>-100</c:v>
                </c:pt>
                <c:pt idx="1">
                  <c:v>-64.75</c:v>
                </c:pt>
                <c:pt idx="2">
                  <c:v>-39</c:v>
                </c:pt>
                <c:pt idx="3">
                  <c:v>-21.25</c:v>
                </c:pt>
                <c:pt idx="4">
                  <c:v>-10</c:v>
                </c:pt>
                <c:pt idx="5">
                  <c:v>-3.75</c:v>
                </c:pt>
                <c:pt idx="6">
                  <c:v>-1</c:v>
                </c:pt>
                <c:pt idx="7">
                  <c:v>-0.25</c:v>
                </c:pt>
                <c:pt idx="8">
                  <c:v>0</c:v>
                </c:pt>
                <c:pt idx="9">
                  <c:v>1.25</c:v>
                </c:pt>
                <c:pt idx="10">
                  <c:v>5</c:v>
                </c:pt>
                <c:pt idx="11">
                  <c:v>12.75</c:v>
                </c:pt>
                <c:pt idx="1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F-4887-A676-6B4DE6B9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9168"/>
        <c:axId val="397467528"/>
      </c:scatterChart>
      <c:valAx>
        <c:axId val="3974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467528"/>
        <c:crosses val="autoZero"/>
        <c:crossBetween val="midCat"/>
      </c:valAx>
      <c:valAx>
        <c:axId val="3974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4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F17"/>
  <sheetViews>
    <sheetView workbookViewId="0">
      <selection activeCell="D13" sqref="D13"/>
    </sheetView>
  </sheetViews>
  <sheetFormatPr defaultRowHeight="15" x14ac:dyDescent="0.25"/>
  <sheetData>
    <row r="2" spans="3:6" ht="24" x14ac:dyDescent="0.25">
      <c r="C2" s="1" t="s">
        <v>4</v>
      </c>
    </row>
    <row r="4" spans="3:6" ht="18.75" x14ac:dyDescent="0.3">
      <c r="C4" s="3" t="s">
        <v>0</v>
      </c>
      <c r="D4" s="3" t="s">
        <v>1</v>
      </c>
    </row>
    <row r="5" spans="3:6" ht="18.75" x14ac:dyDescent="0.3">
      <c r="C5" s="4">
        <v>-3</v>
      </c>
      <c r="D5" s="4">
        <f>2*C5^3-4*C5^2+3*C5-1</f>
        <v>-100</v>
      </c>
    </row>
    <row r="6" spans="3:6" ht="18.75" x14ac:dyDescent="0.3">
      <c r="C6" s="4">
        <v>-2.5</v>
      </c>
      <c r="D6" s="4">
        <f t="shared" ref="D6:D17" si="0">2*C6^3-4*C6^2+3*C6-1</f>
        <v>-64.75</v>
      </c>
    </row>
    <row r="7" spans="3:6" ht="18.75" x14ac:dyDescent="0.3">
      <c r="C7" s="4">
        <v>-2</v>
      </c>
      <c r="D7" s="4">
        <f t="shared" si="0"/>
        <v>-39</v>
      </c>
      <c r="F7" t="s">
        <v>5</v>
      </c>
    </row>
    <row r="8" spans="3:6" ht="18.75" x14ac:dyDescent="0.3">
      <c r="C8" s="4">
        <v>-1.5</v>
      </c>
      <c r="D8" s="4">
        <f t="shared" si="0"/>
        <v>-21.25</v>
      </c>
    </row>
    <row r="9" spans="3:6" ht="18.75" x14ac:dyDescent="0.3">
      <c r="C9" s="4">
        <v>-1</v>
      </c>
      <c r="D9" s="4">
        <f t="shared" si="0"/>
        <v>-10</v>
      </c>
    </row>
    <row r="10" spans="3:6" ht="18.75" x14ac:dyDescent="0.3">
      <c r="C10" s="4">
        <v>-0.5</v>
      </c>
      <c r="D10" s="4">
        <f t="shared" si="0"/>
        <v>-3.75</v>
      </c>
    </row>
    <row r="11" spans="3:6" ht="18.75" x14ac:dyDescent="0.3">
      <c r="C11" s="4">
        <v>0</v>
      </c>
      <c r="D11" s="4">
        <f t="shared" si="0"/>
        <v>-1</v>
      </c>
    </row>
    <row r="12" spans="3:6" ht="18.75" x14ac:dyDescent="0.3">
      <c r="C12" s="4">
        <v>0.5</v>
      </c>
      <c r="D12" s="4">
        <f t="shared" si="0"/>
        <v>-0.25</v>
      </c>
    </row>
    <row r="13" spans="3:6" ht="18.75" x14ac:dyDescent="0.3">
      <c r="C13" s="7">
        <v>1</v>
      </c>
      <c r="D13" s="7">
        <f t="shared" si="0"/>
        <v>0</v>
      </c>
    </row>
    <row r="14" spans="3:6" ht="18.75" x14ac:dyDescent="0.3">
      <c r="C14" s="4">
        <v>1.5</v>
      </c>
      <c r="D14" s="4">
        <f t="shared" si="0"/>
        <v>1.25</v>
      </c>
    </row>
    <row r="15" spans="3:6" ht="18.75" x14ac:dyDescent="0.3">
      <c r="C15" s="4">
        <v>2</v>
      </c>
      <c r="D15" s="4">
        <f t="shared" si="0"/>
        <v>5</v>
      </c>
    </row>
    <row r="16" spans="3:6" ht="18.75" x14ac:dyDescent="0.3">
      <c r="C16" s="4">
        <v>2.5</v>
      </c>
      <c r="D16" s="4">
        <f t="shared" si="0"/>
        <v>12.75</v>
      </c>
    </row>
    <row r="17" spans="3:4" ht="18.75" x14ac:dyDescent="0.3">
      <c r="C17" s="4">
        <v>3</v>
      </c>
      <c r="D17" s="4">
        <f t="shared" si="0"/>
        <v>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7"/>
  <sheetViews>
    <sheetView workbookViewId="0">
      <selection activeCell="B2" sqref="B2"/>
    </sheetView>
  </sheetViews>
  <sheetFormatPr defaultRowHeight="15" x14ac:dyDescent="0.25"/>
  <cols>
    <col min="3" max="3" width="9.28515625" bestFit="1" customWidth="1"/>
    <col min="4" max="4" width="10" bestFit="1" customWidth="1"/>
  </cols>
  <sheetData>
    <row r="2" spans="2:6" ht="24" x14ac:dyDescent="0.25">
      <c r="B2" s="1" t="s">
        <v>2</v>
      </c>
    </row>
    <row r="5" spans="2:6" ht="18.75" x14ac:dyDescent="0.3">
      <c r="C5" s="3" t="s">
        <v>0</v>
      </c>
      <c r="D5" s="3" t="s">
        <v>1</v>
      </c>
    </row>
    <row r="6" spans="2:6" ht="18.75" x14ac:dyDescent="0.3">
      <c r="C6" s="5">
        <v>-2</v>
      </c>
      <c r="D6" s="5">
        <f>3*C6^3-2*C6^2+4*C6-1</f>
        <v>-41</v>
      </c>
    </row>
    <row r="7" spans="2:6" ht="18.75" x14ac:dyDescent="0.3">
      <c r="C7" s="5">
        <v>-1.5</v>
      </c>
      <c r="D7" s="5">
        <f t="shared" ref="D7:D14" si="0">3*C7^3-2*C7^2+4*C7-1</f>
        <v>-21.625</v>
      </c>
      <c r="F7" t="s">
        <v>3</v>
      </c>
    </row>
    <row r="8" spans="2:6" ht="18.75" x14ac:dyDescent="0.3">
      <c r="C8" s="5">
        <v>-1</v>
      </c>
      <c r="D8" s="5">
        <f t="shared" si="0"/>
        <v>-10</v>
      </c>
    </row>
    <row r="9" spans="2:6" ht="18.75" x14ac:dyDescent="0.3">
      <c r="C9" s="5">
        <v>-0.5</v>
      </c>
      <c r="D9" s="5">
        <f t="shared" si="0"/>
        <v>-3.875</v>
      </c>
    </row>
    <row r="10" spans="2:6" ht="18.75" x14ac:dyDescent="0.3">
      <c r="C10" s="6">
        <v>0</v>
      </c>
      <c r="D10" s="6">
        <f t="shared" si="0"/>
        <v>-1</v>
      </c>
    </row>
    <row r="11" spans="2:6" ht="18.75" x14ac:dyDescent="0.3">
      <c r="C11" s="6">
        <v>0.5</v>
      </c>
      <c r="D11" s="6">
        <f t="shared" si="0"/>
        <v>0.875</v>
      </c>
    </row>
    <row r="12" spans="2:6" ht="18.75" x14ac:dyDescent="0.3">
      <c r="C12" s="5">
        <v>1</v>
      </c>
      <c r="D12" s="5">
        <f t="shared" si="0"/>
        <v>4</v>
      </c>
    </row>
    <row r="13" spans="2:6" ht="18.75" x14ac:dyDescent="0.3">
      <c r="C13" s="5">
        <v>1.5</v>
      </c>
      <c r="D13" s="5">
        <f t="shared" si="0"/>
        <v>10.625</v>
      </c>
    </row>
    <row r="14" spans="2:6" ht="18.75" x14ac:dyDescent="0.3">
      <c r="C14" s="5">
        <v>2</v>
      </c>
      <c r="D14" s="5">
        <f t="shared" si="0"/>
        <v>23</v>
      </c>
    </row>
    <row r="15" spans="2:6" ht="18.75" x14ac:dyDescent="0.3">
      <c r="C15" s="2"/>
      <c r="D15" s="2"/>
    </row>
    <row r="16" spans="2:6" ht="18.75" x14ac:dyDescent="0.3">
      <c r="C16" s="2"/>
      <c r="D16" s="2"/>
    </row>
    <row r="17" spans="3:4" ht="18.75" x14ac:dyDescent="0.3">
      <c r="C17" s="2"/>
      <c r="D1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5"/>
  <sheetViews>
    <sheetView zoomScale="115" zoomScaleNormal="115" workbookViewId="0">
      <selection activeCell="C8" sqref="C8"/>
    </sheetView>
  </sheetViews>
  <sheetFormatPr defaultRowHeight="15" x14ac:dyDescent="0.25"/>
  <cols>
    <col min="3" max="4" width="11.85546875" bestFit="1" customWidth="1"/>
    <col min="5" max="5" width="12.42578125" bestFit="1" customWidth="1"/>
    <col min="6" max="6" width="18.28515625" customWidth="1"/>
    <col min="7" max="7" width="11.85546875" bestFit="1" customWidth="1"/>
    <col min="8" max="8" width="14" customWidth="1"/>
    <col min="9" max="9" width="22.140625" customWidth="1"/>
  </cols>
  <sheetData>
    <row r="2" spans="2:10" ht="24" x14ac:dyDescent="0.25">
      <c r="B2" s="1" t="s">
        <v>10</v>
      </c>
      <c r="J2">
        <v>1E-4</v>
      </c>
    </row>
    <row r="5" spans="2:10" x14ac:dyDescent="0.25">
      <c r="B5" s="17" t="s">
        <v>12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0</v>
      </c>
      <c r="H5" s="18" t="s">
        <v>1</v>
      </c>
      <c r="I5" s="18" t="s">
        <v>11</v>
      </c>
    </row>
    <row r="6" spans="2:10" x14ac:dyDescent="0.25">
      <c r="B6" s="17">
        <v>0</v>
      </c>
      <c r="C6" s="12">
        <v>0</v>
      </c>
      <c r="D6" s="13">
        <v>0.5</v>
      </c>
      <c r="E6" s="12">
        <f>3*C6^3-2*C6^2+4*C6-1</f>
        <v>-1</v>
      </c>
      <c r="F6" s="13">
        <f>3*D6^3-2*D6^2+4*D6-1</f>
        <v>0.875</v>
      </c>
      <c r="G6" s="14">
        <f>(C6+D6)/2</f>
        <v>0.25</v>
      </c>
      <c r="H6" s="14">
        <f>3*G6^3-2*G6^2+4*G6-1</f>
        <v>-7.8125E-2</v>
      </c>
      <c r="I6" s="16" t="str">
        <f>IF(ABS(F11-E11)&lt;$J$2,"Sim","Não")</f>
        <v>Não</v>
      </c>
    </row>
    <row r="7" spans="2:10" x14ac:dyDescent="0.25">
      <c r="B7" s="17">
        <v>1</v>
      </c>
      <c r="C7" s="12">
        <f>IF(E6*H6&lt;0,C6,G6)</f>
        <v>0.25</v>
      </c>
      <c r="D7" s="13">
        <f>IF(F6*H6&lt;0,D6,G6)</f>
        <v>0.5</v>
      </c>
      <c r="E7" s="12">
        <f t="shared" ref="E7:E19" si="0">3*C7^3-2*C7^2+4*C7-1</f>
        <v>-7.8125E-2</v>
      </c>
      <c r="F7" s="13">
        <f t="shared" ref="F7:F19" si="1">3*D7^3-2*D7^2+4*D7-1</f>
        <v>0.875</v>
      </c>
      <c r="G7" s="14">
        <f t="shared" ref="G7:G19" si="2">(C7+D7)/2</f>
        <v>0.375</v>
      </c>
      <c r="H7" s="14">
        <f t="shared" ref="H7:H18" si="3">3*G7^3-2*G7^2+4*G7-1</f>
        <v>0.376953125</v>
      </c>
      <c r="I7" s="16" t="str">
        <f t="shared" ref="I7:I19" si="4">IF(ABS(D7-C7)&lt;$J$2,"Sim","Não")</f>
        <v>Não</v>
      </c>
    </row>
    <row r="8" spans="2:10" x14ac:dyDescent="0.25">
      <c r="B8" s="17">
        <v>2</v>
      </c>
      <c r="C8" s="12">
        <f t="shared" ref="C8:C19" si="5">IF(E7*H7&lt;0,C7,G7)</f>
        <v>0.25</v>
      </c>
      <c r="D8" s="13">
        <f t="shared" ref="D8:D19" si="6">IF(F7*H7&lt;0,D7,G7)</f>
        <v>0.375</v>
      </c>
      <c r="E8" s="12">
        <f t="shared" si="0"/>
        <v>-7.8125E-2</v>
      </c>
      <c r="F8" s="13">
        <f t="shared" si="1"/>
        <v>0.376953125</v>
      </c>
      <c r="G8" s="14">
        <f t="shared" si="2"/>
        <v>0.3125</v>
      </c>
      <c r="H8" s="14">
        <f t="shared" si="3"/>
        <v>0.146240234375</v>
      </c>
      <c r="I8" s="16" t="str">
        <f t="shared" si="4"/>
        <v>Não</v>
      </c>
    </row>
    <row r="9" spans="2:10" x14ac:dyDescent="0.25">
      <c r="B9" s="17">
        <v>3</v>
      </c>
      <c r="C9" s="12">
        <f t="shared" si="5"/>
        <v>0.25</v>
      </c>
      <c r="D9" s="13">
        <f t="shared" si="6"/>
        <v>0.3125</v>
      </c>
      <c r="E9" s="12">
        <f t="shared" si="0"/>
        <v>-7.8125E-2</v>
      </c>
      <c r="F9" s="13">
        <f t="shared" si="1"/>
        <v>0.146240234375</v>
      </c>
      <c r="G9" s="14">
        <f t="shared" si="2"/>
        <v>0.28125</v>
      </c>
      <c r="H9" s="14">
        <f t="shared" si="3"/>
        <v>3.3538818359375E-2</v>
      </c>
      <c r="I9" s="16" t="str">
        <f t="shared" si="4"/>
        <v>Não</v>
      </c>
    </row>
    <row r="10" spans="2:10" x14ac:dyDescent="0.25">
      <c r="B10" s="17">
        <v>4</v>
      </c>
      <c r="C10" s="12">
        <f t="shared" si="5"/>
        <v>0.25</v>
      </c>
      <c r="D10" s="13">
        <f t="shared" si="6"/>
        <v>0.28125</v>
      </c>
      <c r="E10" s="12">
        <f t="shared" si="0"/>
        <v>-7.8125E-2</v>
      </c>
      <c r="F10" s="13">
        <f t="shared" si="1"/>
        <v>3.3538818359375E-2</v>
      </c>
      <c r="G10" s="14">
        <f t="shared" si="2"/>
        <v>0.265625</v>
      </c>
      <c r="H10" s="14">
        <f t="shared" si="3"/>
        <v>-2.2388458251953125E-2</v>
      </c>
      <c r="I10" s="16" t="str">
        <f t="shared" si="4"/>
        <v>Não</v>
      </c>
    </row>
    <row r="11" spans="2:10" x14ac:dyDescent="0.25">
      <c r="B11" s="17">
        <v>5</v>
      </c>
      <c r="C11" s="12">
        <f t="shared" si="5"/>
        <v>0.265625</v>
      </c>
      <c r="D11" s="13">
        <f t="shared" si="6"/>
        <v>0.28125</v>
      </c>
      <c r="E11" s="12">
        <f t="shared" si="0"/>
        <v>-2.2388458251953125E-2</v>
      </c>
      <c r="F11" s="13">
        <f t="shared" si="1"/>
        <v>3.3538818359375E-2</v>
      </c>
      <c r="G11" s="14">
        <f t="shared" si="2"/>
        <v>0.2734375</v>
      </c>
      <c r="H11" s="14">
        <f t="shared" si="3"/>
        <v>5.5470466613769531E-3</v>
      </c>
      <c r="I11" s="16" t="str">
        <f t="shared" si="4"/>
        <v>Não</v>
      </c>
    </row>
    <row r="12" spans="2:10" x14ac:dyDescent="0.25">
      <c r="B12" s="17">
        <v>6</v>
      </c>
      <c r="C12" s="12">
        <f t="shared" si="5"/>
        <v>0.265625</v>
      </c>
      <c r="D12" s="13">
        <f t="shared" si="6"/>
        <v>0.2734375</v>
      </c>
      <c r="E12" s="12">
        <f t="shared" si="0"/>
        <v>-2.2388458251953125E-2</v>
      </c>
      <c r="F12" s="13">
        <f t="shared" si="1"/>
        <v>5.5470466613769531E-3</v>
      </c>
      <c r="G12" s="14">
        <f t="shared" si="2"/>
        <v>0.26953125</v>
      </c>
      <c r="H12" s="14">
        <f t="shared" si="3"/>
        <v>-8.4272027015686035E-3</v>
      </c>
      <c r="I12" s="16" t="str">
        <f t="shared" si="4"/>
        <v>Não</v>
      </c>
    </row>
    <row r="13" spans="2:10" x14ac:dyDescent="0.25">
      <c r="B13" s="17">
        <v>7</v>
      </c>
      <c r="C13" s="12">
        <f t="shared" si="5"/>
        <v>0.26953125</v>
      </c>
      <c r="D13" s="13">
        <f t="shared" si="6"/>
        <v>0.2734375</v>
      </c>
      <c r="E13" s="12">
        <f t="shared" si="0"/>
        <v>-8.4272027015686035E-3</v>
      </c>
      <c r="F13" s="13">
        <f t="shared" si="1"/>
        <v>5.5470466613769531E-3</v>
      </c>
      <c r="G13" s="14">
        <f t="shared" si="2"/>
        <v>0.271484375</v>
      </c>
      <c r="H13" s="14">
        <f t="shared" si="3"/>
        <v>-1.4417693018913269E-3</v>
      </c>
      <c r="I13" s="16" t="str">
        <f t="shared" si="4"/>
        <v>Não</v>
      </c>
    </row>
    <row r="14" spans="2:10" x14ac:dyDescent="0.25">
      <c r="B14" s="17">
        <v>8</v>
      </c>
      <c r="C14" s="12">
        <f t="shared" si="5"/>
        <v>0.271484375</v>
      </c>
      <c r="D14" s="13">
        <f t="shared" si="6"/>
        <v>0.2734375</v>
      </c>
      <c r="E14" s="12">
        <f t="shared" si="0"/>
        <v>-1.4417693018913269E-3</v>
      </c>
      <c r="F14" s="13">
        <f t="shared" si="1"/>
        <v>5.5470466613769531E-3</v>
      </c>
      <c r="G14" s="14">
        <f t="shared" si="2"/>
        <v>0.2724609375</v>
      </c>
      <c r="H14" s="14">
        <f t="shared" si="3"/>
        <v>2.0522074773907661E-3</v>
      </c>
      <c r="I14" s="16" t="str">
        <f t="shared" si="4"/>
        <v>Não</v>
      </c>
    </row>
    <row r="15" spans="2:10" x14ac:dyDescent="0.25">
      <c r="B15" s="17">
        <v>9</v>
      </c>
      <c r="C15" s="12">
        <f t="shared" si="5"/>
        <v>0.271484375</v>
      </c>
      <c r="D15" s="13">
        <f t="shared" si="6"/>
        <v>0.2724609375</v>
      </c>
      <c r="E15" s="12">
        <f t="shared" si="0"/>
        <v>-1.4417693018913269E-3</v>
      </c>
      <c r="F15" s="13">
        <f t="shared" si="1"/>
        <v>2.0522074773907661E-3</v>
      </c>
      <c r="G15" s="14">
        <f t="shared" si="2"/>
        <v>0.27197265625</v>
      </c>
      <c r="H15" s="14">
        <f t="shared" si="3"/>
        <v>3.0511233489960432E-4</v>
      </c>
      <c r="I15" s="16" t="str">
        <f t="shared" si="4"/>
        <v>Não</v>
      </c>
    </row>
    <row r="16" spans="2:10" x14ac:dyDescent="0.25">
      <c r="B16" s="17">
        <v>10</v>
      </c>
      <c r="C16" s="12">
        <f t="shared" si="5"/>
        <v>0.271484375</v>
      </c>
      <c r="D16" s="13">
        <f t="shared" si="6"/>
        <v>0.27197265625</v>
      </c>
      <c r="E16" s="12">
        <f t="shared" si="0"/>
        <v>-1.4417693018913269E-3</v>
      </c>
      <c r="F16" s="13">
        <f t="shared" si="1"/>
        <v>3.0511233489960432E-4</v>
      </c>
      <c r="G16" s="14">
        <f t="shared" si="2"/>
        <v>0.271728515625</v>
      </c>
      <c r="H16" s="14">
        <f t="shared" si="3"/>
        <v>-5.6835504074115306E-4</v>
      </c>
      <c r="I16" s="16" t="str">
        <f t="shared" si="4"/>
        <v>Não</v>
      </c>
    </row>
    <row r="17" spans="2:9" x14ac:dyDescent="0.25">
      <c r="B17" s="17">
        <v>11</v>
      </c>
      <c r="C17" s="12">
        <f t="shared" si="5"/>
        <v>0.271728515625</v>
      </c>
      <c r="D17" s="13">
        <f t="shared" si="6"/>
        <v>0.27197265625</v>
      </c>
      <c r="E17" s="12">
        <f t="shared" si="0"/>
        <v>-5.6835504074115306E-4</v>
      </c>
      <c r="F17" s="13">
        <f t="shared" si="1"/>
        <v>3.0511233489960432E-4</v>
      </c>
      <c r="G17" s="14">
        <f t="shared" si="2"/>
        <v>0.2718505859375</v>
      </c>
      <c r="H17" s="14">
        <f t="shared" si="3"/>
        <v>-1.3162800860300194E-4</v>
      </c>
      <c r="I17" s="16" t="str">
        <f t="shared" si="4"/>
        <v>Não</v>
      </c>
    </row>
    <row r="18" spans="2:9" x14ac:dyDescent="0.25">
      <c r="B18" s="17">
        <v>12</v>
      </c>
      <c r="C18" s="12">
        <f t="shared" si="5"/>
        <v>0.2718505859375</v>
      </c>
      <c r="D18" s="13">
        <f t="shared" si="6"/>
        <v>0.27197265625</v>
      </c>
      <c r="E18" s="12">
        <f t="shared" si="0"/>
        <v>-1.3162800860300194E-4</v>
      </c>
      <c r="F18" s="13">
        <f t="shared" si="1"/>
        <v>3.0511233489960432E-4</v>
      </c>
      <c r="G18" s="14">
        <f t="shared" si="2"/>
        <v>0.27191162109375</v>
      </c>
      <c r="H18" s="14">
        <f t="shared" si="3"/>
        <v>8.6740497181381215E-5</v>
      </c>
      <c r="I18" s="16" t="str">
        <f t="shared" si="4"/>
        <v>Não</v>
      </c>
    </row>
    <row r="19" spans="2:9" x14ac:dyDescent="0.25">
      <c r="B19" s="17">
        <v>13</v>
      </c>
      <c r="C19" s="12">
        <f t="shared" si="5"/>
        <v>0.2718505859375</v>
      </c>
      <c r="D19" s="13">
        <f t="shared" si="6"/>
        <v>0.27191162109375</v>
      </c>
      <c r="E19" s="12">
        <f t="shared" si="0"/>
        <v>-1.3162800860300194E-4</v>
      </c>
      <c r="F19" s="13">
        <f t="shared" si="1"/>
        <v>8.6740497181381215E-5</v>
      </c>
      <c r="G19" s="14">
        <f t="shared" si="2"/>
        <v>0.271881103515625</v>
      </c>
      <c r="H19" s="14">
        <f>3*G19^3-2*G19^2+4*G19-1</f>
        <v>-2.2444171946744973E-5</v>
      </c>
      <c r="I19" s="15" t="str">
        <f t="shared" si="4"/>
        <v>Sim</v>
      </c>
    </row>
    <row r="20" spans="2:9" x14ac:dyDescent="0.25">
      <c r="B20" s="17"/>
      <c r="C20" s="12"/>
      <c r="D20" s="13"/>
      <c r="E20" s="12"/>
      <c r="F20" s="13"/>
      <c r="G20" s="14"/>
      <c r="H20" s="14"/>
      <c r="I20" s="9"/>
    </row>
    <row r="21" spans="2:9" x14ac:dyDescent="0.25">
      <c r="C21" s="8"/>
      <c r="D21" s="8"/>
      <c r="E21" s="11"/>
      <c r="F21" s="8"/>
      <c r="G21" s="8"/>
      <c r="H21" s="11"/>
      <c r="I21" s="9"/>
    </row>
    <row r="22" spans="2:9" x14ac:dyDescent="0.25">
      <c r="C22" s="8"/>
      <c r="D22" s="8"/>
      <c r="E22" s="11"/>
      <c r="F22" s="8"/>
      <c r="G22" s="8"/>
      <c r="H22" s="11"/>
      <c r="I22" s="9"/>
    </row>
    <row r="23" spans="2:9" x14ac:dyDescent="0.25">
      <c r="C23" s="8"/>
      <c r="D23" s="8"/>
      <c r="E23" s="11"/>
      <c r="F23" s="8"/>
      <c r="G23" s="8"/>
      <c r="H23" s="11"/>
      <c r="I23" s="9"/>
    </row>
    <row r="25" spans="2:9" x14ac:dyDescent="0.25">
      <c r="E25" s="10" t="s">
        <v>13</v>
      </c>
      <c r="F25">
        <f>G19</f>
        <v>0.271881103515625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D022-1F06-4F2F-8BC4-4AADDBC003FC}">
  <dimension ref="B1:K134"/>
  <sheetViews>
    <sheetView tabSelected="1" topLeftCell="A34" workbookViewId="0">
      <selection activeCell="C102" sqref="C102"/>
    </sheetView>
  </sheetViews>
  <sheetFormatPr defaultRowHeight="15" x14ac:dyDescent="0.25"/>
  <sheetData>
    <row r="1" spans="2:11" ht="24" x14ac:dyDescent="0.3">
      <c r="B1" s="19" t="s">
        <v>14</v>
      </c>
    </row>
    <row r="2" spans="2:11" x14ac:dyDescent="0.25">
      <c r="J2">
        <v>1E-4</v>
      </c>
    </row>
    <row r="3" spans="2:11" x14ac:dyDescent="0.25">
      <c r="B3">
        <v>-2</v>
      </c>
      <c r="C3">
        <f>C7</f>
        <v>1</v>
      </c>
    </row>
    <row r="4" spans="2:11" x14ac:dyDescent="0.25">
      <c r="B4">
        <v>-1</v>
      </c>
      <c r="C4">
        <f>3*B4^3-2*B4^2+4*B4-1</f>
        <v>-10</v>
      </c>
    </row>
    <row r="5" spans="2:11" x14ac:dyDescent="0.25">
      <c r="B5" s="20">
        <v>0</v>
      </c>
      <c r="C5" s="20">
        <f>3*B5^3-2*B5^2+4*B5-1</f>
        <v>-1</v>
      </c>
    </row>
    <row r="6" spans="2:11" x14ac:dyDescent="0.25">
      <c r="B6" s="20">
        <v>1</v>
      </c>
      <c r="C6" s="20">
        <f>3*B6^3-2*B6^2+4*B6-1</f>
        <v>4</v>
      </c>
    </row>
    <row r="7" spans="2:11" x14ac:dyDescent="0.25">
      <c r="B7">
        <v>2</v>
      </c>
      <c r="C7">
        <f>F11</f>
        <v>1</v>
      </c>
    </row>
    <row r="10" spans="2:11" x14ac:dyDescent="0.25">
      <c r="D10" t="s">
        <v>15</v>
      </c>
      <c r="E10" t="s">
        <v>6</v>
      </c>
      <c r="F10" t="s">
        <v>7</v>
      </c>
      <c r="G10" t="s">
        <v>8</v>
      </c>
      <c r="H10" t="s">
        <v>9</v>
      </c>
      <c r="I10" t="s">
        <v>0</v>
      </c>
      <c r="J10" t="s">
        <v>1</v>
      </c>
    </row>
    <row r="11" spans="2:11" x14ac:dyDescent="0.25">
      <c r="D11">
        <v>1</v>
      </c>
      <c r="E11">
        <v>0</v>
      </c>
      <c r="F11">
        <v>1</v>
      </c>
      <c r="G11">
        <f>3*E11^3-2*E11^2+4*E11-1</f>
        <v>-1</v>
      </c>
      <c r="H11">
        <f>3*F11^3-2*F11^2+4*F11-1</f>
        <v>4</v>
      </c>
      <c r="I11">
        <f>(E11+F11)/2</f>
        <v>0.5</v>
      </c>
      <c r="J11">
        <f>3*I11^3-2*I11^2+4*I11-1</f>
        <v>0.875</v>
      </c>
      <c r="K11" t="str">
        <f>IF(ABS(F11-E11)&lt;$J$2,"Sim","Não")</f>
        <v>Não</v>
      </c>
    </row>
    <row r="12" spans="2:11" x14ac:dyDescent="0.25">
      <c r="D12">
        <v>2</v>
      </c>
      <c r="E12">
        <f>IF(G11*J11&lt;0,E11,I11)</f>
        <v>0</v>
      </c>
      <c r="F12">
        <f>IF(H11*J11&lt;0,F11,I11)</f>
        <v>0.5</v>
      </c>
      <c r="G12">
        <f>3*E12^3-2*E12^2+4*E12-1</f>
        <v>-1</v>
      </c>
      <c r="H12">
        <f>3*F12^3-2*F12^2+4*F12-1</f>
        <v>0.875</v>
      </c>
      <c r="I12">
        <f>(E12+F12)/2</f>
        <v>0.25</v>
      </c>
      <c r="J12">
        <f>3*I12^3-2*I12^2+4*I12-1</f>
        <v>-7.8125E-2</v>
      </c>
      <c r="K12" t="str">
        <f>IF(ABS(F12-E12)&lt;$J$2,"Sim","Não")</f>
        <v>Não</v>
      </c>
    </row>
    <row r="13" spans="2:11" x14ac:dyDescent="0.25">
      <c r="D13">
        <v>3</v>
      </c>
      <c r="E13">
        <f t="shared" ref="E13:E18" si="0">IF(G12*J12&lt;0,E12,I12)</f>
        <v>0.25</v>
      </c>
      <c r="F13">
        <f t="shared" ref="F13:F18" si="1">IF(H12*J12&lt;0,F12,I12)</f>
        <v>0.5</v>
      </c>
      <c r="G13">
        <f t="shared" ref="G13:G18" si="2">3*E13^3-2*E13^2+4*E13-1</f>
        <v>-7.8125E-2</v>
      </c>
      <c r="H13">
        <f t="shared" ref="H13:H18" si="3">3*F13^3-2*F13^2+4*F13-1</f>
        <v>0.875</v>
      </c>
      <c r="I13">
        <f t="shared" ref="I13:I18" si="4">(E13+F13)/2</f>
        <v>0.375</v>
      </c>
      <c r="J13">
        <f t="shared" ref="J13:J23" si="5">3*I13^3-2*I13^2+4*I13-1</f>
        <v>0.376953125</v>
      </c>
      <c r="K13" t="str">
        <f t="shared" ref="K13:K18" si="6">IF(ABS(F13-E13)&lt;$J$2,"Sim","Não")</f>
        <v>Não</v>
      </c>
    </row>
    <row r="14" spans="2:11" x14ac:dyDescent="0.25">
      <c r="D14">
        <v>4</v>
      </c>
      <c r="E14">
        <f t="shared" si="0"/>
        <v>0.25</v>
      </c>
      <c r="F14">
        <f t="shared" si="1"/>
        <v>0.375</v>
      </c>
      <c r="G14">
        <f t="shared" si="2"/>
        <v>-7.8125E-2</v>
      </c>
      <c r="H14">
        <f t="shared" si="3"/>
        <v>0.376953125</v>
      </c>
      <c r="I14">
        <f t="shared" si="4"/>
        <v>0.3125</v>
      </c>
      <c r="J14">
        <f t="shared" si="5"/>
        <v>0.146240234375</v>
      </c>
      <c r="K14" t="str">
        <f t="shared" si="6"/>
        <v>Não</v>
      </c>
    </row>
    <row r="15" spans="2:11" x14ac:dyDescent="0.25">
      <c r="D15">
        <v>5</v>
      </c>
      <c r="E15">
        <f t="shared" si="0"/>
        <v>0.25</v>
      </c>
      <c r="F15">
        <f t="shared" si="1"/>
        <v>0.3125</v>
      </c>
      <c r="G15">
        <f t="shared" si="2"/>
        <v>-7.8125E-2</v>
      </c>
      <c r="H15">
        <f t="shared" si="3"/>
        <v>0.146240234375</v>
      </c>
      <c r="I15">
        <f t="shared" si="4"/>
        <v>0.28125</v>
      </c>
      <c r="J15">
        <f t="shared" si="5"/>
        <v>3.3538818359375E-2</v>
      </c>
      <c r="K15" t="str">
        <f t="shared" si="6"/>
        <v>Não</v>
      </c>
    </row>
    <row r="16" spans="2:11" x14ac:dyDescent="0.25">
      <c r="D16">
        <v>6</v>
      </c>
      <c r="E16">
        <f t="shared" si="0"/>
        <v>0.25</v>
      </c>
      <c r="F16">
        <f t="shared" si="1"/>
        <v>0.28125</v>
      </c>
      <c r="G16">
        <f t="shared" si="2"/>
        <v>-7.8125E-2</v>
      </c>
      <c r="H16">
        <f t="shared" si="3"/>
        <v>3.3538818359375E-2</v>
      </c>
      <c r="I16">
        <f t="shared" si="4"/>
        <v>0.265625</v>
      </c>
      <c r="J16">
        <f t="shared" si="5"/>
        <v>-2.2388458251953125E-2</v>
      </c>
      <c r="K16" t="str">
        <f t="shared" si="6"/>
        <v>Não</v>
      </c>
    </row>
    <row r="17" spans="2:11" x14ac:dyDescent="0.25">
      <c r="D17">
        <v>7</v>
      </c>
      <c r="E17">
        <f t="shared" si="0"/>
        <v>0.265625</v>
      </c>
      <c r="F17">
        <f t="shared" si="1"/>
        <v>0.28125</v>
      </c>
      <c r="G17">
        <f t="shared" si="2"/>
        <v>-2.2388458251953125E-2</v>
      </c>
      <c r="H17">
        <f t="shared" si="3"/>
        <v>3.3538818359375E-2</v>
      </c>
      <c r="I17">
        <f t="shared" si="4"/>
        <v>0.2734375</v>
      </c>
      <c r="J17">
        <f t="shared" si="5"/>
        <v>5.5470466613769531E-3</v>
      </c>
      <c r="K17" t="str">
        <f t="shared" si="6"/>
        <v>Não</v>
      </c>
    </row>
    <row r="18" spans="2:11" x14ac:dyDescent="0.25">
      <c r="D18">
        <v>8</v>
      </c>
      <c r="E18">
        <f t="shared" si="0"/>
        <v>0.265625</v>
      </c>
      <c r="F18">
        <f t="shared" si="1"/>
        <v>0.2734375</v>
      </c>
      <c r="G18">
        <f t="shared" si="2"/>
        <v>-2.2388458251953125E-2</v>
      </c>
      <c r="H18">
        <f t="shared" si="3"/>
        <v>5.5470466613769531E-3</v>
      </c>
      <c r="I18">
        <f t="shared" si="4"/>
        <v>0.26953125</v>
      </c>
      <c r="J18">
        <f t="shared" si="5"/>
        <v>-8.4272027015686035E-3</v>
      </c>
      <c r="K18" t="str">
        <f t="shared" si="6"/>
        <v>Não</v>
      </c>
    </row>
    <row r="19" spans="2:11" x14ac:dyDescent="0.25">
      <c r="D19">
        <v>9</v>
      </c>
      <c r="E19">
        <f t="shared" ref="E19:E25" si="7">IF(G18*J18&lt;0,E18,I18)</f>
        <v>0.26953125</v>
      </c>
      <c r="F19">
        <f t="shared" ref="F19:F25" si="8">IF(H18*J18&lt;0,F18,I18)</f>
        <v>0.2734375</v>
      </c>
      <c r="G19">
        <f t="shared" ref="G19:H25" si="9">3*E19^3-2*E19^2+4*E19-1</f>
        <v>-8.4272027015686035E-3</v>
      </c>
      <c r="H19">
        <f t="shared" si="9"/>
        <v>5.5470466613769531E-3</v>
      </c>
      <c r="I19">
        <f t="shared" ref="I19:I25" si="10">(E19+F19)/2</f>
        <v>0.271484375</v>
      </c>
      <c r="J19">
        <f>3*I19^3-2*I19^2+4*I19-1</f>
        <v>-1.4417693018913269E-3</v>
      </c>
      <c r="K19" t="str">
        <f t="shared" ref="K19:K25" si="11">IF(ABS(F19-E19)&lt;$J$2,"Sim","Não")</f>
        <v>Não</v>
      </c>
    </row>
    <row r="20" spans="2:11" x14ac:dyDescent="0.25">
      <c r="D20">
        <v>10</v>
      </c>
      <c r="E20">
        <f t="shared" si="7"/>
        <v>0.271484375</v>
      </c>
      <c r="F20">
        <f t="shared" si="8"/>
        <v>0.2734375</v>
      </c>
      <c r="G20">
        <f t="shared" si="9"/>
        <v>-1.4417693018913269E-3</v>
      </c>
      <c r="H20">
        <f t="shared" si="9"/>
        <v>5.5470466613769531E-3</v>
      </c>
      <c r="I20">
        <f t="shared" si="10"/>
        <v>0.2724609375</v>
      </c>
      <c r="J20">
        <f t="shared" si="5"/>
        <v>2.0522074773907661E-3</v>
      </c>
      <c r="K20" t="str">
        <f t="shared" si="11"/>
        <v>Não</v>
      </c>
    </row>
    <row r="21" spans="2:11" x14ac:dyDescent="0.25">
      <c r="D21">
        <v>11</v>
      </c>
      <c r="E21">
        <f t="shared" si="7"/>
        <v>0.271484375</v>
      </c>
      <c r="F21">
        <f t="shared" si="8"/>
        <v>0.2724609375</v>
      </c>
      <c r="G21">
        <f t="shared" si="9"/>
        <v>-1.4417693018913269E-3</v>
      </c>
      <c r="H21">
        <f t="shared" si="9"/>
        <v>2.0522074773907661E-3</v>
      </c>
      <c r="I21">
        <f t="shared" si="10"/>
        <v>0.27197265625</v>
      </c>
      <c r="J21">
        <f t="shared" si="5"/>
        <v>3.0511233489960432E-4</v>
      </c>
      <c r="K21" t="str">
        <f t="shared" si="11"/>
        <v>Não</v>
      </c>
    </row>
    <row r="22" spans="2:11" x14ac:dyDescent="0.25">
      <c r="D22">
        <v>12</v>
      </c>
      <c r="E22">
        <f t="shared" si="7"/>
        <v>0.271484375</v>
      </c>
      <c r="F22">
        <f t="shared" si="8"/>
        <v>0.27197265625</v>
      </c>
      <c r="G22">
        <f t="shared" si="9"/>
        <v>-1.4417693018913269E-3</v>
      </c>
      <c r="H22">
        <f t="shared" si="9"/>
        <v>3.0511233489960432E-4</v>
      </c>
      <c r="I22">
        <f t="shared" si="10"/>
        <v>0.271728515625</v>
      </c>
      <c r="J22">
        <f t="shared" si="5"/>
        <v>-5.6835504074115306E-4</v>
      </c>
      <c r="K22" t="str">
        <f t="shared" si="11"/>
        <v>Não</v>
      </c>
    </row>
    <row r="23" spans="2:11" x14ac:dyDescent="0.25">
      <c r="D23">
        <v>13</v>
      </c>
      <c r="E23">
        <f t="shared" si="7"/>
        <v>0.271728515625</v>
      </c>
      <c r="F23">
        <f t="shared" si="8"/>
        <v>0.27197265625</v>
      </c>
      <c r="G23">
        <f t="shared" si="9"/>
        <v>-5.6835504074115306E-4</v>
      </c>
      <c r="H23">
        <f t="shared" si="9"/>
        <v>3.0511233489960432E-4</v>
      </c>
      <c r="I23">
        <f t="shared" si="10"/>
        <v>0.2718505859375</v>
      </c>
      <c r="J23">
        <f t="shared" si="5"/>
        <v>-1.3162800860300194E-4</v>
      </c>
      <c r="K23" t="str">
        <f t="shared" si="11"/>
        <v>Não</v>
      </c>
    </row>
    <row r="24" spans="2:11" x14ac:dyDescent="0.25">
      <c r="D24">
        <v>14</v>
      </c>
      <c r="E24">
        <f t="shared" si="7"/>
        <v>0.2718505859375</v>
      </c>
      <c r="F24">
        <f t="shared" si="8"/>
        <v>0.27197265625</v>
      </c>
      <c r="G24">
        <f t="shared" si="9"/>
        <v>-1.3162800860300194E-4</v>
      </c>
      <c r="H24">
        <f t="shared" si="9"/>
        <v>3.0511233489960432E-4</v>
      </c>
      <c r="I24">
        <f t="shared" si="10"/>
        <v>0.27191162109375</v>
      </c>
      <c r="J24">
        <f>3*I24^3-2*I24^2+4*I24-1</f>
        <v>8.6740497181381215E-5</v>
      </c>
      <c r="K24" t="str">
        <f t="shared" si="11"/>
        <v>Não</v>
      </c>
    </row>
    <row r="25" spans="2:11" x14ac:dyDescent="0.25">
      <c r="D25">
        <v>15</v>
      </c>
      <c r="E25">
        <f t="shared" si="7"/>
        <v>0.2718505859375</v>
      </c>
      <c r="F25">
        <f t="shared" si="8"/>
        <v>0.27191162109375</v>
      </c>
      <c r="G25">
        <f t="shared" si="9"/>
        <v>-1.3162800860300194E-4</v>
      </c>
      <c r="H25">
        <f t="shared" si="9"/>
        <v>8.6740497181381215E-5</v>
      </c>
      <c r="I25">
        <f t="shared" si="10"/>
        <v>0.271881103515625</v>
      </c>
      <c r="J25">
        <f>3*I25^3-2*I25^2+4*I25-1</f>
        <v>-2.2444171946744973E-5</v>
      </c>
      <c r="K25" t="str">
        <f t="shared" si="11"/>
        <v>Sim</v>
      </c>
    </row>
    <row r="27" spans="2:11" x14ac:dyDescent="0.25">
      <c r="B27" t="s">
        <v>16</v>
      </c>
    </row>
    <row r="29" spans="2:11" x14ac:dyDescent="0.25">
      <c r="B29">
        <v>-4</v>
      </c>
      <c r="C29">
        <f>4*B29^5-3*B29^3+2*B29^2-4</f>
        <v>-3876</v>
      </c>
    </row>
    <row r="30" spans="2:11" x14ac:dyDescent="0.25">
      <c r="B30">
        <v>-3.5</v>
      </c>
      <c r="C30">
        <f t="shared" ref="C30:C44" si="12">4*B30^5-3*B30^3+2*B30^2-4</f>
        <v>-1951.75</v>
      </c>
    </row>
    <row r="31" spans="2:11" x14ac:dyDescent="0.25">
      <c r="B31">
        <v>-3</v>
      </c>
      <c r="C31">
        <f t="shared" si="12"/>
        <v>-877</v>
      </c>
    </row>
    <row r="32" spans="2:11" x14ac:dyDescent="0.25">
      <c r="B32">
        <v>-2.5</v>
      </c>
      <c r="C32">
        <f t="shared" si="12"/>
        <v>-335.25</v>
      </c>
    </row>
    <row r="33" spans="2:11" x14ac:dyDescent="0.25">
      <c r="B33">
        <v>-2</v>
      </c>
      <c r="C33">
        <f t="shared" si="12"/>
        <v>-100</v>
      </c>
    </row>
    <row r="34" spans="2:11" x14ac:dyDescent="0.25">
      <c r="B34">
        <v>-1.5</v>
      </c>
      <c r="C34">
        <f t="shared" si="12"/>
        <v>-19.75</v>
      </c>
    </row>
    <row r="35" spans="2:11" x14ac:dyDescent="0.25">
      <c r="B35">
        <v>-1</v>
      </c>
      <c r="C35">
        <f t="shared" si="12"/>
        <v>-3</v>
      </c>
    </row>
    <row r="36" spans="2:11" x14ac:dyDescent="0.25">
      <c r="B36">
        <v>-0.5</v>
      </c>
      <c r="C36">
        <f t="shared" si="12"/>
        <v>-3.25</v>
      </c>
    </row>
    <row r="37" spans="2:11" x14ac:dyDescent="0.25">
      <c r="B37">
        <v>0</v>
      </c>
      <c r="C37">
        <f t="shared" si="12"/>
        <v>-4</v>
      </c>
    </row>
    <row r="38" spans="2:11" x14ac:dyDescent="0.25">
      <c r="B38">
        <v>0.5</v>
      </c>
      <c r="C38">
        <f t="shared" si="12"/>
        <v>-3.75</v>
      </c>
    </row>
    <row r="39" spans="2:11" x14ac:dyDescent="0.25">
      <c r="B39" s="20">
        <v>1</v>
      </c>
      <c r="C39" s="20">
        <f t="shared" si="12"/>
        <v>-1</v>
      </c>
    </row>
    <row r="40" spans="2:11" x14ac:dyDescent="0.25">
      <c r="B40" s="20">
        <v>1.5</v>
      </c>
      <c r="C40" s="20">
        <f t="shared" si="12"/>
        <v>20.75</v>
      </c>
    </row>
    <row r="41" spans="2:11" x14ac:dyDescent="0.25">
      <c r="B41">
        <v>2</v>
      </c>
      <c r="C41">
        <f t="shared" si="12"/>
        <v>108</v>
      </c>
    </row>
    <row r="42" spans="2:11" x14ac:dyDescent="0.25">
      <c r="B42">
        <v>2.5</v>
      </c>
      <c r="C42">
        <f t="shared" si="12"/>
        <v>352.25</v>
      </c>
    </row>
    <row r="43" spans="2:11" x14ac:dyDescent="0.25">
      <c r="B43">
        <v>3</v>
      </c>
      <c r="C43">
        <f t="shared" si="12"/>
        <v>905</v>
      </c>
    </row>
    <row r="44" spans="2:11" x14ac:dyDescent="0.25">
      <c r="B44">
        <v>3.5</v>
      </c>
      <c r="C44">
        <f t="shared" si="12"/>
        <v>1992.75</v>
      </c>
    </row>
    <row r="45" spans="2:11" x14ac:dyDescent="0.25">
      <c r="B45">
        <v>4</v>
      </c>
      <c r="C45">
        <f>4*B45^5-3*B45^3+2*B45^2-4</f>
        <v>3932</v>
      </c>
    </row>
    <row r="47" spans="2:11" x14ac:dyDescent="0.25">
      <c r="D47" t="s">
        <v>15</v>
      </c>
      <c r="E47" t="s">
        <v>6</v>
      </c>
      <c r="F47" t="s">
        <v>7</v>
      </c>
      <c r="G47" t="s">
        <v>8</v>
      </c>
      <c r="H47" t="s">
        <v>9</v>
      </c>
      <c r="I47" t="s">
        <v>0</v>
      </c>
      <c r="J47" t="s">
        <v>1</v>
      </c>
      <c r="K47" t="s">
        <v>17</v>
      </c>
    </row>
    <row r="48" spans="2:11" x14ac:dyDescent="0.25">
      <c r="D48">
        <v>1</v>
      </c>
      <c r="E48">
        <v>1</v>
      </c>
      <c r="F48">
        <v>1.5</v>
      </c>
      <c r="G48">
        <f t="shared" ref="G48:G61" si="13">4*E48^5-3*E48^3+2*E48^2-4</f>
        <v>-1</v>
      </c>
      <c r="H48">
        <f t="shared" ref="H48:H61" si="14">4*F48^5-3*F48^3+2*F48^2-4</f>
        <v>20.75</v>
      </c>
      <c r="I48">
        <f t="shared" ref="I48:I61" si="15">(F48+E48)/2</f>
        <v>1.25</v>
      </c>
      <c r="J48">
        <f>4*I48^5-3*I48^3+2*I48^2-4</f>
        <v>5.47265625</v>
      </c>
      <c r="K48" t="str">
        <f t="shared" ref="K48:K61" si="16">IF(ABS(F48-E48)&lt;$J$2,"Sim","Não")</f>
        <v>Não</v>
      </c>
    </row>
    <row r="49" spans="2:11" x14ac:dyDescent="0.25">
      <c r="D49">
        <v>2</v>
      </c>
      <c r="E49">
        <f t="shared" ref="E49:E61" si="17">IF(G48*J48&lt;0,E48,I48)</f>
        <v>1</v>
      </c>
      <c r="F49">
        <f t="shared" ref="F49:F61" si="18">IF(H48*J48&lt;0,F48,I48)</f>
        <v>1.25</v>
      </c>
      <c r="G49">
        <f t="shared" si="13"/>
        <v>-1</v>
      </c>
      <c r="H49">
        <f t="shared" si="14"/>
        <v>5.47265625</v>
      </c>
      <c r="I49">
        <f t="shared" si="15"/>
        <v>1.125</v>
      </c>
      <c r="J49">
        <f>4*I49^5-3*I49^3+2*I49^2-4</f>
        <v>1.4678955078125</v>
      </c>
      <c r="K49" t="str">
        <f t="shared" si="16"/>
        <v>Não</v>
      </c>
    </row>
    <row r="50" spans="2:11" x14ac:dyDescent="0.25">
      <c r="D50">
        <v>3</v>
      </c>
      <c r="E50">
        <f t="shared" si="17"/>
        <v>1</v>
      </c>
      <c r="F50">
        <f t="shared" si="18"/>
        <v>1.125</v>
      </c>
      <c r="G50">
        <f t="shared" si="13"/>
        <v>-1</v>
      </c>
      <c r="H50">
        <f t="shared" si="14"/>
        <v>1.4678955078125</v>
      </c>
      <c r="I50">
        <f t="shared" si="15"/>
        <v>1.0625</v>
      </c>
      <c r="J50">
        <f t="shared" ref="J50:J60" si="19">4*I50^5-3*I50^3+2*I50^2-4</f>
        <v>7.5748443603515625E-2</v>
      </c>
      <c r="K50" t="str">
        <f t="shared" si="16"/>
        <v>Não</v>
      </c>
    </row>
    <row r="51" spans="2:11" x14ac:dyDescent="0.25">
      <c r="D51">
        <v>4</v>
      </c>
      <c r="E51">
        <f t="shared" si="17"/>
        <v>1</v>
      </c>
      <c r="F51">
        <f t="shared" si="18"/>
        <v>1.0625</v>
      </c>
      <c r="G51">
        <f t="shared" si="13"/>
        <v>-1</v>
      </c>
      <c r="H51">
        <f t="shared" si="14"/>
        <v>7.5748443603515625E-2</v>
      </c>
      <c r="I51">
        <f t="shared" si="15"/>
        <v>1.03125</v>
      </c>
      <c r="J51">
        <f t="shared" si="19"/>
        <v>-0.49787509441375732</v>
      </c>
      <c r="K51" t="str">
        <f t="shared" si="16"/>
        <v>Não</v>
      </c>
    </row>
    <row r="52" spans="2:11" x14ac:dyDescent="0.25">
      <c r="D52">
        <v>5</v>
      </c>
      <c r="E52">
        <f t="shared" si="17"/>
        <v>1.03125</v>
      </c>
      <c r="F52">
        <f t="shared" si="18"/>
        <v>1.0625</v>
      </c>
      <c r="G52">
        <f t="shared" si="13"/>
        <v>-0.49787509441375732</v>
      </c>
      <c r="H52">
        <f t="shared" si="14"/>
        <v>7.5748443603515625E-2</v>
      </c>
      <c r="I52">
        <f t="shared" si="15"/>
        <v>1.046875</v>
      </c>
      <c r="J52">
        <f t="shared" si="19"/>
        <v>-0.22045688703656197</v>
      </c>
      <c r="K52" t="str">
        <f t="shared" si="16"/>
        <v>Não</v>
      </c>
    </row>
    <row r="53" spans="2:11" x14ac:dyDescent="0.25">
      <c r="D53">
        <v>6</v>
      </c>
      <c r="E53">
        <f t="shared" si="17"/>
        <v>1.046875</v>
      </c>
      <c r="F53">
        <f t="shared" si="18"/>
        <v>1.0625</v>
      </c>
      <c r="G53">
        <f t="shared" si="13"/>
        <v>-0.22045688703656197</v>
      </c>
      <c r="H53">
        <f t="shared" si="14"/>
        <v>7.5748443603515625E-2</v>
      </c>
      <c r="I53">
        <f t="shared" si="15"/>
        <v>1.0546875</v>
      </c>
      <c r="J53">
        <f t="shared" si="19"/>
        <v>-7.4761266936548054E-2</v>
      </c>
      <c r="K53" t="str">
        <f t="shared" si="16"/>
        <v>Não</v>
      </c>
    </row>
    <row r="54" spans="2:11" x14ac:dyDescent="0.25">
      <c r="D54">
        <v>7</v>
      </c>
      <c r="E54">
        <f t="shared" si="17"/>
        <v>1.0546875</v>
      </c>
      <c r="F54">
        <f t="shared" si="18"/>
        <v>1.0625</v>
      </c>
      <c r="G54">
        <f t="shared" si="13"/>
        <v>-7.4761266936548054E-2</v>
      </c>
      <c r="H54">
        <f t="shared" si="14"/>
        <v>7.5748443603515625E-2</v>
      </c>
      <c r="I54">
        <f t="shared" si="15"/>
        <v>1.05859375</v>
      </c>
      <c r="J54">
        <f>4*I54^5-3*I54^3+2*I54^2-4</f>
        <v>-1.1560757775441743E-4</v>
      </c>
      <c r="K54" t="str">
        <f t="shared" si="16"/>
        <v>Não</v>
      </c>
    </row>
    <row r="55" spans="2:11" x14ac:dyDescent="0.25">
      <c r="D55">
        <v>8</v>
      </c>
      <c r="E55">
        <f t="shared" si="17"/>
        <v>1.05859375</v>
      </c>
      <c r="F55">
        <f t="shared" si="18"/>
        <v>1.0625</v>
      </c>
      <c r="G55">
        <f t="shared" si="13"/>
        <v>-1.1560757775441743E-4</v>
      </c>
      <c r="H55">
        <f t="shared" si="14"/>
        <v>7.5748443603515625E-2</v>
      </c>
      <c r="I55">
        <f t="shared" si="15"/>
        <v>1.060546875</v>
      </c>
      <c r="J55">
        <f t="shared" si="19"/>
        <v>3.7663183251311239E-2</v>
      </c>
      <c r="K55" t="str">
        <f t="shared" si="16"/>
        <v>Não</v>
      </c>
    </row>
    <row r="56" spans="2:11" x14ac:dyDescent="0.25">
      <c r="D56">
        <v>9</v>
      </c>
      <c r="E56">
        <f t="shared" si="17"/>
        <v>1.05859375</v>
      </c>
      <c r="F56">
        <f t="shared" si="18"/>
        <v>1.060546875</v>
      </c>
      <c r="G56">
        <f t="shared" si="13"/>
        <v>-1.1560757775441743E-4</v>
      </c>
      <c r="H56">
        <f t="shared" si="14"/>
        <v>3.7663183251311239E-2</v>
      </c>
      <c r="I56">
        <f t="shared" si="15"/>
        <v>1.0595703125</v>
      </c>
      <c r="J56">
        <f t="shared" si="19"/>
        <v>1.873559640835154E-2</v>
      </c>
      <c r="K56" t="str">
        <f t="shared" si="16"/>
        <v>Não</v>
      </c>
    </row>
    <row r="57" spans="2:11" x14ac:dyDescent="0.25">
      <c r="D57">
        <v>10</v>
      </c>
      <c r="E57">
        <f t="shared" si="17"/>
        <v>1.05859375</v>
      </c>
      <c r="F57">
        <f t="shared" si="18"/>
        <v>1.0595703125</v>
      </c>
      <c r="G57">
        <f t="shared" si="13"/>
        <v>-1.1560757775441743E-4</v>
      </c>
      <c r="H57">
        <f t="shared" si="14"/>
        <v>1.873559640835154E-2</v>
      </c>
      <c r="I57">
        <f t="shared" si="15"/>
        <v>1.05908203125</v>
      </c>
      <c r="J57">
        <f>4*I57^5-3*I57^3+2*I57^2-4</f>
        <v>9.3004611906293277E-3</v>
      </c>
      <c r="K57" t="str">
        <f t="shared" si="16"/>
        <v>Não</v>
      </c>
    </row>
    <row r="58" spans="2:11" x14ac:dyDescent="0.25">
      <c r="D58">
        <v>11</v>
      </c>
      <c r="E58">
        <f t="shared" si="17"/>
        <v>1.05859375</v>
      </c>
      <c r="F58">
        <f t="shared" si="18"/>
        <v>1.05908203125</v>
      </c>
      <c r="G58">
        <f t="shared" si="13"/>
        <v>-1.1560757775441743E-4</v>
      </c>
      <c r="H58">
        <f t="shared" si="14"/>
        <v>9.3004611906293277E-3</v>
      </c>
      <c r="I58">
        <f t="shared" si="15"/>
        <v>1.058837890625</v>
      </c>
      <c r="J58">
        <f t="shared" si="19"/>
        <v>4.5900453277445408E-3</v>
      </c>
      <c r="K58" t="str">
        <f t="shared" si="16"/>
        <v>Não</v>
      </c>
    </row>
    <row r="59" spans="2:11" x14ac:dyDescent="0.25">
      <c r="D59">
        <v>12</v>
      </c>
      <c r="E59">
        <f t="shared" si="17"/>
        <v>1.05859375</v>
      </c>
      <c r="F59">
        <f t="shared" si="18"/>
        <v>1.058837890625</v>
      </c>
      <c r="G59">
        <f t="shared" si="13"/>
        <v>-1.1560757775441743E-4</v>
      </c>
      <c r="H59">
        <f t="shared" si="14"/>
        <v>4.5900453277445408E-3</v>
      </c>
      <c r="I59">
        <f t="shared" si="15"/>
        <v>1.0587158203125</v>
      </c>
      <c r="J59">
        <f t="shared" si="19"/>
        <v>2.2366237336575168E-3</v>
      </c>
      <c r="K59" t="str">
        <f t="shared" si="16"/>
        <v>Não</v>
      </c>
    </row>
    <row r="60" spans="2:11" x14ac:dyDescent="0.25">
      <c r="D60">
        <v>13</v>
      </c>
      <c r="E60">
        <f t="shared" si="17"/>
        <v>1.05859375</v>
      </c>
      <c r="F60">
        <f t="shared" si="18"/>
        <v>1.0587158203125</v>
      </c>
      <c r="G60">
        <f t="shared" si="13"/>
        <v>-1.1560757775441743E-4</v>
      </c>
      <c r="H60">
        <f t="shared" si="14"/>
        <v>2.2366237336575168E-3</v>
      </c>
      <c r="I60">
        <f t="shared" si="15"/>
        <v>1.05865478515625</v>
      </c>
      <c r="J60">
        <f t="shared" si="19"/>
        <v>1.0603593211522266E-3</v>
      </c>
      <c r="K60" t="str">
        <f t="shared" si="16"/>
        <v>Não</v>
      </c>
    </row>
    <row r="61" spans="2:11" x14ac:dyDescent="0.25">
      <c r="D61">
        <v>14</v>
      </c>
      <c r="E61">
        <f t="shared" si="17"/>
        <v>1.05859375</v>
      </c>
      <c r="F61">
        <f t="shared" si="18"/>
        <v>1.05865478515625</v>
      </c>
      <c r="G61">
        <f t="shared" si="13"/>
        <v>-1.1560757775441743E-4</v>
      </c>
      <c r="H61">
        <f t="shared" si="14"/>
        <v>1.0603593211522266E-3</v>
      </c>
      <c r="I61">
        <f t="shared" si="15"/>
        <v>1.058624267578125</v>
      </c>
      <c r="J61">
        <f>4*I61^5-3*I61^3+2*I61^2-4</f>
        <v>4.723386860661094E-4</v>
      </c>
      <c r="K61" t="str">
        <f t="shared" si="16"/>
        <v>Sim</v>
      </c>
    </row>
    <row r="63" spans="2:11" x14ac:dyDescent="0.25">
      <c r="B63" t="s">
        <v>18</v>
      </c>
    </row>
    <row r="65" spans="2:11" x14ac:dyDescent="0.25">
      <c r="B65">
        <v>-2</v>
      </c>
      <c r="C65">
        <f>2*B65^3-4*B65^2+3*B65-1</f>
        <v>-39</v>
      </c>
    </row>
    <row r="66" spans="2:11" x14ac:dyDescent="0.25">
      <c r="B66">
        <v>-1.5</v>
      </c>
      <c r="C66">
        <f t="shared" ref="C66:C73" si="20">2*B66^3-4*B66^2+3*B66-1</f>
        <v>-21.25</v>
      </c>
    </row>
    <row r="67" spans="2:11" x14ac:dyDescent="0.25">
      <c r="B67">
        <v>-1</v>
      </c>
      <c r="C67">
        <f t="shared" si="20"/>
        <v>-10</v>
      </c>
    </row>
    <row r="68" spans="2:11" x14ac:dyDescent="0.25">
      <c r="B68">
        <v>-0.5</v>
      </c>
      <c r="C68">
        <f t="shared" si="20"/>
        <v>-3.75</v>
      </c>
    </row>
    <row r="69" spans="2:11" x14ac:dyDescent="0.25">
      <c r="B69">
        <v>0</v>
      </c>
      <c r="C69">
        <f t="shared" si="20"/>
        <v>-1</v>
      </c>
    </row>
    <row r="70" spans="2:11" x14ac:dyDescent="0.25">
      <c r="B70">
        <v>0.5</v>
      </c>
      <c r="C70">
        <f t="shared" si="20"/>
        <v>-0.25</v>
      </c>
    </row>
    <row r="71" spans="2:11" x14ac:dyDescent="0.25">
      <c r="B71" s="20">
        <v>1</v>
      </c>
      <c r="C71" s="20">
        <f t="shared" si="20"/>
        <v>0</v>
      </c>
    </row>
    <row r="72" spans="2:11" x14ac:dyDescent="0.25">
      <c r="B72" s="20">
        <v>1.5</v>
      </c>
      <c r="C72" s="20">
        <f>2*B72^3-4*B72^2+3*B72-1</f>
        <v>1.25</v>
      </c>
    </row>
    <row r="73" spans="2:11" x14ac:dyDescent="0.25">
      <c r="B73">
        <v>2</v>
      </c>
      <c r="C73">
        <f t="shared" si="20"/>
        <v>5</v>
      </c>
    </row>
    <row r="75" spans="2:11" x14ac:dyDescent="0.25">
      <c r="D75" t="s">
        <v>15</v>
      </c>
      <c r="E75" t="s">
        <v>6</v>
      </c>
      <c r="F75" t="s">
        <v>7</v>
      </c>
      <c r="G75" t="s">
        <v>8</v>
      </c>
      <c r="H75" t="s">
        <v>9</v>
      </c>
      <c r="I75" t="s">
        <v>0</v>
      </c>
      <c r="J75" t="s">
        <v>1</v>
      </c>
      <c r="K75" t="s">
        <v>17</v>
      </c>
    </row>
    <row r="76" spans="2:11" x14ac:dyDescent="0.25">
      <c r="D76">
        <v>1</v>
      </c>
      <c r="E76">
        <v>1</v>
      </c>
      <c r="F76">
        <v>1.5</v>
      </c>
      <c r="G76">
        <f>2*E76^3-4*E76^2+3*E76-1</f>
        <v>0</v>
      </c>
      <c r="H76">
        <f>2*F76^3-4*F76^2+3*F76-1</f>
        <v>1.25</v>
      </c>
      <c r="I76">
        <f>(E76+F76)/2</f>
        <v>1.25</v>
      </c>
      <c r="J76">
        <f>2*I76^3-4*I76^2+3*I76-1</f>
        <v>0.40625</v>
      </c>
      <c r="K76" t="str">
        <f>IF(ABS(F76-E76)&lt;$J$2,"Sim","não")</f>
        <v>não</v>
      </c>
    </row>
    <row r="77" spans="2:11" x14ac:dyDescent="0.25">
      <c r="D77">
        <v>2</v>
      </c>
      <c r="E77">
        <f>IF(G76*J76&lt;0,E76,I76)</f>
        <v>1.25</v>
      </c>
      <c r="F77">
        <f>IF(H76*J76&lt;0,F76,I76)</f>
        <v>1.25</v>
      </c>
      <c r="G77">
        <f>2*E77^3-4*E77^2+3*E77-1</f>
        <v>0.40625</v>
      </c>
      <c r="H77">
        <f>2*F77^3-4*F77^2+3*F77-1</f>
        <v>0.40625</v>
      </c>
      <c r="I77">
        <f>(E77+F77)/2</f>
        <v>1.25</v>
      </c>
      <c r="J77">
        <f>2*I77^3-4*I77^2+3*I77-1</f>
        <v>0.40625</v>
      </c>
      <c r="K77" t="str">
        <f>IF(ABS(F77-E77)&lt;$J$2,"Sim","não")</f>
        <v>Sim</v>
      </c>
    </row>
    <row r="90" spans="2:3" x14ac:dyDescent="0.25">
      <c r="B90" t="s">
        <v>19</v>
      </c>
    </row>
    <row r="92" spans="2:3" x14ac:dyDescent="0.25">
      <c r="B92">
        <v>-2</v>
      </c>
      <c r="C92">
        <f>B92^4-3*B92^3-2*B92^2+3*B92+1</f>
        <v>27</v>
      </c>
    </row>
    <row r="93" spans="2:3" x14ac:dyDescent="0.25">
      <c r="B93">
        <v>-1</v>
      </c>
      <c r="C93">
        <f t="shared" ref="C93:C98" si="21">B93^4-3*B93^3-2*B93^2+3*B93+1</f>
        <v>0</v>
      </c>
    </row>
    <row r="94" spans="2:3" x14ac:dyDescent="0.25">
      <c r="B94">
        <v>0</v>
      </c>
      <c r="C94">
        <f t="shared" si="21"/>
        <v>1</v>
      </c>
    </row>
    <row r="95" spans="2:3" x14ac:dyDescent="0.25">
      <c r="B95" s="20">
        <v>1</v>
      </c>
      <c r="C95" s="20">
        <f t="shared" si="21"/>
        <v>0</v>
      </c>
    </row>
    <row r="96" spans="2:3" x14ac:dyDescent="0.25">
      <c r="B96">
        <v>2</v>
      </c>
      <c r="C96">
        <f t="shared" si="21"/>
        <v>-9</v>
      </c>
    </row>
    <row r="97" spans="2:3" x14ac:dyDescent="0.25">
      <c r="B97">
        <v>3</v>
      </c>
      <c r="C97">
        <f t="shared" si="21"/>
        <v>-8</v>
      </c>
    </row>
    <row r="98" spans="2:3" x14ac:dyDescent="0.25">
      <c r="B98">
        <v>4</v>
      </c>
      <c r="C98">
        <f t="shared" si="21"/>
        <v>45</v>
      </c>
    </row>
    <row r="102" spans="2:3" x14ac:dyDescent="0.25">
      <c r="B102" t="s">
        <v>20</v>
      </c>
    </row>
    <row r="104" spans="2:3" x14ac:dyDescent="0.25">
      <c r="B104">
        <v>0</v>
      </c>
    </row>
    <row r="105" spans="2:3" x14ac:dyDescent="0.25">
      <c r="B105">
        <v>0.1</v>
      </c>
    </row>
    <row r="106" spans="2:3" x14ac:dyDescent="0.25">
      <c r="B106">
        <v>0.2</v>
      </c>
    </row>
    <row r="107" spans="2:3" x14ac:dyDescent="0.25">
      <c r="B107">
        <v>0.3</v>
      </c>
    </row>
    <row r="108" spans="2:3" x14ac:dyDescent="0.25">
      <c r="B108">
        <v>0.4</v>
      </c>
    </row>
    <row r="109" spans="2:3" x14ac:dyDescent="0.25">
      <c r="B109">
        <v>0.5</v>
      </c>
    </row>
    <row r="110" spans="2:3" x14ac:dyDescent="0.25">
      <c r="B110">
        <v>0.6</v>
      </c>
    </row>
    <row r="111" spans="2:3" x14ac:dyDescent="0.25">
      <c r="B111">
        <v>0.7</v>
      </c>
    </row>
    <row r="112" spans="2:3" x14ac:dyDescent="0.25">
      <c r="B112">
        <v>0.8</v>
      </c>
    </row>
    <row r="113" spans="2:2" x14ac:dyDescent="0.25">
      <c r="B113">
        <v>0.9</v>
      </c>
    </row>
    <row r="114" spans="2:2" x14ac:dyDescent="0.25">
      <c r="B114">
        <v>1</v>
      </c>
    </row>
    <row r="115" spans="2:2" x14ac:dyDescent="0.25">
      <c r="B115">
        <v>1.1000000000000001</v>
      </c>
    </row>
    <row r="116" spans="2:2" x14ac:dyDescent="0.25">
      <c r="B116">
        <v>1.2</v>
      </c>
    </row>
    <row r="117" spans="2:2" x14ac:dyDescent="0.25">
      <c r="B117">
        <v>1.3</v>
      </c>
    </row>
    <row r="118" spans="2:2" x14ac:dyDescent="0.25">
      <c r="B118">
        <v>1.4</v>
      </c>
    </row>
    <row r="119" spans="2:2" x14ac:dyDescent="0.25">
      <c r="B119">
        <v>1.5</v>
      </c>
    </row>
    <row r="120" spans="2:2" x14ac:dyDescent="0.25">
      <c r="B120">
        <v>1.6</v>
      </c>
    </row>
    <row r="121" spans="2:2" x14ac:dyDescent="0.25">
      <c r="B121">
        <v>1.7</v>
      </c>
    </row>
    <row r="122" spans="2:2" x14ac:dyDescent="0.25">
      <c r="B122">
        <v>1.8</v>
      </c>
    </row>
    <row r="123" spans="2:2" x14ac:dyDescent="0.25">
      <c r="B123">
        <v>1.9</v>
      </c>
    </row>
    <row r="124" spans="2:2" x14ac:dyDescent="0.25">
      <c r="B124">
        <v>2</v>
      </c>
    </row>
    <row r="125" spans="2:2" x14ac:dyDescent="0.25">
      <c r="B125">
        <v>2.1</v>
      </c>
    </row>
    <row r="126" spans="2:2" x14ac:dyDescent="0.25">
      <c r="B126">
        <v>2.2000000000000002</v>
      </c>
    </row>
    <row r="127" spans="2:2" x14ac:dyDescent="0.25">
      <c r="B127">
        <v>2.2999999999999998</v>
      </c>
    </row>
    <row r="128" spans="2:2" x14ac:dyDescent="0.25">
      <c r="B128">
        <v>2.4</v>
      </c>
    </row>
    <row r="129" spans="2:2" x14ac:dyDescent="0.25">
      <c r="B129">
        <v>2.5</v>
      </c>
    </row>
    <row r="130" spans="2:2" x14ac:dyDescent="0.25">
      <c r="B130">
        <v>2.6</v>
      </c>
    </row>
    <row r="131" spans="2:2" x14ac:dyDescent="0.25">
      <c r="B131">
        <v>2.7</v>
      </c>
    </row>
    <row r="132" spans="2:2" x14ac:dyDescent="0.25">
      <c r="B132">
        <v>2.8</v>
      </c>
    </row>
    <row r="133" spans="2:2" x14ac:dyDescent="0.25">
      <c r="B133">
        <v>2.9</v>
      </c>
    </row>
    <row r="134" spans="2:2" x14ac:dyDescent="0.25">
      <c r="B134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5546-9580-4157-AFC1-FDB4B4986A37}">
  <dimension ref="A1"/>
  <sheetViews>
    <sheetView workbookViewId="0">
      <selection activeCell="B5" sqref="B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2</vt:i4>
      </vt:variant>
    </vt:vector>
  </HeadingPairs>
  <TitlesOfParts>
    <vt:vector size="7" baseType="lpstr">
      <vt:lpstr>Planilha2</vt:lpstr>
      <vt:lpstr>Planilha1</vt:lpstr>
      <vt:lpstr>Planilha3</vt:lpstr>
      <vt:lpstr>Planilha4</vt:lpstr>
      <vt:lpstr>Planilha5</vt:lpstr>
      <vt:lpstr>Gráf1</vt:lpstr>
      <vt:lpstr>Gráf2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Porto Alvarenga</dc:creator>
  <cp:lastModifiedBy>ArteNativa</cp:lastModifiedBy>
  <dcterms:created xsi:type="dcterms:W3CDTF">2017-09-18T11:45:13Z</dcterms:created>
  <dcterms:modified xsi:type="dcterms:W3CDTF">2019-09-26T20:03:22Z</dcterms:modified>
</cp:coreProperties>
</file>