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yr" sheetId="1" state="visible" r:id="rId2"/>
    <sheet name="5yr" sheetId="2" state="visible" r:id="rId3"/>
    <sheet name="yn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<sst xmlns="http://schemas.openxmlformats.org/spreadsheetml/2006/main" count="790" uniqueCount="129">
  <si>
    <t xml:space="preserve">date</t>
  </si>
  <si>
    <t xml:space="preserve">number</t>
  </si>
  <si>
    <t xml:space="preserve">age</t>
  </si>
  <si>
    <t xml:space="preserve">comments</t>
  </si>
  <si>
    <t xml:space="preserve">sex</t>
  </si>
  <si>
    <t xml:space="preserve">place</t>
  </si>
  <si>
    <t xml:space="preserve">name</t>
  </si>
  <si>
    <t xml:space="preserve">count</t>
  </si>
  <si>
    <t xml:space="preserve">שם בית חולים</t>
  </si>
  <si>
    <t xml:space="preserve">מס’ נפטרים</t>
  </si>
  <si>
    <t xml:space="preserve">m</t>
  </si>
  <si>
    <t xml:space="preserve">שערי צדק</t>
  </si>
  <si>
    <t xml:space="preserve">אריה אבן</t>
  </si>
  <si>
    <t xml:space="preserve">איכילוב</t>
  </si>
  <si>
    <t xml:space="preserve">w</t>
  </si>
  <si>
    <t xml:space="preserve">וולפסון</t>
  </si>
  <si>
    <t xml:space="preserve">מלכה קבע</t>
  </si>
  <si>
    <t xml:space="preserve">אסותא אשדוד</t>
  </si>
  <si>
    <t xml:space="preserve">מחלות רקע שונות</t>
  </si>
  <si>
    <t xml:space="preserve">הדסה עין כרם</t>
  </si>
  <si>
    <t xml:space="preserve">משה הילל</t>
  </si>
  <si>
    <t xml:space="preserve">בילנסון</t>
  </si>
  <si>
    <t xml:space="preserve">מחלות רקע משמעותיות</t>
  </si>
  <si>
    <t xml:space="preserve">שיבא</t>
  </si>
  <si>
    <t xml:space="preserve">משה אורנשטיין</t>
  </si>
  <si>
    <t xml:space="preserve">ברזילי</t>
  </si>
  <si>
    <t xml:space="preserve">מעייני הישועה</t>
  </si>
  <si>
    <t xml:space="preserve">הלל יפה</t>
  </si>
  <si>
    <t xml:space="preserve">העמק </t>
  </si>
  <si>
    <t xml:space="preserve">מחלות רקע קשות ומורכבות</t>
  </si>
  <si>
    <t xml:space="preserve">סורוקה</t>
  </si>
  <si>
    <t xml:space="preserve">אברהם ארושס</t>
  </si>
  <si>
    <t xml:space="preserve">מאיר</t>
  </si>
  <si>
    <t xml:space="preserve">מחלות רקע קשות</t>
  </si>
  <si>
    <t xml:space="preserve">השרון</t>
  </si>
  <si>
    <t xml:space="preserve">דליה אדלסבורג</t>
  </si>
  <si>
    <t xml:space="preserve">מחלות רקע רבות</t>
  </si>
  <si>
    <r>
      <rPr>
        <sz val="10"/>
        <rFont val="Lohit Devanagari"/>
        <family val="2"/>
        <charset val="1"/>
      </rPr>
      <t xml:space="preserve">רמב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ם</t>
    </r>
  </si>
  <si>
    <t xml:space="preserve">שאול פרחי</t>
  </si>
  <si>
    <t xml:space="preserve">דני אברהמי</t>
  </si>
  <si>
    <t xml:space="preserve">מחלות רקע רבות ומשמעותיות</t>
  </si>
  <si>
    <t xml:space="preserve">מרדכי בן מיכאל</t>
  </si>
  <si>
    <t xml:space="preserve">מחלות רקע</t>
  </si>
  <si>
    <t xml:space="preserve">פרל ויזל</t>
  </si>
  <si>
    <t xml:space="preserve">שמיר אסף הרופא</t>
  </si>
  <si>
    <t xml:space="preserve">רוזה שרמן</t>
  </si>
  <si>
    <t xml:space="preserve">AVERAGE</t>
  </si>
  <si>
    <t xml:space="preserve">תמר פרץ לוי</t>
  </si>
  <si>
    <t xml:space="preserve">זיו</t>
  </si>
  <si>
    <t xml:space="preserve">פזית בביאן</t>
  </si>
  <si>
    <t xml:space="preserve">לניאדו</t>
  </si>
  <si>
    <t xml:space="preserve">רוברט ריזו</t>
  </si>
  <si>
    <t xml:space="preserve">קפלן</t>
  </si>
  <si>
    <t xml:space="preserve">קפלן רחובות</t>
  </si>
  <si>
    <t xml:space="preserve">תמרה פנחסוב</t>
  </si>
  <si>
    <t xml:space="preserve">פוריה</t>
  </si>
  <si>
    <t xml:space="preserve">מוסד דורות בנתניה</t>
  </si>
  <si>
    <t xml:space="preserve">נאות ים התיכון ביפה</t>
  </si>
  <si>
    <t xml:space="preserve">מגוון מחלות רקע</t>
  </si>
  <si>
    <t xml:space="preserve">מרכז רפואי שהם</t>
  </si>
  <si>
    <t xml:space="preserve">מרכז רפואי כרמל</t>
  </si>
  <si>
    <t xml:space="preserve">פאני אהרפי</t>
  </si>
  <si>
    <t xml:space="preserve">חנניה לוגסי</t>
  </si>
  <si>
    <t xml:space="preserve">אלי אלבז</t>
  </si>
  <si>
    <r>
      <rPr>
        <sz val="10"/>
        <rFont val="Lohit Devanagari"/>
        <family val="2"/>
        <charset val="1"/>
      </rPr>
      <t xml:space="preserve">שלום מיכאל ג</t>
    </r>
    <r>
      <rPr>
        <sz val="10"/>
        <rFont val="Arial"/>
        <family val="2"/>
        <charset val="1"/>
      </rPr>
      <t xml:space="preserve">'</t>
    </r>
    <r>
      <rPr>
        <sz val="10"/>
        <rFont val="Lohit Devanagari"/>
        <family val="2"/>
        <charset val="1"/>
      </rPr>
      <t xml:space="preserve">קסון</t>
    </r>
  </si>
  <si>
    <t xml:space="preserve">מחלות רקע מורכבות</t>
  </si>
  <si>
    <t xml:space="preserve">זאב גרינוולד</t>
  </si>
  <si>
    <t xml:space="preserve">יקותיאל יהודה</t>
  </si>
  <si>
    <t xml:space="preserve">דוד אהרון</t>
  </si>
  <si>
    <t xml:space="preserve">חוליה אברהמי</t>
  </si>
  <si>
    <t xml:space="preserve">שרה יעקובוביץ</t>
  </si>
  <si>
    <t xml:space="preserve">אשר אלחייאני</t>
  </si>
  <si>
    <t xml:space="preserve">מחלת רקע</t>
  </si>
  <si>
    <r>
      <rPr>
        <sz val="10"/>
        <rFont val="Lohit Devanagari"/>
        <family val="2"/>
        <charset val="1"/>
      </rPr>
      <t xml:space="preserve">ד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ר נליה קרבץ</t>
    </r>
  </si>
  <si>
    <t xml:space="preserve">בן ציון קופרשטוק</t>
  </si>
  <si>
    <t xml:space="preserve">דליה סלמונה</t>
  </si>
  <si>
    <t xml:space="preserve">בלימה קולקין</t>
  </si>
  <si>
    <t xml:space="preserve">מחלה סופנית</t>
  </si>
  <si>
    <t xml:space="preserve">אברהם לביא</t>
  </si>
  <si>
    <t xml:space="preserve">הרצל רזנבי</t>
  </si>
  <si>
    <t xml:space="preserve">מחלות רקע רבות ומורכבות</t>
  </si>
  <si>
    <r>
      <rPr>
        <sz val="10"/>
        <rFont val="Lohit Devanagari"/>
        <family val="2"/>
        <charset val="1"/>
      </rPr>
      <t xml:space="preserve"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 xml:space="preserve">מרק שטיינר</t>
    </r>
  </si>
  <si>
    <t xml:space="preserve">יפה נגר</t>
  </si>
  <si>
    <t xml:space="preserve">יהודית גולדברג צירולניק</t>
  </si>
  <si>
    <t xml:space="preserve">דורון שוהם</t>
  </si>
  <si>
    <t xml:space="preserve">שמעון ריינזילבר</t>
  </si>
  <si>
    <t xml:space="preserve">צילה קליין</t>
  </si>
  <si>
    <t xml:space="preserve">מוליה סברדלוב</t>
  </si>
  <si>
    <t xml:space="preserve">אברהם הרצברגר</t>
  </si>
  <si>
    <t xml:space="preserve">דניאל הוניגוקס</t>
  </si>
  <si>
    <t xml:space="preserve">מחלות רקע מרובות</t>
  </si>
  <si>
    <t xml:space="preserve">אסתר נהון</t>
  </si>
  <si>
    <t xml:space="preserve">ליאה שוורץ</t>
  </si>
  <si>
    <t xml:space="preserve">יהודה רוזנוולד</t>
  </si>
  <si>
    <t xml:space="preserve">כרמלה ספונוב</t>
  </si>
  <si>
    <t xml:space="preserve">רחל עזאני</t>
  </si>
  <si>
    <t xml:space="preserve">אמיליה ווינשטיין</t>
  </si>
  <si>
    <t xml:space="preserve">מזל דלאל</t>
  </si>
  <si>
    <t xml:space="preserve">אליהו בקשי</t>
  </si>
  <si>
    <t xml:space="preserve">סמיחה דיאב</t>
  </si>
  <si>
    <t xml:space="preserve">תמר מיטרני</t>
  </si>
  <si>
    <t xml:space="preserve">רמב"ם</t>
  </si>
  <si>
    <t xml:space="preserve">יחיאל בוזגלו</t>
  </si>
  <si>
    <t xml:space="preserve">מחלות רקע מרובות וקשות</t>
  </si>
  <si>
    <t xml:space="preserve">ציפורה מאיר (שנלר)</t>
  </si>
  <si>
    <t xml:space="preserve">לא סבל ממחלות רקע</t>
  </si>
  <si>
    <t xml:space="preserve">https://www.ynet.co.il/articles/0,7340,L-5714462,00.html</t>
  </si>
  <si>
    <t xml:space="preserve">num</t>
  </si>
  <si>
    <t xml:space="preserve">ז</t>
  </si>
  <si>
    <t xml:space="preserve">נ</t>
  </si>
  <si>
    <t xml:space="preserve">מעייני יהושועה</t>
  </si>
  <si>
    <t xml:space="preserve">משה הלל</t>
  </si>
  <si>
    <t xml:space="preserve">רמב”ם</t>
  </si>
  <si>
    <t xml:space="preserve">רוזה שרמן ארבל</t>
  </si>
  <si>
    <t xml:space="preserve">שמיר</t>
  </si>
  <si>
    <t xml:space="preserve">אסותא</t>
  </si>
  <si>
    <t xml:space="preserve"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</si>
  <si>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 xml:space="preserve">(</t>
    </r>
    <r>
      <rPr>
        <sz val="10"/>
        <rFont val="Lohit Devanagari"/>
        <family val="2"/>
        <charset val="1"/>
      </rPr>
      <t xml:space="preserve"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 xml:space="preserve">כהן</t>
    </r>
  </si>
  <si>
    <t xml:space="preserve">העמק</t>
  </si>
  <si>
    <t xml:space="preserve">יבגניה מנדלבאום</t>
  </si>
  <si>
    <t xml:space="preserve">אסף הרופא</t>
  </si>
  <si>
    <t xml:space="preserve">נאות התיכון ביפו</t>
  </si>
  <si>
    <t xml:space="preserve">שמיר – אסף הרופא</t>
  </si>
  <si>
    <t xml:space="preserve"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</si>
  <si>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 xml:space="preserve">"</t>
    </r>
    <r>
      <rPr>
        <sz val="10"/>
        <rFont val="Lohit Devanagari"/>
        <family val="2"/>
        <charset val="1"/>
      </rPr>
      <t xml:space="preserve"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 xml:space="preserve">ביבנאל</t>
    </r>
  </si>
  <si>
    <r>
      <rPr>
        <sz val="10"/>
        <rFont val="Lohit Devanagari"/>
        <family val="2"/>
        <charset val="1"/>
      </rPr>
      <t xml:space="preserve">שוהם בפרדס חנה</t>
    </r>
    <r>
      <rPr>
        <sz val="10"/>
        <rFont val="Arial"/>
        <family val="2"/>
        <charset val="1"/>
      </rPr>
      <t xml:space="preserve">-</t>
    </r>
    <r>
      <rPr>
        <sz val="10"/>
        <rFont val="Lohit Devanagari"/>
        <family val="2"/>
        <charset val="1"/>
      </rPr>
      <t xml:space="preserve">כרכור</t>
    </r>
  </si>
  <si>
    <r>
      <rPr>
        <sz val="10"/>
        <rFont val="Lohit Devanagari"/>
        <family val="2"/>
        <charset val="1"/>
      </rPr>
      <t xml:space="preserve">הרב אליהו בקשי</t>
    </r>
    <r>
      <rPr>
        <sz val="10"/>
        <rFont val="Times New Roman"/>
        <family val="1"/>
        <charset val="1"/>
      </rPr>
      <t xml:space="preserve">-</t>
    </r>
    <r>
      <rPr>
        <sz val="10"/>
        <rFont val="Lohit Devanagari"/>
        <family val="2"/>
        <charset val="1"/>
      </rPr>
      <t xml:space="preserve">דורון</t>
    </r>
  </si>
  <si>
    <t xml:space="preserve">סמחיה דיאב</t>
  </si>
  <si>
    <t xml:space="preserve">זמירה ארצי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</si>
</sst>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%"/>
    <numFmt numFmtId="167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Lohit Devanagari"/>
      <family val="2"/>
      <charset val="1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sz val="10"/>
      <color rgb="FF000000"/>
      <name val="Arial"/>
      <family val="2"/>
      <charset val="1"/>
    </font>
    <font>
      <sz val="10"/>
      <color rgb="FFEF413D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10yr!$K$1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10yr!$J$2:$J$11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10yr!$K$2:$K$11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19</c:v>
                </c:pt>
                <c:pt idx="7">
                  <c:v>48</c:v>
                </c:pt>
                <c:pt idx="8">
                  <c:v>57</c:v>
                </c:pt>
                <c:pt idx="9">
                  <c:v>25</c:v>
                </c:pt>
              </c:numCache>
            </c:numRef>
          </c:val>
        </c:ser>
        <c:gapWidth val="100"/>
        <c:overlap val="0"/>
        <c:axId val="5331089"/>
        <c:axId val="68123475"/>
      </c:barChart>
      <c:catAx>
        <c:axId val="53310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23475"/>
        <c:crosses val="autoZero"/>
        <c:auto val="1"/>
        <c:lblAlgn val="ctr"/>
        <c:lblOffset val="100"/>
      </c:catAx>
      <c:valAx>
        <c:axId val="681234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31089"/>
        <c:crossesAt val="1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5yr!$J$1:$J$1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5yr!$I$2:$I$21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5yr!$J$2:$J$21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7</c:v>
                </c:pt>
                <c:pt idx="13">
                  <c:v>12</c:v>
                </c:pt>
                <c:pt idx="14">
                  <c:v>22</c:v>
                </c:pt>
                <c:pt idx="15">
                  <c:v>26</c:v>
                </c:pt>
                <c:pt idx="16">
                  <c:v>24</c:v>
                </c:pt>
                <c:pt idx="17">
                  <c:v>33</c:v>
                </c:pt>
                <c:pt idx="18">
                  <c:v>16</c:v>
                </c:pt>
                <c:pt idx="19">
                  <c:v>9</c:v>
                </c:pt>
              </c:numCache>
            </c:numRef>
          </c:val>
        </c:ser>
        <c:gapWidth val="100"/>
        <c:overlap val="0"/>
        <c:axId val="61660683"/>
        <c:axId val="24106045"/>
      </c:barChart>
      <c:catAx>
        <c:axId val="616606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06045"/>
        <c:crosses val="autoZero"/>
        <c:auto val="1"/>
        <c:lblAlgn val="ctr"/>
        <c:lblOffset val="100"/>
      </c:catAx>
      <c:valAx>
        <c:axId val="241060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660683"/>
        <c:crossesAt val="1"/>
        <c:majorUni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478080</xdr:colOff>
      <xdr:row>19</xdr:row>
      <xdr:rowOff>23400</xdr:rowOff>
    </xdr:from>
    <xdr:to>
      <xdr:col>16</xdr:col>
      <xdr:colOff>57960</xdr:colOff>
      <xdr:row>43</xdr:row>
      <xdr:rowOff>146880</xdr:rowOff>
    </xdr:to>
    <xdr:graphicFrame>
      <xdr:nvGraphicFramePr>
        <xdr:cNvPr id="0" name=""/>
        <xdr:cNvGraphicFramePr/>
      </xdr:nvGraphicFramePr>
      <xdr:xfrm>
        <a:off x="7875720" y="3165120"/>
        <a:ext cx="6895080" cy="405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24</xdr:row>
      <xdr:rowOff>0</xdr:rowOff>
    </xdr:from>
    <xdr:to>
      <xdr:col>11</xdr:col>
      <xdr:colOff>393120</xdr:colOff>
      <xdr:row>48</xdr:row>
      <xdr:rowOff>150840</xdr:rowOff>
    </xdr:to>
    <xdr:graphicFrame>
      <xdr:nvGraphicFramePr>
        <xdr:cNvPr id="1" name=""/>
        <xdr:cNvGraphicFramePr/>
      </xdr:nvGraphicFramePr>
      <xdr:xfrm>
        <a:off x="2438640" y="3901320"/>
        <a:ext cx="6895080" cy="405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65"/>
  <sheetViews>
    <sheetView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C164" activeCellId="0" sqref="C164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2" style="0" width="11.52"/>
    <col collapsed="false" customWidth="true" hidden="false" outlineLevel="0" max="4" min="4" style="0" width="22.28"/>
    <col collapsed="false" customWidth="false" hidden="false" outlineLevel="0" max="5" min="5" style="0" width="11.52"/>
    <col collapsed="false" customWidth="true" hidden="false" outlineLevel="0" max="6" min="6" style="0" width="16.43"/>
    <col collapsed="false" customWidth="true" hidden="false" outlineLevel="0" max="7" min="7" style="0" width="20.05"/>
    <col collapsed="false" customWidth="false" hidden="false" outlineLevel="0" max="18" min="8" style="0" width="11.52"/>
    <col collapsed="false" customWidth="true" hidden="false" outlineLevel="0" max="19" min="19" style="0" width="16.43"/>
    <col collapsed="false" customWidth="false" hidden="false" outlineLevel="0" max="1025" min="20" style="0" width="11.52"/>
  </cols>
  <sheetData>
    <row r="1" customFormat="false" ht="12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3"/>
      <c r="I1" s="3"/>
      <c r="J1" s="3" t="s">
        <v>2</v>
      </c>
      <c r="K1" s="3" t="s">
        <v>7</v>
      </c>
      <c r="L1" s="3"/>
      <c r="M1" s="4" t="n">
        <f aca="true">TODAY()</f>
        <v>43939</v>
      </c>
      <c r="S1" s="5" t="s">
        <v>8</v>
      </c>
      <c r="T1" s="5" t="s">
        <v>9</v>
      </c>
    </row>
    <row r="2" customFormat="false" ht="12.8" hidden="false" customHeight="false" outlineLevel="0" collapsed="false">
      <c r="A2" s="4" t="n">
        <v>43910</v>
      </c>
      <c r="B2" s="6" t="n">
        <v>1</v>
      </c>
      <c r="C2" s="7" t="n">
        <v>88</v>
      </c>
      <c r="D2" s="6"/>
      <c r="E2" s="6" t="s">
        <v>10</v>
      </c>
      <c r="F2" s="8" t="s">
        <v>11</v>
      </c>
      <c r="G2" s="9" t="s">
        <v>12</v>
      </c>
      <c r="H2" s="3" t="n">
        <v>0</v>
      </c>
      <c r="I2" s="3" t="n">
        <v>10</v>
      </c>
      <c r="J2" s="3" t="str">
        <f aca="false">_xlfn.CONCAT(H2,"-",I2)</f>
        <v>0-10</v>
      </c>
      <c r="K2" s="3" t="n">
        <f aca="false">COUNTIFS($C$2:$C$200,"&gt;="&amp;H2,$C$2:$C$200,"&lt;="&amp;I2)</f>
        <v>0</v>
      </c>
      <c r="L2" s="3"/>
      <c r="M2" s="10" t="n">
        <f aca="false">K2/SUM($K$2:$K$11)</f>
        <v>0</v>
      </c>
      <c r="S2" s="11" t="s">
        <v>13</v>
      </c>
      <c r="T2" s="12" t="n">
        <f aca="false">COUNTIF($F$1:$F$200,S2)</f>
        <v>16</v>
      </c>
    </row>
    <row r="3" customFormat="false" ht="12.8" hidden="false" customHeight="false" outlineLevel="0" collapsed="false">
      <c r="A3" s="13" t="n">
        <v>43914</v>
      </c>
      <c r="B3" s="14" t="n">
        <v>2</v>
      </c>
      <c r="C3" s="15" t="n">
        <v>67</v>
      </c>
      <c r="D3" s="14"/>
      <c r="E3" s="14" t="s">
        <v>14</v>
      </c>
      <c r="F3" s="16" t="s">
        <v>15</v>
      </c>
      <c r="G3" s="9" t="s">
        <v>16</v>
      </c>
      <c r="H3" s="3" t="n">
        <f aca="false">I2+1</f>
        <v>11</v>
      </c>
      <c r="I3" s="3" t="n">
        <f aca="false">H3+9</f>
        <v>20</v>
      </c>
      <c r="J3" s="3" t="str">
        <f aca="false">_xlfn.CONCAT(H3,"-",I3)</f>
        <v>11-20</v>
      </c>
      <c r="K3" s="3" t="n">
        <f aca="false">COUNTIFS($C$2:$C$200,"&gt;="&amp;H3,$C$2:$C$200,"&lt;="&amp;I3)</f>
        <v>0</v>
      </c>
      <c r="L3" s="3"/>
      <c r="M3" s="10" t="n">
        <f aca="false">K3/SUM($K$2:$K$11)</f>
        <v>0</v>
      </c>
      <c r="S3" s="11" t="s">
        <v>17</v>
      </c>
      <c r="T3" s="12" t="n">
        <f aca="false">COUNTIF($F$1:$F$200,S3)</f>
        <v>1</v>
      </c>
    </row>
    <row r="4" customFormat="false" ht="12.8" hidden="false" customHeight="false" outlineLevel="0" collapsed="false">
      <c r="A4" s="17" t="n">
        <v>43914</v>
      </c>
      <c r="B4" s="6" t="n">
        <v>3</v>
      </c>
      <c r="C4" s="18" t="n">
        <v>87</v>
      </c>
      <c r="D4" s="19" t="s">
        <v>18</v>
      </c>
      <c r="E4" s="20" t="s">
        <v>10</v>
      </c>
      <c r="F4" s="19" t="s">
        <v>19</v>
      </c>
      <c r="G4" s="21" t="s">
        <v>20</v>
      </c>
      <c r="H4" s="3" t="n">
        <f aca="false">I3+1</f>
        <v>21</v>
      </c>
      <c r="I4" s="3" t="n">
        <f aca="false">H4+9</f>
        <v>30</v>
      </c>
      <c r="J4" s="3" t="str">
        <f aca="false">_xlfn.CONCAT(H4,"-",I4)</f>
        <v>21-30</v>
      </c>
      <c r="K4" s="3" t="n">
        <f aca="false">COUNTIFS($C$2:$C$200,"&gt;="&amp;H4,$C$2:$C$200,"&lt;="&amp;I4)</f>
        <v>0</v>
      </c>
      <c r="L4" s="3"/>
      <c r="M4" s="10" t="n">
        <f aca="false">K4/SUM($K$2:$K$11)</f>
        <v>0</v>
      </c>
      <c r="S4" s="11" t="s">
        <v>21</v>
      </c>
      <c r="T4" s="12" t="n">
        <f aca="false">COUNTIF($F$1:$F$200,S4)</f>
        <v>0</v>
      </c>
    </row>
    <row r="5" customFormat="false" ht="12.8" hidden="false" customHeight="false" outlineLevel="0" collapsed="false">
      <c r="A5" s="13" t="n">
        <v>43915</v>
      </c>
      <c r="B5" s="14" t="n">
        <v>4</v>
      </c>
      <c r="C5" s="15" t="n">
        <v>76</v>
      </c>
      <c r="D5" s="16" t="s">
        <v>22</v>
      </c>
      <c r="E5" s="14" t="s">
        <v>10</v>
      </c>
      <c r="F5" s="16" t="s">
        <v>23</v>
      </c>
      <c r="G5" s="9" t="s">
        <v>24</v>
      </c>
      <c r="H5" s="3" t="n">
        <f aca="false">I4+1</f>
        <v>31</v>
      </c>
      <c r="I5" s="3" t="n">
        <f aca="false">H5+9</f>
        <v>40</v>
      </c>
      <c r="J5" s="3" t="str">
        <f aca="false">_xlfn.CONCAT(H5,"-",I5)</f>
        <v>31-40</v>
      </c>
      <c r="K5" s="3" t="n">
        <f aca="false">COUNTIFS($C$2:$C$200,"&gt;="&amp;H5,$C$2:$C$200,"&lt;="&amp;I5)</f>
        <v>1</v>
      </c>
      <c r="L5" s="3"/>
      <c r="M5" s="10" t="n">
        <f aca="false">K5/SUM($K$2:$K$11)</f>
        <v>0.00645161290322581</v>
      </c>
      <c r="S5" s="11" t="s">
        <v>25</v>
      </c>
      <c r="T5" s="12" t="n">
        <f aca="false">COUNTIF($F$1:$F$200,S5)</f>
        <v>3</v>
      </c>
    </row>
    <row r="6" customFormat="false" ht="12.8" hidden="false" customHeight="false" outlineLevel="0" collapsed="false">
      <c r="A6" s="17" t="n">
        <v>43915</v>
      </c>
      <c r="B6" s="6" t="n">
        <v>5</v>
      </c>
      <c r="C6" s="18" t="n">
        <v>87</v>
      </c>
      <c r="D6" s="19"/>
      <c r="E6" s="20" t="s">
        <v>10</v>
      </c>
      <c r="F6" s="19" t="s">
        <v>26</v>
      </c>
      <c r="G6" s="21"/>
      <c r="H6" s="3" t="n">
        <f aca="false">I5+1</f>
        <v>41</v>
      </c>
      <c r="I6" s="3" t="n">
        <f aca="false">H6+9</f>
        <v>50</v>
      </c>
      <c r="J6" s="3" t="str">
        <f aca="false">_xlfn.CONCAT(H6,"-",I6)</f>
        <v>41-50</v>
      </c>
      <c r="K6" s="3" t="n">
        <f aca="false">COUNTIFS($C$2:$C$200,"&gt;="&amp;H6,$C$2:$C$200,"&lt;="&amp;I6)</f>
        <v>3</v>
      </c>
      <c r="L6" s="3"/>
      <c r="M6" s="10" t="n">
        <f aca="false">K6/SUM($K$2:$K$11)</f>
        <v>0.0193548387096774</v>
      </c>
      <c r="S6" s="11" t="s">
        <v>19</v>
      </c>
      <c r="T6" s="12" t="n">
        <f aca="false">COUNTIF($F$1:$F$200,S6)</f>
        <v>13</v>
      </c>
    </row>
    <row r="7" customFormat="false" ht="12.8" hidden="false" customHeight="false" outlineLevel="0" collapsed="false">
      <c r="A7" s="13" t="n">
        <v>43916</v>
      </c>
      <c r="B7" s="14" t="n">
        <v>6</v>
      </c>
      <c r="C7" s="15" t="n">
        <v>91</v>
      </c>
      <c r="D7" s="14"/>
      <c r="E7" s="14" t="s">
        <v>14</v>
      </c>
      <c r="F7" s="16" t="s">
        <v>15</v>
      </c>
      <c r="G7" s="9"/>
      <c r="H7" s="3" t="n">
        <f aca="false">I6+1</f>
        <v>51</v>
      </c>
      <c r="I7" s="3" t="n">
        <f aca="false">H7+9</f>
        <v>60</v>
      </c>
      <c r="J7" s="3" t="str">
        <f aca="false">_xlfn.CONCAT(H7,"-",I7)</f>
        <v>51-60</v>
      </c>
      <c r="K7" s="3" t="n">
        <f aca="false">COUNTIFS($C$2:$C$200,"&gt;="&amp;H7,$C$2:$C$200,"&lt;="&amp;I7)</f>
        <v>2</v>
      </c>
      <c r="L7" s="3"/>
      <c r="M7" s="10" t="n">
        <f aca="false">K7/SUM($K$2:$K$11)</f>
        <v>0.0129032258064516</v>
      </c>
      <c r="S7" s="11" t="s">
        <v>27</v>
      </c>
      <c r="T7" s="12" t="n">
        <f aca="false">COUNTIF($F$1:$F$200,S7)</f>
        <v>3</v>
      </c>
    </row>
    <row r="8" customFormat="false" ht="12.8" hidden="false" customHeight="false" outlineLevel="0" collapsed="false">
      <c r="A8" s="22" t="n">
        <v>43916</v>
      </c>
      <c r="B8" s="6" t="n">
        <v>7</v>
      </c>
      <c r="C8" s="23" t="n">
        <v>83</v>
      </c>
      <c r="E8" s="0" t="s">
        <v>10</v>
      </c>
      <c r="F8" s="11" t="s">
        <v>26</v>
      </c>
      <c r="G8" s="24"/>
      <c r="H8" s="3" t="n">
        <f aca="false">I7+1</f>
        <v>61</v>
      </c>
      <c r="I8" s="3" t="n">
        <f aca="false">H8+9</f>
        <v>70</v>
      </c>
      <c r="J8" s="3" t="str">
        <f aca="false">_xlfn.CONCAT(H8,"-",I8)</f>
        <v>61-70</v>
      </c>
      <c r="K8" s="3" t="n">
        <f aca="false">COUNTIFS($C$2:$C$200,"&gt;="&amp;H8,$C$2:$C$200,"&lt;="&amp;I8)</f>
        <v>19</v>
      </c>
      <c r="L8" s="3"/>
      <c r="M8" s="10" t="n">
        <f aca="false">K8/SUM($K$2:$K$11)</f>
        <v>0.12258064516129</v>
      </c>
      <c r="S8" s="11" t="s">
        <v>28</v>
      </c>
      <c r="T8" s="12" t="n">
        <f aca="false">COUNTIF($F$1:$F$200,S8)</f>
        <v>4</v>
      </c>
    </row>
    <row r="9" customFormat="false" ht="12.8" hidden="false" customHeight="false" outlineLevel="0" collapsed="false">
      <c r="A9" s="17" t="n">
        <v>43916</v>
      </c>
      <c r="B9" s="14" t="n">
        <v>8</v>
      </c>
      <c r="C9" s="18" t="n">
        <v>89</v>
      </c>
      <c r="D9" s="19"/>
      <c r="E9" s="20" t="s">
        <v>14</v>
      </c>
      <c r="F9" s="19" t="s">
        <v>19</v>
      </c>
      <c r="G9" s="21"/>
      <c r="H9" s="3" t="n">
        <f aca="false">I8+1</f>
        <v>71</v>
      </c>
      <c r="I9" s="3" t="n">
        <f aca="false">H9+9</f>
        <v>80</v>
      </c>
      <c r="J9" s="3" t="str">
        <f aca="false">_xlfn.CONCAT(H9,"-",I9)</f>
        <v>71-80</v>
      </c>
      <c r="K9" s="3" t="n">
        <f aca="false">COUNTIFS($C$2:$C$200,"&gt;="&amp;H9,$C$2:$C$200,"&lt;="&amp;I9)</f>
        <v>48</v>
      </c>
      <c r="L9" s="3"/>
      <c r="M9" s="10" t="n">
        <f aca="false">K9/SUM($K$2:$K$11)</f>
        <v>0.309677419354839</v>
      </c>
      <c r="S9" s="11" t="s">
        <v>15</v>
      </c>
      <c r="T9" s="12" t="n">
        <f aca="false">COUNTIF($F$1:$F$200,S9)</f>
        <v>15</v>
      </c>
    </row>
    <row r="10" customFormat="false" ht="12.8" hidden="false" customHeight="false" outlineLevel="0" collapsed="false">
      <c r="A10" s="13" t="n">
        <v>43917</v>
      </c>
      <c r="B10" s="6" t="n">
        <v>9</v>
      </c>
      <c r="C10" s="15" t="n">
        <v>93</v>
      </c>
      <c r="D10" s="16" t="s">
        <v>29</v>
      </c>
      <c r="E10" s="25" t="s">
        <v>10</v>
      </c>
      <c r="F10" s="16" t="s">
        <v>30</v>
      </c>
      <c r="G10" s="9" t="s">
        <v>31</v>
      </c>
      <c r="H10" s="3" t="n">
        <f aca="false">I9+1</f>
        <v>81</v>
      </c>
      <c r="I10" s="3" t="n">
        <f aca="false">H10+9</f>
        <v>90</v>
      </c>
      <c r="J10" s="3" t="str">
        <f aca="false">_xlfn.CONCAT(H10,"-",I10)</f>
        <v>81-90</v>
      </c>
      <c r="K10" s="3" t="n">
        <f aca="false">COUNTIFS($C$2:$C$200,"&gt;="&amp;H10,$C$2:$C$200,"&lt;="&amp;I10)</f>
        <v>57</v>
      </c>
      <c r="L10" s="3"/>
      <c r="M10" s="10" t="n">
        <f aca="false">K10/SUM($K$2:$K$11)</f>
        <v>0.367741935483871</v>
      </c>
      <c r="S10" s="11" t="s">
        <v>32</v>
      </c>
      <c r="T10" s="12" t="n">
        <f aca="false">COUNTIF($F$1:$F$200,S10)</f>
        <v>6</v>
      </c>
    </row>
    <row r="11" customFormat="false" ht="12.8" hidden="false" customHeight="false" outlineLevel="0" collapsed="false">
      <c r="A11" s="22" t="n">
        <v>43917</v>
      </c>
      <c r="B11" s="14" t="n">
        <v>10</v>
      </c>
      <c r="C11" s="23" t="n">
        <v>76</v>
      </c>
      <c r="D11" s="11" t="s">
        <v>33</v>
      </c>
      <c r="E11" s="0" t="s">
        <v>14</v>
      </c>
      <c r="F11" s="11" t="s">
        <v>34</v>
      </c>
      <c r="G11" s="26" t="s">
        <v>35</v>
      </c>
      <c r="H11" s="3" t="n">
        <f aca="false">I10+1</f>
        <v>91</v>
      </c>
      <c r="I11" s="3" t="n">
        <f aca="false">H11+9</f>
        <v>100</v>
      </c>
      <c r="J11" s="3" t="str">
        <f aca="false">_xlfn.CONCAT(H11,"-",I11)</f>
        <v>91-100</v>
      </c>
      <c r="K11" s="3" t="n">
        <f aca="false">COUNTIFS($C$2:$C$200,"&gt;="&amp;H11,$C$2:$C$200,"&lt;="&amp;I11)</f>
        <v>25</v>
      </c>
      <c r="L11" s="3"/>
      <c r="M11" s="10" t="n">
        <f aca="false">K11/SUM($K$2:$K$11)</f>
        <v>0.161290322580645</v>
      </c>
      <c r="S11" s="11" t="s">
        <v>26</v>
      </c>
      <c r="T11" s="12" t="n">
        <f aca="false">COUNTIF($F$1:$F$200,S11)</f>
        <v>9</v>
      </c>
    </row>
    <row r="12" customFormat="false" ht="14.9" hidden="false" customHeight="false" outlineLevel="0" collapsed="false">
      <c r="A12" s="22" t="n">
        <v>43917</v>
      </c>
      <c r="B12" s="6" t="n">
        <v>11</v>
      </c>
      <c r="C12" s="23" t="n">
        <v>73</v>
      </c>
      <c r="D12" s="11" t="s">
        <v>36</v>
      </c>
      <c r="E12" s="0" t="s">
        <v>10</v>
      </c>
      <c r="F12" s="11" t="s">
        <v>37</v>
      </c>
      <c r="G12" s="26" t="s">
        <v>38</v>
      </c>
      <c r="S12" s="11" t="s">
        <v>30</v>
      </c>
      <c r="T12" s="12" t="n">
        <f aca="false">COUNTIF($F$1:$F$200,S12)</f>
        <v>9</v>
      </c>
      <c r="U12" s="23"/>
    </row>
    <row r="13" customFormat="false" ht="14.9" hidden="false" customHeight="false" outlineLevel="0" collapsed="false">
      <c r="A13" s="17" t="n">
        <v>43917</v>
      </c>
      <c r="B13" s="14" t="n">
        <v>12</v>
      </c>
      <c r="C13" s="18" t="n">
        <v>80</v>
      </c>
      <c r="D13" s="19"/>
      <c r="E13" s="20" t="s">
        <v>10</v>
      </c>
      <c r="F13" s="19" t="s">
        <v>15</v>
      </c>
      <c r="G13" s="21" t="s">
        <v>39</v>
      </c>
      <c r="S13" s="11" t="s">
        <v>37</v>
      </c>
      <c r="T13" s="12" t="n">
        <f aca="false">COUNTIF($F$1:$F$200,S13)</f>
        <v>4</v>
      </c>
    </row>
    <row r="14" customFormat="false" ht="12.8" hidden="false" customHeight="false" outlineLevel="0" collapsed="false">
      <c r="A14" s="13" t="n">
        <v>43919</v>
      </c>
      <c r="B14" s="6" t="n">
        <v>13</v>
      </c>
      <c r="C14" s="15" t="n">
        <v>92</v>
      </c>
      <c r="D14" s="16" t="s">
        <v>40</v>
      </c>
      <c r="E14" s="14" t="s">
        <v>10</v>
      </c>
      <c r="F14" s="16" t="s">
        <v>11</v>
      </c>
      <c r="G14" s="9" t="s">
        <v>41</v>
      </c>
      <c r="S14" s="11" t="s">
        <v>23</v>
      </c>
      <c r="T14" s="12" t="n">
        <f aca="false">COUNTIF($F$1:$F$200,S14)</f>
        <v>17</v>
      </c>
    </row>
    <row r="15" customFormat="false" ht="12.8" hidden="false" customHeight="false" outlineLevel="0" collapsed="false">
      <c r="A15" s="22" t="n">
        <v>43919</v>
      </c>
      <c r="B15" s="14" t="n">
        <v>14</v>
      </c>
      <c r="C15" s="23" t="n">
        <v>94</v>
      </c>
      <c r="D15" s="11" t="s">
        <v>42</v>
      </c>
      <c r="E15" s="0" t="s">
        <v>14</v>
      </c>
      <c r="F15" s="11" t="s">
        <v>26</v>
      </c>
      <c r="G15" s="26" t="s">
        <v>43</v>
      </c>
      <c r="S15" s="11" t="s">
        <v>44</v>
      </c>
      <c r="T15" s="12" t="n">
        <f aca="false">COUNTIF($F$1:$F$200,S15)</f>
        <v>6</v>
      </c>
    </row>
    <row r="16" customFormat="false" ht="12.8" hidden="false" customHeight="false" outlineLevel="0" collapsed="false">
      <c r="A16" s="17" t="n">
        <v>43919</v>
      </c>
      <c r="B16" s="6" t="n">
        <v>15</v>
      </c>
      <c r="C16" s="18" t="n">
        <v>84</v>
      </c>
      <c r="D16" s="19"/>
      <c r="E16" s="20" t="s">
        <v>14</v>
      </c>
      <c r="F16" s="19" t="s">
        <v>11</v>
      </c>
      <c r="G16" s="21" t="s">
        <v>45</v>
      </c>
      <c r="S16" s="11" t="s">
        <v>11</v>
      </c>
      <c r="T16" s="12" t="n">
        <f aca="false">COUNTIF($F$1:$F$200,S16)</f>
        <v>22</v>
      </c>
      <c r="U16" s="27"/>
    </row>
    <row r="17" customFormat="false" ht="12.8" hidden="false" customHeight="false" outlineLevel="0" collapsed="false">
      <c r="A17" s="4" t="n">
        <v>43920</v>
      </c>
      <c r="B17" s="14" t="n">
        <v>16</v>
      </c>
      <c r="C17" s="7" t="n">
        <v>58</v>
      </c>
      <c r="D17" s="8" t="s">
        <v>22</v>
      </c>
      <c r="E17" s="6" t="s">
        <v>10</v>
      </c>
      <c r="F17" s="8" t="s">
        <v>44</v>
      </c>
      <c r="G17" s="28"/>
      <c r="J17" s="29" t="s">
        <v>46</v>
      </c>
      <c r="S17" s="11" t="s">
        <v>34</v>
      </c>
      <c r="T17" s="12" t="n">
        <f aca="false">COUNTIF($F$1:$F$200,S17)</f>
        <v>5</v>
      </c>
    </row>
    <row r="18" customFormat="false" ht="12.8" hidden="false" customHeight="false" outlineLevel="0" collapsed="false">
      <c r="A18" s="13" t="n">
        <v>43921</v>
      </c>
      <c r="B18" s="6" t="n">
        <v>17</v>
      </c>
      <c r="C18" s="15" t="n">
        <v>49</v>
      </c>
      <c r="D18" s="16" t="s">
        <v>42</v>
      </c>
      <c r="E18" s="14" t="s">
        <v>14</v>
      </c>
      <c r="F18" s="16" t="s">
        <v>44</v>
      </c>
      <c r="G18" s="9" t="s">
        <v>47</v>
      </c>
      <c r="J18" s="30" t="n">
        <f aca="false">AVERAGE(C2:C202)</f>
        <v>80.2258064516129</v>
      </c>
      <c r="S18" s="11" t="s">
        <v>48</v>
      </c>
      <c r="T18" s="12" t="n">
        <f aca="false">COUNTIF($F$1:$F$200,S18)</f>
        <v>1</v>
      </c>
    </row>
    <row r="19" customFormat="false" ht="12.8" hidden="false" customHeight="false" outlineLevel="0" collapsed="false">
      <c r="A19" s="22" t="n">
        <v>43921</v>
      </c>
      <c r="B19" s="14" t="n">
        <v>18</v>
      </c>
      <c r="C19" s="23" t="n">
        <v>50</v>
      </c>
      <c r="D19" s="11" t="s">
        <v>42</v>
      </c>
      <c r="E19" s="0" t="s">
        <v>14</v>
      </c>
      <c r="F19" s="11" t="s">
        <v>23</v>
      </c>
      <c r="G19" s="26" t="s">
        <v>49</v>
      </c>
      <c r="S19" s="11" t="s">
        <v>50</v>
      </c>
      <c r="T19" s="12" t="n">
        <f aca="false">COUNTIF($F$1:$F$200,S19)</f>
        <v>4</v>
      </c>
    </row>
    <row r="20" customFormat="false" ht="12.8" hidden="false" customHeight="false" outlineLevel="0" collapsed="false">
      <c r="A20" s="22" t="n">
        <v>43921</v>
      </c>
      <c r="B20" s="6" t="n">
        <v>19</v>
      </c>
      <c r="C20" s="23" t="n">
        <v>72</v>
      </c>
      <c r="D20" s="11" t="s">
        <v>42</v>
      </c>
      <c r="E20" s="0" t="s">
        <v>10</v>
      </c>
      <c r="F20" s="11" t="s">
        <v>17</v>
      </c>
      <c r="G20" s="26" t="s">
        <v>51</v>
      </c>
      <c r="S20" s="11" t="s">
        <v>52</v>
      </c>
      <c r="T20" s="12" t="n">
        <f aca="false">COUNTIF($F$1:$F$200,S20)</f>
        <v>1</v>
      </c>
    </row>
    <row r="21" customFormat="false" ht="12.8" hidden="false" customHeight="false" outlineLevel="0" collapsed="false">
      <c r="A21" s="22" t="n">
        <v>43921</v>
      </c>
      <c r="B21" s="14" t="n">
        <v>20</v>
      </c>
      <c r="C21" s="23" t="n">
        <v>90</v>
      </c>
      <c r="E21" s="0" t="s">
        <v>10</v>
      </c>
      <c r="F21" s="11" t="s">
        <v>15</v>
      </c>
      <c r="G21" s="24"/>
      <c r="S21" s="11" t="s">
        <v>53</v>
      </c>
      <c r="T21" s="12" t="n">
        <f aca="false">COUNTIF($F$1:$F$200,S21)</f>
        <v>1</v>
      </c>
    </row>
    <row r="22" customFormat="false" ht="12.8" hidden="false" customHeight="false" outlineLevel="0" collapsed="false">
      <c r="A22" s="17" t="n">
        <v>43921</v>
      </c>
      <c r="B22" s="6" t="n">
        <v>21</v>
      </c>
      <c r="C22" s="18" t="n">
        <v>91</v>
      </c>
      <c r="D22" s="19"/>
      <c r="E22" s="20" t="s">
        <v>14</v>
      </c>
      <c r="F22" s="19" t="s">
        <v>52</v>
      </c>
      <c r="G22" s="21" t="s">
        <v>54</v>
      </c>
      <c r="S22" s="11" t="s">
        <v>55</v>
      </c>
      <c r="T22" s="12" t="n">
        <f aca="false">COUNTIF($F$1:$F$200,S22)</f>
        <v>7</v>
      </c>
    </row>
    <row r="23" customFormat="false" ht="12.8" hidden="false" customHeight="false" outlineLevel="0" collapsed="false">
      <c r="A23" s="13" t="n">
        <v>43922</v>
      </c>
      <c r="B23" s="14" t="n">
        <v>22</v>
      </c>
      <c r="C23" s="15" t="n">
        <v>98</v>
      </c>
      <c r="D23" s="16" t="s">
        <v>29</v>
      </c>
      <c r="E23" s="14" t="s">
        <v>14</v>
      </c>
      <c r="F23" s="16" t="s">
        <v>30</v>
      </c>
      <c r="G23" s="9"/>
      <c r="S23" s="11" t="s">
        <v>56</v>
      </c>
      <c r="T23" s="12" t="n">
        <f aca="false">COUNTIF($F$1:$F$200,S23)</f>
        <v>2</v>
      </c>
    </row>
    <row r="24" customFormat="false" ht="12.8" hidden="false" customHeight="false" outlineLevel="0" collapsed="false">
      <c r="A24" s="22" t="n">
        <v>43922</v>
      </c>
      <c r="B24" s="6" t="n">
        <v>23</v>
      </c>
      <c r="C24" s="23" t="n">
        <v>68</v>
      </c>
      <c r="D24" s="11" t="s">
        <v>33</v>
      </c>
      <c r="E24" s="0" t="s">
        <v>14</v>
      </c>
      <c r="F24" s="11" t="s">
        <v>11</v>
      </c>
      <c r="G24" s="24"/>
      <c r="S24" s="11" t="s">
        <v>57</v>
      </c>
      <c r="T24" s="12" t="n">
        <f aca="false">COUNTIF($F$1:$F$200,S24)</f>
        <v>3</v>
      </c>
    </row>
    <row r="25" customFormat="false" ht="12.8" hidden="false" customHeight="false" outlineLevel="0" collapsed="false">
      <c r="A25" s="22" t="n">
        <v>43922</v>
      </c>
      <c r="B25" s="14" t="n">
        <v>24</v>
      </c>
      <c r="C25" s="23" t="n">
        <v>74</v>
      </c>
      <c r="D25" s="11" t="s">
        <v>58</v>
      </c>
      <c r="E25" s="0" t="s">
        <v>10</v>
      </c>
      <c r="F25" s="11" t="s">
        <v>15</v>
      </c>
      <c r="G25" s="24"/>
      <c r="S25" s="11" t="s">
        <v>59</v>
      </c>
      <c r="T25" s="12" t="n">
        <f aca="false">COUNTIF($F$1:$F$200,S25)</f>
        <v>2</v>
      </c>
    </row>
    <row r="26" customFormat="false" ht="12.8" hidden="false" customHeight="false" outlineLevel="0" collapsed="false">
      <c r="A26" s="22" t="n">
        <v>43922</v>
      </c>
      <c r="B26" s="6" t="n">
        <v>25</v>
      </c>
      <c r="C26" s="23" t="n">
        <v>66</v>
      </c>
      <c r="D26" s="11" t="s">
        <v>42</v>
      </c>
      <c r="E26" s="0" t="s">
        <v>10</v>
      </c>
      <c r="F26" s="11" t="s">
        <v>15</v>
      </c>
      <c r="G26" s="24"/>
      <c r="S26" s="0" t="s">
        <v>60</v>
      </c>
      <c r="T26" s="12" t="n">
        <f aca="false">COUNTIF($F$1:$F$200,S26)</f>
        <v>1</v>
      </c>
    </row>
    <row r="27" customFormat="false" ht="12.8" hidden="false" customHeight="false" outlineLevel="0" collapsed="false">
      <c r="A27" s="22" t="n">
        <v>43922</v>
      </c>
      <c r="B27" s="14" t="n">
        <v>26</v>
      </c>
      <c r="C27" s="23" t="n">
        <v>66</v>
      </c>
      <c r="D27" s="11" t="s">
        <v>42</v>
      </c>
      <c r="E27" s="0" t="s">
        <v>14</v>
      </c>
      <c r="F27" s="11" t="s">
        <v>23</v>
      </c>
      <c r="G27" s="26" t="s">
        <v>61</v>
      </c>
    </row>
    <row r="28" customFormat="false" ht="12.8" hidden="false" customHeight="false" outlineLevel="0" collapsed="false">
      <c r="A28" s="22" t="n">
        <v>43922</v>
      </c>
      <c r="B28" s="6" t="n">
        <v>27</v>
      </c>
      <c r="C28" s="23" t="n">
        <v>95</v>
      </c>
      <c r="E28" s="0" t="s">
        <v>10</v>
      </c>
      <c r="F28" s="11" t="s">
        <v>23</v>
      </c>
      <c r="G28" s="24"/>
    </row>
    <row r="29" customFormat="false" ht="12.8" hidden="false" customHeight="false" outlineLevel="0" collapsed="false">
      <c r="A29" s="17" t="n">
        <v>43922</v>
      </c>
      <c r="B29" s="14" t="n">
        <v>28</v>
      </c>
      <c r="C29" s="18" t="n">
        <v>72</v>
      </c>
      <c r="D29" s="19" t="s">
        <v>42</v>
      </c>
      <c r="E29" s="20" t="s">
        <v>10</v>
      </c>
      <c r="F29" s="19" t="s">
        <v>11</v>
      </c>
      <c r="G29" s="21"/>
    </row>
    <row r="30" customFormat="false" ht="12.8" hidden="false" customHeight="false" outlineLevel="0" collapsed="false">
      <c r="A30" s="13" t="n">
        <v>43923</v>
      </c>
      <c r="B30" s="6" t="n">
        <v>29</v>
      </c>
      <c r="C30" s="15" t="n">
        <v>77</v>
      </c>
      <c r="D30" s="16" t="s">
        <v>42</v>
      </c>
      <c r="E30" s="14" t="s">
        <v>10</v>
      </c>
      <c r="F30" s="16" t="s">
        <v>25</v>
      </c>
      <c r="G30" s="9" t="s">
        <v>62</v>
      </c>
    </row>
    <row r="31" customFormat="false" ht="12.8" hidden="false" customHeight="false" outlineLevel="0" collapsed="false">
      <c r="A31" s="22" t="n">
        <v>43923</v>
      </c>
      <c r="B31" s="14" t="n">
        <v>30</v>
      </c>
      <c r="C31" s="23" t="n">
        <v>77</v>
      </c>
      <c r="D31" s="11" t="s">
        <v>42</v>
      </c>
      <c r="E31" s="0" t="s">
        <v>10</v>
      </c>
      <c r="F31" s="11" t="s">
        <v>25</v>
      </c>
      <c r="G31" s="26" t="s">
        <v>63</v>
      </c>
    </row>
    <row r="32" customFormat="false" ht="14.9" hidden="false" customHeight="false" outlineLevel="0" collapsed="false">
      <c r="A32" s="22" t="n">
        <v>43923</v>
      </c>
      <c r="B32" s="6" t="n">
        <v>31</v>
      </c>
      <c r="C32" s="23" t="n">
        <v>87</v>
      </c>
      <c r="E32" s="0" t="s">
        <v>10</v>
      </c>
      <c r="F32" s="11" t="s">
        <v>30</v>
      </c>
      <c r="G32" s="26" t="s">
        <v>64</v>
      </c>
    </row>
    <row r="33" customFormat="false" ht="12.8" hidden="false" customHeight="false" outlineLevel="0" collapsed="false">
      <c r="A33" s="22" t="n">
        <v>43923</v>
      </c>
      <c r="B33" s="14" t="n">
        <v>32</v>
      </c>
      <c r="C33" s="23" t="n">
        <v>72</v>
      </c>
      <c r="D33" s="11" t="s">
        <v>36</v>
      </c>
      <c r="E33" s="0" t="s">
        <v>10</v>
      </c>
      <c r="F33" s="11" t="s">
        <v>13</v>
      </c>
      <c r="G33" s="24"/>
    </row>
    <row r="34" customFormat="false" ht="12.8" hidden="false" customHeight="false" outlineLevel="0" collapsed="false">
      <c r="A34" s="22" t="n">
        <v>43923</v>
      </c>
      <c r="B34" s="6" t="n">
        <v>33</v>
      </c>
      <c r="C34" s="23" t="n">
        <v>77</v>
      </c>
      <c r="D34" s="11" t="s">
        <v>65</v>
      </c>
      <c r="E34" s="0" t="s">
        <v>10</v>
      </c>
      <c r="F34" s="11" t="s">
        <v>28</v>
      </c>
      <c r="G34" s="24"/>
    </row>
    <row r="35" customFormat="false" ht="12.8" hidden="false" customHeight="false" outlineLevel="0" collapsed="false">
      <c r="A35" s="22" t="n">
        <v>43923</v>
      </c>
      <c r="B35" s="14" t="n">
        <v>34</v>
      </c>
      <c r="C35" s="23" t="n">
        <v>90</v>
      </c>
      <c r="D35" s="11" t="s">
        <v>36</v>
      </c>
      <c r="E35" s="0" t="s">
        <v>10</v>
      </c>
      <c r="F35" s="11" t="s">
        <v>13</v>
      </c>
      <c r="G35" s="24"/>
    </row>
    <row r="36" customFormat="false" ht="12.8" hidden="false" customHeight="false" outlineLevel="0" collapsed="false">
      <c r="A36" s="22" t="n">
        <v>43923</v>
      </c>
      <c r="B36" s="6" t="n">
        <v>35</v>
      </c>
      <c r="C36" s="23" t="n">
        <v>98</v>
      </c>
      <c r="D36" s="11" t="s">
        <v>18</v>
      </c>
      <c r="E36" s="0" t="s">
        <v>14</v>
      </c>
      <c r="F36" s="11" t="s">
        <v>19</v>
      </c>
      <c r="G36" s="24"/>
    </row>
    <row r="37" customFormat="false" ht="12.8" hidden="false" customHeight="false" outlineLevel="0" collapsed="false">
      <c r="A37" s="22" t="n">
        <v>43923</v>
      </c>
      <c r="B37" s="14" t="n">
        <v>36</v>
      </c>
      <c r="C37" s="27" t="n">
        <v>97</v>
      </c>
      <c r="E37" s="0" t="s">
        <v>14</v>
      </c>
      <c r="F37" s="11" t="s">
        <v>19</v>
      </c>
      <c r="G37" s="24"/>
    </row>
    <row r="38" customFormat="false" ht="12.8" hidden="false" customHeight="false" outlineLevel="0" collapsed="false">
      <c r="A38" s="22" t="n">
        <v>43923</v>
      </c>
      <c r="B38" s="6" t="n">
        <v>37</v>
      </c>
      <c r="C38" s="23" t="n">
        <v>84</v>
      </c>
      <c r="D38" s="11" t="s">
        <v>36</v>
      </c>
      <c r="E38" s="0" t="s">
        <v>10</v>
      </c>
      <c r="F38" s="11" t="s">
        <v>11</v>
      </c>
      <c r="G38" s="26" t="s">
        <v>66</v>
      </c>
    </row>
    <row r="39" customFormat="false" ht="12.8" hidden="false" customHeight="false" outlineLevel="0" collapsed="false">
      <c r="A39" s="17" t="n">
        <v>43923</v>
      </c>
      <c r="B39" s="14" t="n">
        <v>38</v>
      </c>
      <c r="C39" s="18" t="n">
        <v>90</v>
      </c>
      <c r="D39" s="19" t="s">
        <v>33</v>
      </c>
      <c r="E39" s="20" t="s">
        <v>10</v>
      </c>
      <c r="F39" s="19" t="s">
        <v>34</v>
      </c>
      <c r="G39" s="21" t="s">
        <v>67</v>
      </c>
    </row>
    <row r="40" customFormat="false" ht="12.8" hidden="false" customHeight="false" outlineLevel="0" collapsed="false">
      <c r="A40" s="13" t="n">
        <v>43924</v>
      </c>
      <c r="B40" s="6" t="n">
        <v>39</v>
      </c>
      <c r="C40" s="15" t="n">
        <v>71</v>
      </c>
      <c r="D40" s="16" t="s">
        <v>22</v>
      </c>
      <c r="E40" s="14" t="s">
        <v>10</v>
      </c>
      <c r="F40" s="16" t="s">
        <v>23</v>
      </c>
      <c r="G40" s="9"/>
    </row>
    <row r="41" customFormat="false" ht="12.8" hidden="false" customHeight="false" outlineLevel="0" collapsed="false">
      <c r="A41" s="22" t="n">
        <v>43924</v>
      </c>
      <c r="B41" s="14" t="n">
        <v>40</v>
      </c>
      <c r="C41" s="23" t="n">
        <v>75</v>
      </c>
      <c r="D41" s="11" t="s">
        <v>18</v>
      </c>
      <c r="E41" s="0" t="s">
        <v>10</v>
      </c>
      <c r="F41" s="11" t="s">
        <v>27</v>
      </c>
      <c r="G41" s="26" t="s">
        <v>68</v>
      </c>
    </row>
    <row r="42" customFormat="false" ht="12.8" hidden="false" customHeight="false" outlineLevel="0" collapsed="false">
      <c r="A42" s="22" t="n">
        <v>43924</v>
      </c>
      <c r="B42" s="6" t="n">
        <v>41</v>
      </c>
      <c r="C42" s="31" t="n">
        <v>73</v>
      </c>
      <c r="E42" s="0" t="s">
        <v>10</v>
      </c>
      <c r="F42" s="11" t="s">
        <v>32</v>
      </c>
      <c r="G42" s="24"/>
    </row>
    <row r="43" customFormat="false" ht="12.8" hidden="false" customHeight="false" outlineLevel="0" collapsed="false">
      <c r="A43" s="17" t="n">
        <v>43924</v>
      </c>
      <c r="B43" s="14" t="n">
        <v>42</v>
      </c>
      <c r="C43" s="18" t="n">
        <v>70</v>
      </c>
      <c r="D43" s="19" t="s">
        <v>42</v>
      </c>
      <c r="E43" s="20" t="s">
        <v>14</v>
      </c>
      <c r="F43" s="19" t="s">
        <v>13</v>
      </c>
      <c r="G43" s="21" t="s">
        <v>69</v>
      </c>
    </row>
    <row r="44" customFormat="false" ht="12.8" hidden="false" customHeight="false" outlineLevel="0" collapsed="false">
      <c r="A44" s="13" t="n">
        <v>43925</v>
      </c>
      <c r="B44" s="6" t="n">
        <v>43</v>
      </c>
      <c r="C44" s="15" t="n">
        <v>88</v>
      </c>
      <c r="D44" s="16" t="s">
        <v>42</v>
      </c>
      <c r="E44" s="14" t="s">
        <v>14</v>
      </c>
      <c r="F44" s="16" t="s">
        <v>44</v>
      </c>
      <c r="G44" s="9" t="s">
        <v>70</v>
      </c>
    </row>
    <row r="45" customFormat="false" ht="12.8" hidden="false" customHeight="false" outlineLevel="0" collapsed="false">
      <c r="A45" s="22" t="n">
        <v>43925</v>
      </c>
      <c r="B45" s="14" t="n">
        <v>44</v>
      </c>
      <c r="C45" s="23" t="n">
        <v>67</v>
      </c>
      <c r="D45" s="11" t="s">
        <v>33</v>
      </c>
      <c r="E45" s="0" t="s">
        <v>14</v>
      </c>
      <c r="F45" s="11" t="s">
        <v>30</v>
      </c>
      <c r="G45" s="24"/>
    </row>
    <row r="46" customFormat="false" ht="12.8" hidden="false" customHeight="false" outlineLevel="0" collapsed="false">
      <c r="A46" s="22" t="n">
        <v>43925</v>
      </c>
      <c r="B46" s="6" t="n">
        <v>45</v>
      </c>
      <c r="C46" s="23" t="n">
        <v>76</v>
      </c>
      <c r="E46" s="0" t="s">
        <v>10</v>
      </c>
      <c r="F46" s="11" t="s">
        <v>25</v>
      </c>
      <c r="G46" s="26" t="s">
        <v>71</v>
      </c>
    </row>
    <row r="47" customFormat="false" ht="14.9" hidden="false" customHeight="false" outlineLevel="0" collapsed="false">
      <c r="A47" s="17" t="n">
        <v>43925</v>
      </c>
      <c r="B47" s="14" t="n">
        <v>46</v>
      </c>
      <c r="C47" s="18" t="n">
        <v>88</v>
      </c>
      <c r="D47" s="19" t="s">
        <v>72</v>
      </c>
      <c r="E47" s="20" t="s">
        <v>14</v>
      </c>
      <c r="F47" s="19" t="s">
        <v>13</v>
      </c>
      <c r="G47" s="21" t="s">
        <v>73</v>
      </c>
    </row>
    <row r="48" customFormat="false" ht="12.8" hidden="false" customHeight="false" outlineLevel="0" collapsed="false">
      <c r="A48" s="13" t="n">
        <v>43926</v>
      </c>
      <c r="B48" s="6" t="n">
        <v>47</v>
      </c>
      <c r="C48" s="15" t="n">
        <v>63</v>
      </c>
      <c r="D48" s="16" t="s">
        <v>42</v>
      </c>
      <c r="E48" s="14" t="s">
        <v>10</v>
      </c>
      <c r="F48" s="16" t="s">
        <v>11</v>
      </c>
      <c r="G48" s="9" t="s">
        <v>74</v>
      </c>
    </row>
    <row r="49" customFormat="false" ht="12.8" hidden="false" customHeight="false" outlineLevel="0" collapsed="false">
      <c r="A49" s="22" t="n">
        <v>43926</v>
      </c>
      <c r="B49" s="14" t="n">
        <v>48</v>
      </c>
      <c r="C49" s="23" t="n">
        <v>84</v>
      </c>
      <c r="D49" s="11" t="s">
        <v>29</v>
      </c>
      <c r="E49" s="0" t="s">
        <v>14</v>
      </c>
      <c r="F49" s="11" t="s">
        <v>30</v>
      </c>
      <c r="G49" s="26" t="s">
        <v>75</v>
      </c>
    </row>
    <row r="50" customFormat="false" ht="12.8" hidden="false" customHeight="false" outlineLevel="0" collapsed="false">
      <c r="A50" s="22" t="n">
        <v>43926</v>
      </c>
      <c r="B50" s="6" t="n">
        <v>49</v>
      </c>
      <c r="C50" s="23" t="n">
        <v>61</v>
      </c>
      <c r="D50" s="11" t="s">
        <v>42</v>
      </c>
      <c r="E50" s="0" t="s">
        <v>14</v>
      </c>
      <c r="F50" s="11" t="s">
        <v>15</v>
      </c>
      <c r="G50" s="24"/>
    </row>
    <row r="51" customFormat="false" ht="12.8" hidden="false" customHeight="false" outlineLevel="0" collapsed="false">
      <c r="A51" s="17" t="n">
        <v>43925</v>
      </c>
      <c r="B51" s="14" t="n">
        <v>50</v>
      </c>
      <c r="C51" s="18" t="n">
        <v>98</v>
      </c>
      <c r="D51" s="19" t="s">
        <v>65</v>
      </c>
      <c r="E51" s="20" t="s">
        <v>14</v>
      </c>
      <c r="F51" s="19" t="s">
        <v>11</v>
      </c>
      <c r="G51" s="21"/>
    </row>
    <row r="52" customFormat="false" ht="12.8" hidden="false" customHeight="false" outlineLevel="0" collapsed="false">
      <c r="A52" s="13" t="n">
        <v>43927</v>
      </c>
      <c r="B52" s="6" t="n">
        <v>51</v>
      </c>
      <c r="C52" s="15" t="n">
        <v>95</v>
      </c>
      <c r="D52" s="16" t="s">
        <v>36</v>
      </c>
      <c r="E52" s="14" t="s">
        <v>14</v>
      </c>
      <c r="F52" s="9" t="s">
        <v>44</v>
      </c>
      <c r="G52" s="11" t="s">
        <v>76</v>
      </c>
    </row>
    <row r="53" customFormat="false" ht="12.8" hidden="false" customHeight="false" outlineLevel="0" collapsed="false">
      <c r="A53" s="22" t="n">
        <v>43927</v>
      </c>
      <c r="B53" s="14" t="n">
        <v>52</v>
      </c>
      <c r="C53" s="23" t="n">
        <v>80</v>
      </c>
      <c r="D53" s="11" t="s">
        <v>77</v>
      </c>
      <c r="E53" s="0" t="s">
        <v>10</v>
      </c>
      <c r="F53" s="26" t="s">
        <v>44</v>
      </c>
      <c r="G53" s="11" t="s">
        <v>78</v>
      </c>
    </row>
    <row r="54" customFormat="false" ht="12.8" hidden="false" customHeight="false" outlineLevel="0" collapsed="false">
      <c r="A54" s="22" t="n">
        <v>43927</v>
      </c>
      <c r="B54" s="6" t="n">
        <v>53</v>
      </c>
      <c r="C54" s="23" t="n">
        <v>66</v>
      </c>
      <c r="E54" s="0" t="s">
        <v>10</v>
      </c>
      <c r="F54" s="26" t="s">
        <v>44</v>
      </c>
      <c r="G54" s="11" t="s">
        <v>79</v>
      </c>
    </row>
    <row r="55" customFormat="false" ht="14.9" hidden="false" customHeight="false" outlineLevel="0" collapsed="false">
      <c r="A55" s="22" t="n">
        <v>43927</v>
      </c>
      <c r="B55" s="14" t="n">
        <v>54</v>
      </c>
      <c r="C55" s="23" t="n">
        <v>77</v>
      </c>
      <c r="D55" s="11" t="s">
        <v>80</v>
      </c>
      <c r="E55" s="0" t="s">
        <v>10</v>
      </c>
      <c r="F55" s="26" t="s">
        <v>11</v>
      </c>
      <c r="G55" s="11" t="s">
        <v>81</v>
      </c>
      <c r="J55" s="32"/>
    </row>
    <row r="56" customFormat="false" ht="12.8" hidden="false" customHeight="false" outlineLevel="0" collapsed="false">
      <c r="A56" s="22" t="n">
        <v>43927</v>
      </c>
      <c r="B56" s="6" t="n">
        <v>55</v>
      </c>
      <c r="C56" s="23" t="n">
        <v>91</v>
      </c>
      <c r="D56" s="11" t="s">
        <v>36</v>
      </c>
      <c r="E56" s="0" t="s">
        <v>14</v>
      </c>
      <c r="F56" s="26" t="s">
        <v>11</v>
      </c>
    </row>
    <row r="57" customFormat="false" ht="12.8" hidden="false" customHeight="false" outlineLevel="0" collapsed="false">
      <c r="A57" s="22" t="n">
        <v>43927</v>
      </c>
      <c r="B57" s="14" t="n">
        <v>56</v>
      </c>
      <c r="C57" s="23" t="n">
        <v>72</v>
      </c>
      <c r="D57" s="11" t="s">
        <v>36</v>
      </c>
      <c r="E57" s="0" t="s">
        <v>10</v>
      </c>
      <c r="F57" s="26" t="s">
        <v>13</v>
      </c>
    </row>
    <row r="58" customFormat="false" ht="12.8" hidden="false" customHeight="false" outlineLevel="0" collapsed="false">
      <c r="A58" s="22" t="n">
        <v>43927</v>
      </c>
      <c r="B58" s="6" t="n">
        <v>57</v>
      </c>
      <c r="C58" s="23" t="n">
        <v>87</v>
      </c>
      <c r="D58" s="11" t="s">
        <v>36</v>
      </c>
      <c r="E58" s="0" t="s">
        <v>14</v>
      </c>
      <c r="F58" s="26" t="s">
        <v>13</v>
      </c>
    </row>
    <row r="59" customFormat="false" ht="12.8" hidden="false" customHeight="false" outlineLevel="0" collapsed="false">
      <c r="A59" s="22" t="n">
        <v>43927</v>
      </c>
      <c r="B59" s="14" t="n">
        <v>58</v>
      </c>
      <c r="C59" s="0" t="n">
        <v>90</v>
      </c>
      <c r="E59" s="0" t="s">
        <v>14</v>
      </c>
      <c r="F59" s="26" t="s">
        <v>57</v>
      </c>
      <c r="G59" s="11" t="s">
        <v>82</v>
      </c>
    </row>
    <row r="60" customFormat="false" ht="12.8" hidden="false" customHeight="false" outlineLevel="0" collapsed="false">
      <c r="A60" s="17" t="n">
        <v>43927</v>
      </c>
      <c r="B60" s="6" t="n">
        <v>59</v>
      </c>
      <c r="C60" s="18" t="n">
        <v>74</v>
      </c>
      <c r="D60" s="19" t="s">
        <v>42</v>
      </c>
      <c r="E60" s="20" t="s">
        <v>14</v>
      </c>
      <c r="F60" s="21" t="s">
        <v>26</v>
      </c>
    </row>
    <row r="61" customFormat="false" ht="12.8" hidden="false" customHeight="false" outlineLevel="0" collapsed="false">
      <c r="A61" s="13" t="n">
        <v>43928</v>
      </c>
      <c r="B61" s="14" t="n">
        <v>60</v>
      </c>
      <c r="C61" s="15" t="n">
        <v>80</v>
      </c>
      <c r="D61" s="16" t="s">
        <v>42</v>
      </c>
      <c r="E61" s="14" t="s">
        <v>10</v>
      </c>
      <c r="F61" s="9" t="s">
        <v>34</v>
      </c>
    </row>
    <row r="62" customFormat="false" ht="12.8" hidden="false" customHeight="false" outlineLevel="0" collapsed="false">
      <c r="A62" s="22" t="n">
        <v>43928</v>
      </c>
      <c r="B62" s="6" t="n">
        <v>61</v>
      </c>
      <c r="C62" s="23" t="n">
        <v>95</v>
      </c>
      <c r="D62" s="11" t="s">
        <v>42</v>
      </c>
      <c r="E62" s="0" t="s">
        <v>14</v>
      </c>
      <c r="F62" s="26" t="s">
        <v>13</v>
      </c>
      <c r="G62" s="11" t="s">
        <v>83</v>
      </c>
    </row>
    <row r="63" customFormat="false" ht="12.8" hidden="false" customHeight="false" outlineLevel="0" collapsed="false">
      <c r="A63" s="22" t="n">
        <v>43928</v>
      </c>
      <c r="B63" s="14" t="n">
        <v>62</v>
      </c>
      <c r="C63" s="23" t="n">
        <v>90</v>
      </c>
      <c r="E63" s="0" t="s">
        <v>10</v>
      </c>
      <c r="F63" s="26" t="s">
        <v>15</v>
      </c>
    </row>
    <row r="64" customFormat="false" ht="12.8" hidden="false" customHeight="false" outlineLevel="0" collapsed="false">
      <c r="A64" s="22" t="n">
        <v>43928</v>
      </c>
      <c r="B64" s="6" t="n">
        <v>63</v>
      </c>
      <c r="C64" s="23" t="n">
        <v>37</v>
      </c>
      <c r="D64" s="11" t="s">
        <v>33</v>
      </c>
      <c r="E64" s="0" t="s">
        <v>10</v>
      </c>
      <c r="F64" s="26" t="s">
        <v>34</v>
      </c>
      <c r="G64" s="11" t="s">
        <v>84</v>
      </c>
    </row>
    <row r="65" customFormat="false" ht="12.8" hidden="false" customHeight="false" outlineLevel="0" collapsed="false">
      <c r="A65" s="33" t="n">
        <v>43928</v>
      </c>
      <c r="B65" s="14" t="n">
        <v>64</v>
      </c>
      <c r="C65" s="23" t="n">
        <v>95</v>
      </c>
      <c r="D65" s="11" t="s">
        <v>65</v>
      </c>
      <c r="E65" s="0" t="s">
        <v>14</v>
      </c>
      <c r="F65" s="26" t="s">
        <v>28</v>
      </c>
    </row>
    <row r="66" customFormat="false" ht="12.8" hidden="false" customHeight="false" outlineLevel="0" collapsed="false">
      <c r="A66" s="33" t="n">
        <v>43928</v>
      </c>
      <c r="B66" s="6" t="n">
        <v>65</v>
      </c>
      <c r="C66" s="34" t="n">
        <v>93</v>
      </c>
      <c r="D66" s="34"/>
      <c r="E66" s="34" t="s">
        <v>10</v>
      </c>
      <c r="F66" s="35" t="s">
        <v>56</v>
      </c>
    </row>
    <row r="67" customFormat="false" ht="12.8" hidden="false" customHeight="false" outlineLevel="0" collapsed="false">
      <c r="A67" s="22" t="n">
        <v>43928</v>
      </c>
      <c r="B67" s="14" t="n">
        <v>66</v>
      </c>
      <c r="C67" s="23" t="n">
        <v>97</v>
      </c>
      <c r="D67" s="11" t="s">
        <v>33</v>
      </c>
      <c r="E67" s="0" t="s">
        <v>10</v>
      </c>
      <c r="F67" s="11" t="s">
        <v>30</v>
      </c>
      <c r="G67" s="11" t="s">
        <v>85</v>
      </c>
    </row>
    <row r="68" customFormat="false" ht="12.8" hidden="false" customHeight="false" outlineLevel="0" collapsed="false">
      <c r="A68" s="36" t="n">
        <v>43928</v>
      </c>
      <c r="B68" s="6" t="n">
        <v>67</v>
      </c>
      <c r="C68" s="37" t="n">
        <v>74</v>
      </c>
      <c r="D68" s="37"/>
      <c r="E68" s="37" t="s">
        <v>14</v>
      </c>
      <c r="F68" s="38" t="s">
        <v>26</v>
      </c>
    </row>
    <row r="69" customFormat="false" ht="14.9" hidden="false" customHeight="false" outlineLevel="0" collapsed="false">
      <c r="A69" s="39" t="n">
        <v>43929</v>
      </c>
      <c r="B69" s="14" t="n">
        <v>68</v>
      </c>
      <c r="C69" s="15" t="n">
        <v>67</v>
      </c>
      <c r="D69" s="16" t="s">
        <v>42</v>
      </c>
      <c r="E69" s="14" t="s">
        <v>14</v>
      </c>
      <c r="F69" s="9" t="s">
        <v>37</v>
      </c>
      <c r="G69" s="9" t="s">
        <v>86</v>
      </c>
    </row>
    <row r="70" customFormat="false" ht="12.8" hidden="false" customHeight="false" outlineLevel="0" collapsed="false">
      <c r="A70" s="33" t="n">
        <v>43929</v>
      </c>
      <c r="B70" s="6" t="n">
        <v>69</v>
      </c>
      <c r="C70" s="23" t="n">
        <v>75</v>
      </c>
      <c r="D70" s="11" t="s">
        <v>42</v>
      </c>
      <c r="E70" s="0" t="s">
        <v>10</v>
      </c>
      <c r="F70" s="26" t="s">
        <v>13</v>
      </c>
      <c r="G70" s="24"/>
    </row>
    <row r="71" customFormat="false" ht="12.8" hidden="false" customHeight="false" outlineLevel="0" collapsed="false">
      <c r="A71" s="22" t="n">
        <v>43929</v>
      </c>
      <c r="B71" s="14" t="n">
        <v>70</v>
      </c>
      <c r="C71" s="23" t="n">
        <v>77</v>
      </c>
      <c r="D71" s="11" t="s">
        <v>42</v>
      </c>
      <c r="E71" s="0" t="s">
        <v>10</v>
      </c>
      <c r="F71" s="26" t="s">
        <v>13</v>
      </c>
      <c r="G71" s="24"/>
    </row>
    <row r="72" customFormat="false" ht="12.8" hidden="false" customHeight="false" outlineLevel="0" collapsed="false">
      <c r="A72" s="22" t="n">
        <v>43929</v>
      </c>
      <c r="B72" s="6" t="n">
        <v>71</v>
      </c>
      <c r="C72" s="23" t="n">
        <v>85</v>
      </c>
      <c r="D72" s="11" t="s">
        <v>36</v>
      </c>
      <c r="E72" s="0" t="s">
        <v>10</v>
      </c>
      <c r="F72" s="26" t="s">
        <v>28</v>
      </c>
      <c r="G72" s="26" t="s">
        <v>87</v>
      </c>
    </row>
    <row r="73" customFormat="false" ht="12.8" hidden="false" customHeight="false" outlineLevel="0" collapsed="false">
      <c r="A73" s="33" t="n">
        <v>43929</v>
      </c>
      <c r="B73" s="40" t="n">
        <v>72</v>
      </c>
      <c r="C73" s="23" t="n">
        <v>90</v>
      </c>
      <c r="D73" s="11" t="s">
        <v>80</v>
      </c>
      <c r="E73" s="0" t="s">
        <v>14</v>
      </c>
      <c r="F73" s="41" t="s">
        <v>11</v>
      </c>
      <c r="G73" s="24"/>
    </row>
    <row r="74" customFormat="false" ht="12.8" hidden="false" customHeight="false" outlineLevel="0" collapsed="false">
      <c r="A74" s="33" t="n">
        <v>43929</v>
      </c>
      <c r="B74" s="40" t="n">
        <v>73</v>
      </c>
      <c r="C74" s="42" t="n">
        <v>63</v>
      </c>
      <c r="D74" s="41" t="s">
        <v>42</v>
      </c>
      <c r="E74" s="43" t="s">
        <v>10</v>
      </c>
      <c r="F74" s="41" t="s">
        <v>30</v>
      </c>
      <c r="G74" s="24"/>
    </row>
    <row r="75" customFormat="false" ht="12.8" hidden="false" customHeight="false" outlineLevel="0" collapsed="false">
      <c r="A75" s="33" t="n">
        <v>43929</v>
      </c>
      <c r="B75" s="40" t="n">
        <v>74</v>
      </c>
      <c r="C75" s="0" t="n">
        <v>96</v>
      </c>
      <c r="D75" s="11" t="s">
        <v>33</v>
      </c>
      <c r="E75" s="0" t="s">
        <v>10</v>
      </c>
      <c r="F75" s="11" t="s">
        <v>30</v>
      </c>
      <c r="G75" s="44" t="s">
        <v>88</v>
      </c>
      <c r="V75" s="45"/>
    </row>
    <row r="76" customFormat="false" ht="12.8" hidden="false" customHeight="false" outlineLevel="0" collapsed="false">
      <c r="A76" s="22" t="n">
        <v>43929</v>
      </c>
      <c r="B76" s="6" t="n">
        <v>75</v>
      </c>
      <c r="C76" s="0" t="n">
        <v>78</v>
      </c>
      <c r="E76" s="0" t="s">
        <v>10</v>
      </c>
      <c r="F76" s="11" t="s">
        <v>19</v>
      </c>
      <c r="G76" s="26" t="s">
        <v>89</v>
      </c>
      <c r="V76" s="45"/>
    </row>
    <row r="77" customFormat="false" ht="12.8" hidden="false" customHeight="false" outlineLevel="0" collapsed="false">
      <c r="A77" s="22" t="n">
        <v>43929</v>
      </c>
      <c r="B77" s="14" t="n">
        <v>76</v>
      </c>
      <c r="C77" s="0" t="n">
        <v>86</v>
      </c>
      <c r="D77" s="11" t="s">
        <v>36</v>
      </c>
      <c r="E77" s="0" t="s">
        <v>10</v>
      </c>
      <c r="F77" s="11" t="s">
        <v>55</v>
      </c>
      <c r="G77" s="24"/>
      <c r="V77" s="45"/>
    </row>
    <row r="78" customFormat="false" ht="12.8" hidden="false" customHeight="false" outlineLevel="0" collapsed="false">
      <c r="A78" s="17" t="n">
        <v>43929</v>
      </c>
      <c r="B78" s="6" t="n">
        <v>77</v>
      </c>
      <c r="C78" s="18" t="n">
        <v>72</v>
      </c>
      <c r="D78" s="19" t="s">
        <v>42</v>
      </c>
      <c r="E78" s="20" t="s">
        <v>10</v>
      </c>
      <c r="F78" s="19" t="s">
        <v>23</v>
      </c>
      <c r="G78" s="46"/>
    </row>
    <row r="79" customFormat="false" ht="12.8" hidden="false" customHeight="false" outlineLevel="0" collapsed="false">
      <c r="A79" s="13" t="n">
        <v>43930</v>
      </c>
      <c r="B79" s="14" t="n">
        <v>78</v>
      </c>
      <c r="C79" s="14" t="n">
        <v>84</v>
      </c>
      <c r="D79" s="14"/>
      <c r="E79" s="14" t="s">
        <v>10</v>
      </c>
      <c r="F79" s="16" t="s">
        <v>15</v>
      </c>
      <c r="G79" s="47"/>
    </row>
    <row r="80" customFormat="false" ht="12.8" hidden="false" customHeight="false" outlineLevel="0" collapsed="false">
      <c r="A80" s="22" t="n">
        <v>43930</v>
      </c>
      <c r="B80" s="6" t="n">
        <v>79</v>
      </c>
      <c r="C80" s="23" t="n">
        <v>89</v>
      </c>
      <c r="D80" s="11" t="s">
        <v>90</v>
      </c>
      <c r="E80" s="0" t="s">
        <v>14</v>
      </c>
      <c r="F80" s="11" t="s">
        <v>55</v>
      </c>
      <c r="G80" s="24"/>
    </row>
    <row r="81" customFormat="false" ht="12.8" hidden="false" customHeight="false" outlineLevel="0" collapsed="false">
      <c r="A81" s="22" t="n">
        <v>43930</v>
      </c>
      <c r="B81" s="14" t="n">
        <v>80</v>
      </c>
      <c r="C81" s="0" t="n">
        <v>90</v>
      </c>
      <c r="E81" s="0" t="s">
        <v>14</v>
      </c>
      <c r="F81" s="11" t="s">
        <v>32</v>
      </c>
      <c r="G81" s="26" t="s">
        <v>91</v>
      </c>
    </row>
    <row r="82" customFormat="false" ht="12.8" hidden="false" customHeight="false" outlineLevel="0" collapsed="false">
      <c r="A82" s="22" t="n">
        <v>43930</v>
      </c>
      <c r="B82" s="6" t="n">
        <v>81</v>
      </c>
      <c r="C82" s="31" t="n">
        <v>72</v>
      </c>
      <c r="E82" s="0" t="s">
        <v>10</v>
      </c>
      <c r="F82" s="0" t="s">
        <v>26</v>
      </c>
      <c r="G82" s="24"/>
    </row>
    <row r="83" customFormat="false" ht="12.8" hidden="false" customHeight="false" outlineLevel="0" collapsed="false">
      <c r="A83" s="22" t="n">
        <v>43930</v>
      </c>
      <c r="B83" s="14" t="n">
        <v>82</v>
      </c>
      <c r="C83" s="31" t="n">
        <v>75</v>
      </c>
      <c r="E83" s="0" t="s">
        <v>10</v>
      </c>
      <c r="F83" s="0" t="s">
        <v>26</v>
      </c>
      <c r="G83" s="24"/>
    </row>
    <row r="84" customFormat="false" ht="12.8" hidden="false" customHeight="false" outlineLevel="0" collapsed="false">
      <c r="A84" s="22" t="n">
        <v>43930</v>
      </c>
      <c r="B84" s="6" t="n">
        <v>83</v>
      </c>
      <c r="C84" s="31" t="n">
        <v>72</v>
      </c>
      <c r="E84" s="0" t="s">
        <v>10</v>
      </c>
      <c r="F84" s="0" t="s">
        <v>23</v>
      </c>
      <c r="G84" s="24"/>
    </row>
    <row r="85" customFormat="false" ht="12.8" hidden="false" customHeight="false" outlineLevel="0" collapsed="false">
      <c r="A85" s="22" t="n">
        <v>43930</v>
      </c>
      <c r="B85" s="14" t="n">
        <v>84</v>
      </c>
      <c r="C85" s="31" t="n">
        <v>84</v>
      </c>
      <c r="E85" s="0" t="s">
        <v>14</v>
      </c>
      <c r="F85" s="0" t="s">
        <v>57</v>
      </c>
      <c r="G85" s="48" t="s">
        <v>92</v>
      </c>
    </row>
    <row r="86" customFormat="false" ht="12.8" hidden="false" customHeight="false" outlineLevel="0" collapsed="false">
      <c r="A86" s="22" t="n">
        <v>43930</v>
      </c>
      <c r="B86" s="6" t="n">
        <v>85</v>
      </c>
      <c r="C86" s="23" t="n">
        <v>82</v>
      </c>
      <c r="E86" s="0" t="s">
        <v>10</v>
      </c>
      <c r="F86" s="11" t="s">
        <v>15</v>
      </c>
      <c r="G86" s="24"/>
    </row>
    <row r="87" customFormat="false" ht="12.8" hidden="false" customHeight="false" outlineLevel="0" collapsed="false">
      <c r="A87" s="36" t="n">
        <v>43930</v>
      </c>
      <c r="B87" s="40" t="n">
        <v>86</v>
      </c>
      <c r="C87" s="37" t="n">
        <v>86</v>
      </c>
      <c r="D87" s="40"/>
      <c r="E87" s="40" t="s">
        <v>10</v>
      </c>
      <c r="F87" s="40" t="s">
        <v>28</v>
      </c>
      <c r="G87" s="40"/>
    </row>
    <row r="88" customFormat="false" ht="12.8" hidden="false" customHeight="false" outlineLevel="0" collapsed="false">
      <c r="A88" s="36" t="n">
        <v>43930</v>
      </c>
      <c r="B88" s="40" t="n">
        <v>87</v>
      </c>
      <c r="C88" s="31" t="n">
        <v>76</v>
      </c>
      <c r="E88" s="0" t="s">
        <v>14</v>
      </c>
      <c r="F88" s="0" t="s">
        <v>59</v>
      </c>
    </row>
    <row r="89" customFormat="false" ht="12.8" hidden="false" customHeight="false" outlineLevel="0" collapsed="false">
      <c r="A89" s="17" t="n">
        <v>43930</v>
      </c>
      <c r="B89" s="14" t="n">
        <v>88</v>
      </c>
      <c r="C89" s="31" t="n">
        <v>86</v>
      </c>
      <c r="E89" s="0" t="s">
        <v>14</v>
      </c>
      <c r="F89" s="0" t="s">
        <v>11</v>
      </c>
    </row>
    <row r="90" customFormat="false" ht="12.8" hidden="false" customHeight="false" outlineLevel="0" collapsed="false">
      <c r="A90" s="22" t="n">
        <v>43931</v>
      </c>
      <c r="B90" s="6" t="n">
        <v>89</v>
      </c>
      <c r="C90" s="31" t="n">
        <v>64</v>
      </c>
      <c r="E90" s="0" t="s">
        <v>10</v>
      </c>
      <c r="F90" s="0" t="s">
        <v>19</v>
      </c>
      <c r="G90" s="48" t="s">
        <v>93</v>
      </c>
    </row>
    <row r="91" customFormat="false" ht="12.8" hidden="false" customHeight="false" outlineLevel="0" collapsed="false">
      <c r="A91" s="22" t="n">
        <v>43931</v>
      </c>
      <c r="B91" s="14" t="n">
        <v>90</v>
      </c>
      <c r="C91" s="31" t="n">
        <v>72</v>
      </c>
      <c r="E91" s="0" t="s">
        <v>10</v>
      </c>
      <c r="F91" s="0" t="s">
        <v>23</v>
      </c>
    </row>
    <row r="92" customFormat="false" ht="12.8" hidden="false" customHeight="false" outlineLevel="0" collapsed="false">
      <c r="A92" s="22" t="n">
        <v>43931</v>
      </c>
      <c r="B92" s="6" t="n">
        <v>91</v>
      </c>
      <c r="C92" s="0" t="n">
        <v>87</v>
      </c>
      <c r="E92" s="0" t="s">
        <v>14</v>
      </c>
      <c r="F92" s="11" t="s">
        <v>56</v>
      </c>
      <c r="G92" s="26" t="s">
        <v>94</v>
      </c>
    </row>
    <row r="93" customFormat="false" ht="12.8" hidden="false" customHeight="false" outlineLevel="0" collapsed="false">
      <c r="A93" s="22" t="n">
        <v>43931</v>
      </c>
      <c r="B93" s="14" t="n">
        <v>92</v>
      </c>
      <c r="C93" s="0" t="n">
        <v>86</v>
      </c>
      <c r="D93" s="11" t="s">
        <v>65</v>
      </c>
      <c r="E93" s="0" t="s">
        <v>14</v>
      </c>
      <c r="F93" s="11" t="s">
        <v>19</v>
      </c>
    </row>
    <row r="94" customFormat="false" ht="12.8" hidden="false" customHeight="false" outlineLevel="0" collapsed="false">
      <c r="A94" s="22" t="n">
        <v>43931</v>
      </c>
      <c r="B94" s="6" t="n">
        <v>93</v>
      </c>
      <c r="C94" s="0" t="n">
        <v>84</v>
      </c>
      <c r="D94" s="11" t="s">
        <v>65</v>
      </c>
      <c r="E94" s="0" t="s">
        <v>14</v>
      </c>
      <c r="F94" s="11" t="s">
        <v>19</v>
      </c>
    </row>
    <row r="95" customFormat="false" ht="12.8" hidden="false" customHeight="false" outlineLevel="0" collapsed="false">
      <c r="A95" s="22" t="n">
        <v>43931</v>
      </c>
      <c r="B95" s="14" t="n">
        <v>94</v>
      </c>
      <c r="C95" s="23" t="n">
        <v>78</v>
      </c>
      <c r="D95" s="11" t="s">
        <v>42</v>
      </c>
      <c r="E95" s="0" t="s">
        <v>14</v>
      </c>
      <c r="F95" s="11" t="s">
        <v>50</v>
      </c>
      <c r="G95" s="48" t="s">
        <v>95</v>
      </c>
    </row>
    <row r="96" customFormat="false" ht="12.8" hidden="false" customHeight="false" outlineLevel="0" collapsed="false">
      <c r="A96" s="22" t="n">
        <v>43931</v>
      </c>
      <c r="B96" s="6" t="n">
        <v>95</v>
      </c>
      <c r="C96" s="23" t="n">
        <v>64</v>
      </c>
      <c r="D96" s="11" t="s">
        <v>65</v>
      </c>
      <c r="E96" s="0" t="s">
        <v>10</v>
      </c>
      <c r="F96" s="11" t="s">
        <v>19</v>
      </c>
    </row>
    <row r="97" customFormat="false" ht="12.8" hidden="false" customHeight="false" outlineLevel="0" collapsed="false">
      <c r="A97" s="22" t="n">
        <v>43931</v>
      </c>
      <c r="B97" s="14" t="n">
        <v>96</v>
      </c>
      <c r="C97" s="23" t="n">
        <v>82</v>
      </c>
      <c r="E97" s="0" t="s">
        <v>14</v>
      </c>
      <c r="F97" s="11" t="s">
        <v>50</v>
      </c>
      <c r="G97" s="11" t="s">
        <v>96</v>
      </c>
    </row>
    <row r="98" customFormat="false" ht="12.8" hidden="false" customHeight="false" outlineLevel="0" collapsed="false">
      <c r="A98" s="22" t="n">
        <v>43931</v>
      </c>
      <c r="B98" s="6" t="n">
        <v>97</v>
      </c>
      <c r="C98" s="31" t="n">
        <v>89</v>
      </c>
      <c r="E98" s="0" t="s">
        <v>10</v>
      </c>
      <c r="F98" s="0" t="s">
        <v>27</v>
      </c>
    </row>
    <row r="99" customFormat="false" ht="12.8" hidden="false" customHeight="false" outlineLevel="0" collapsed="false">
      <c r="A99" s="22" t="n">
        <v>43931</v>
      </c>
      <c r="B99" s="14" t="n">
        <v>98</v>
      </c>
      <c r="C99" s="31" t="n">
        <v>84</v>
      </c>
      <c r="E99" s="0" t="s">
        <v>14</v>
      </c>
      <c r="F99" s="0" t="s">
        <v>11</v>
      </c>
    </row>
    <row r="100" customFormat="false" ht="12.8" hidden="false" customHeight="false" outlineLevel="0" collapsed="false">
      <c r="A100" s="22" t="n">
        <v>43932</v>
      </c>
      <c r="B100" s="6" t="n">
        <v>99</v>
      </c>
      <c r="C100" s="31" t="n">
        <v>96</v>
      </c>
      <c r="E100" s="0" t="s">
        <v>14</v>
      </c>
      <c r="F100" s="0" t="s">
        <v>57</v>
      </c>
    </row>
    <row r="101" customFormat="false" ht="12.8" hidden="false" customHeight="false" outlineLevel="0" collapsed="false">
      <c r="A101" s="22" t="n">
        <v>43932</v>
      </c>
      <c r="B101" s="14" t="n">
        <v>100</v>
      </c>
      <c r="C101" s="23" t="n">
        <v>91</v>
      </c>
      <c r="D101" s="11" t="s">
        <v>42</v>
      </c>
      <c r="E101" s="0" t="s">
        <v>14</v>
      </c>
      <c r="F101" s="11" t="s">
        <v>23</v>
      </c>
    </row>
    <row r="102" customFormat="false" ht="12.8" hidden="false" customHeight="false" outlineLevel="0" collapsed="false">
      <c r="A102" s="22" t="n">
        <v>43932</v>
      </c>
      <c r="B102" s="6" t="n">
        <v>101</v>
      </c>
      <c r="C102" s="23" t="n">
        <v>79</v>
      </c>
      <c r="D102" s="11" t="s">
        <v>65</v>
      </c>
      <c r="E102" s="0" t="s">
        <v>10</v>
      </c>
      <c r="F102" s="11" t="s">
        <v>19</v>
      </c>
    </row>
    <row r="103" customFormat="false" ht="12.8" hidden="false" customHeight="false" outlineLevel="0" collapsed="false">
      <c r="A103" s="22" t="n">
        <v>43932</v>
      </c>
      <c r="B103" s="14" t="n">
        <v>102</v>
      </c>
      <c r="C103" s="23" t="n">
        <v>53</v>
      </c>
      <c r="E103" s="0" t="s">
        <v>14</v>
      </c>
      <c r="F103" s="11" t="s">
        <v>19</v>
      </c>
      <c r="G103" s="11" t="s">
        <v>97</v>
      </c>
    </row>
    <row r="104" customFormat="false" ht="12.8" hidden="false" customHeight="false" outlineLevel="0" collapsed="false">
      <c r="A104" s="22" t="n">
        <v>43933</v>
      </c>
      <c r="B104" s="6" t="n">
        <v>103</v>
      </c>
      <c r="C104" s="0" t="n">
        <v>63</v>
      </c>
      <c r="E104" s="0" t="s">
        <v>10</v>
      </c>
      <c r="F104" s="11" t="s">
        <v>55</v>
      </c>
    </row>
    <row r="105" customFormat="false" ht="12.8" hidden="false" customHeight="false" outlineLevel="0" collapsed="false">
      <c r="B105" s="14" t="n">
        <v>104</v>
      </c>
    </row>
    <row r="106" customFormat="false" ht="12.8" hidden="false" customHeight="false" outlineLevel="0" collapsed="false">
      <c r="A106" s="13" t="n">
        <v>43933</v>
      </c>
      <c r="B106" s="6" t="n">
        <v>105</v>
      </c>
      <c r="C106" s="15" t="n">
        <v>79</v>
      </c>
      <c r="D106" s="14"/>
      <c r="E106" s="14" t="s">
        <v>10</v>
      </c>
      <c r="F106" s="16" t="s">
        <v>11</v>
      </c>
      <c r="G106" s="9" t="s">
        <v>98</v>
      </c>
    </row>
    <row r="107" customFormat="false" ht="12.8" hidden="false" customHeight="false" outlineLevel="0" collapsed="false">
      <c r="A107" s="17" t="n">
        <v>43933</v>
      </c>
      <c r="B107" s="14" t="n">
        <v>106</v>
      </c>
      <c r="C107" s="49" t="n">
        <v>90</v>
      </c>
      <c r="D107" s="14"/>
      <c r="E107" s="14" t="s">
        <v>10</v>
      </c>
      <c r="F107" s="16" t="s">
        <v>26</v>
      </c>
      <c r="G107" s="9"/>
    </row>
    <row r="108" customFormat="false" ht="14.9" hidden="false" customHeight="false" outlineLevel="0" collapsed="false">
      <c r="A108" s="17" t="n">
        <v>43933</v>
      </c>
      <c r="B108" s="6" t="n">
        <v>107</v>
      </c>
      <c r="C108" s="18" t="n">
        <v>90</v>
      </c>
      <c r="D108" s="19"/>
      <c r="E108" s="20" t="s">
        <v>14</v>
      </c>
      <c r="F108" s="19" t="s">
        <v>37</v>
      </c>
      <c r="G108" s="21" t="s">
        <v>99</v>
      </c>
    </row>
    <row r="109" customFormat="false" ht="12.8" hidden="false" customHeight="false" outlineLevel="0" collapsed="false">
      <c r="A109" s="22" t="n">
        <v>43934</v>
      </c>
      <c r="B109" s="14" t="n">
        <v>108</v>
      </c>
      <c r="C109" s="23" t="n">
        <v>80</v>
      </c>
      <c r="D109" s="11" t="s">
        <v>90</v>
      </c>
      <c r="E109" s="0" t="s">
        <v>14</v>
      </c>
      <c r="F109" s="11" t="s">
        <v>55</v>
      </c>
    </row>
    <row r="110" customFormat="false" ht="12.8" hidden="false" customHeight="false" outlineLevel="0" collapsed="false">
      <c r="A110" s="22" t="n">
        <v>43934</v>
      </c>
      <c r="B110" s="6" t="n">
        <v>109</v>
      </c>
      <c r="C110" s="23" t="n">
        <v>78</v>
      </c>
      <c r="D110" s="11" t="s">
        <v>80</v>
      </c>
      <c r="E110" s="0" t="s">
        <v>10</v>
      </c>
      <c r="F110" s="11" t="s">
        <v>19</v>
      </c>
      <c r="G110" s="11" t="s">
        <v>89</v>
      </c>
    </row>
    <row r="111" customFormat="false" ht="12.8" hidden="false" customHeight="false" outlineLevel="0" collapsed="false">
      <c r="A111" s="22" t="n">
        <v>43934</v>
      </c>
      <c r="B111" s="14" t="n">
        <v>110</v>
      </c>
      <c r="C111" s="23" t="n">
        <v>81</v>
      </c>
      <c r="D111" s="11" t="s">
        <v>42</v>
      </c>
      <c r="E111" s="0" t="s">
        <v>14</v>
      </c>
      <c r="F111" s="11" t="s">
        <v>13</v>
      </c>
    </row>
    <row r="112" customFormat="false" ht="12.8" hidden="false" customHeight="false" outlineLevel="0" collapsed="false">
      <c r="A112" s="22" t="n">
        <v>43934</v>
      </c>
      <c r="B112" s="6" t="n">
        <v>111</v>
      </c>
      <c r="C112" s="23" t="n">
        <v>96</v>
      </c>
      <c r="D112" s="11" t="s">
        <v>42</v>
      </c>
      <c r="E112" s="0" t="s">
        <v>14</v>
      </c>
      <c r="F112" s="11" t="s">
        <v>13</v>
      </c>
    </row>
    <row r="113" customFormat="false" ht="12.8" hidden="false" customHeight="false" outlineLevel="0" collapsed="false">
      <c r="B113" s="14" t="n">
        <v>112</v>
      </c>
    </row>
    <row r="114" customFormat="false" ht="12.8" hidden="false" customHeight="false" outlineLevel="0" collapsed="false">
      <c r="A114" s="22" t="n">
        <v>43934</v>
      </c>
      <c r="B114" s="6" t="n">
        <v>113</v>
      </c>
      <c r="C114" s="23" t="n">
        <v>41</v>
      </c>
      <c r="D114" s="11" t="s">
        <v>42</v>
      </c>
      <c r="E114" s="0" t="s">
        <v>14</v>
      </c>
      <c r="F114" s="11" t="s">
        <v>53</v>
      </c>
      <c r="G114" s="48" t="s">
        <v>100</v>
      </c>
    </row>
    <row r="115" customFormat="false" ht="12.8" hidden="false" customHeight="false" outlineLevel="0" collapsed="false">
      <c r="A115" s="22" t="n">
        <v>43934</v>
      </c>
      <c r="B115" s="14" t="n">
        <v>114</v>
      </c>
      <c r="C115" s="23" t="n">
        <v>80</v>
      </c>
      <c r="D115" s="11" t="s">
        <v>42</v>
      </c>
      <c r="E115" s="0" t="s">
        <v>10</v>
      </c>
      <c r="F115" s="11" t="s">
        <v>50</v>
      </c>
    </row>
    <row r="116" customFormat="false" ht="12.8" hidden="false" customHeight="false" outlineLevel="0" collapsed="false">
      <c r="A116" s="22" t="n">
        <v>43934</v>
      </c>
      <c r="B116" s="6" t="n">
        <v>115</v>
      </c>
      <c r="C116" s="23" t="n">
        <v>85</v>
      </c>
      <c r="D116" s="11" t="s">
        <v>65</v>
      </c>
      <c r="E116" s="0" t="s">
        <v>14</v>
      </c>
      <c r="F116" s="11" t="s">
        <v>11</v>
      </c>
    </row>
    <row r="117" customFormat="false" ht="12.8" hidden="false" customHeight="false" outlineLevel="0" collapsed="false">
      <c r="A117" s="22" t="n">
        <v>43934</v>
      </c>
      <c r="B117" s="14" t="n">
        <v>116</v>
      </c>
      <c r="C117" s="23" t="n">
        <v>77</v>
      </c>
      <c r="E117" s="0" t="s">
        <v>10</v>
      </c>
      <c r="F117" s="11" t="s">
        <v>48</v>
      </c>
    </row>
    <row r="118" customFormat="false" ht="12.8" hidden="false" customHeight="false" outlineLevel="0" collapsed="false">
      <c r="A118" s="22" t="n">
        <v>43934</v>
      </c>
      <c r="B118" s="6" t="n">
        <v>117</v>
      </c>
      <c r="C118" s="23" t="n">
        <v>91</v>
      </c>
      <c r="D118" s="11" t="s">
        <v>42</v>
      </c>
      <c r="E118" s="0" t="s">
        <v>14</v>
      </c>
      <c r="F118" s="11" t="s">
        <v>59</v>
      </c>
    </row>
    <row r="119" customFormat="false" ht="12.8" hidden="false" customHeight="false" outlineLevel="0" collapsed="false">
      <c r="B119" s="14" t="n">
        <v>118</v>
      </c>
    </row>
    <row r="120" customFormat="false" ht="12.8" hidden="false" customHeight="false" outlineLevel="0" collapsed="false">
      <c r="A120" s="22" t="n">
        <v>43935</v>
      </c>
      <c r="B120" s="6" t="n">
        <v>119</v>
      </c>
      <c r="C120" s="0" t="n">
        <v>86</v>
      </c>
      <c r="D120" s="11" t="s">
        <v>42</v>
      </c>
      <c r="E120" s="0" t="s">
        <v>14</v>
      </c>
      <c r="F120" s="11" t="s">
        <v>23</v>
      </c>
    </row>
    <row r="121" customFormat="false" ht="12.8" hidden="false" customHeight="false" outlineLevel="0" collapsed="false">
      <c r="A121" s="22" t="n">
        <v>43935</v>
      </c>
      <c r="B121" s="14" t="n">
        <v>120</v>
      </c>
      <c r="C121" s="0" t="n">
        <v>81</v>
      </c>
      <c r="D121" s="11" t="s">
        <v>42</v>
      </c>
      <c r="E121" s="0" t="s">
        <v>10</v>
      </c>
      <c r="F121" s="11" t="s">
        <v>13</v>
      </c>
    </row>
    <row r="122" customFormat="false" ht="12.8" hidden="false" customHeight="false" outlineLevel="0" collapsed="false">
      <c r="A122" s="22" t="n">
        <v>43935</v>
      </c>
      <c r="B122" s="6" t="n">
        <v>121</v>
      </c>
      <c r="C122" s="0" t="n">
        <v>82</v>
      </c>
      <c r="D122" s="11" t="s">
        <v>42</v>
      </c>
      <c r="E122" s="0" t="s">
        <v>10</v>
      </c>
      <c r="F122" s="11" t="s">
        <v>15</v>
      </c>
    </row>
    <row r="123" customFormat="false" ht="12.8" hidden="false" customHeight="false" outlineLevel="0" collapsed="false">
      <c r="A123" s="22" t="n">
        <v>43935</v>
      </c>
      <c r="B123" s="14" t="n">
        <v>122</v>
      </c>
      <c r="C123" s="0" t="n">
        <v>71</v>
      </c>
      <c r="D123" s="11" t="s">
        <v>36</v>
      </c>
      <c r="E123" s="0" t="s">
        <v>14</v>
      </c>
      <c r="F123" s="11" t="s">
        <v>55</v>
      </c>
    </row>
    <row r="124" customFormat="false" ht="12.8" hidden="false" customHeight="false" outlineLevel="0" collapsed="false">
      <c r="A124" s="22" t="n">
        <v>43935</v>
      </c>
      <c r="B124" s="6" t="n">
        <v>123</v>
      </c>
      <c r="C124" s="0" t="n">
        <v>90</v>
      </c>
      <c r="D124" s="11" t="s">
        <v>65</v>
      </c>
      <c r="E124" s="0" t="s">
        <v>10</v>
      </c>
      <c r="F124" s="11" t="s">
        <v>11</v>
      </c>
    </row>
    <row r="125" customFormat="false" ht="12.8" hidden="false" customHeight="false" outlineLevel="0" collapsed="false">
      <c r="A125" s="22" t="n">
        <v>43935</v>
      </c>
      <c r="B125" s="14" t="n">
        <v>124</v>
      </c>
      <c r="C125" s="0" t="n">
        <v>78</v>
      </c>
      <c r="D125" s="11" t="s">
        <v>80</v>
      </c>
      <c r="E125" s="0" t="s">
        <v>10</v>
      </c>
      <c r="F125" s="11" t="s">
        <v>19</v>
      </c>
    </row>
    <row r="126" customFormat="false" ht="12.8" hidden="false" customHeight="false" outlineLevel="0" collapsed="false">
      <c r="A126" s="22" t="n">
        <v>43936</v>
      </c>
      <c r="B126" s="6" t="n">
        <v>125</v>
      </c>
      <c r="C126" s="23" t="n">
        <v>82</v>
      </c>
      <c r="D126" s="0" t="s">
        <v>42</v>
      </c>
      <c r="E126" s="0" t="s">
        <v>14</v>
      </c>
      <c r="F126" s="0" t="s">
        <v>30</v>
      </c>
    </row>
    <row r="127" customFormat="false" ht="12.8" hidden="false" customHeight="false" outlineLevel="0" collapsed="false">
      <c r="A127" s="22" t="n">
        <v>43936</v>
      </c>
      <c r="B127" s="14" t="n">
        <v>126</v>
      </c>
      <c r="C127" s="23" t="n">
        <v>80</v>
      </c>
      <c r="D127" s="0" t="s">
        <v>42</v>
      </c>
      <c r="E127" s="0" t="s">
        <v>10</v>
      </c>
      <c r="F127" s="0" t="s">
        <v>13</v>
      </c>
    </row>
    <row r="128" customFormat="false" ht="12.8" hidden="false" customHeight="false" outlineLevel="0" collapsed="false">
      <c r="A128" s="22" t="n">
        <v>43936</v>
      </c>
      <c r="B128" s="6" t="n">
        <v>127</v>
      </c>
      <c r="C128" s="23" t="n">
        <v>94</v>
      </c>
      <c r="D128" s="11" t="s">
        <v>42</v>
      </c>
      <c r="E128" s="0" t="s">
        <v>10</v>
      </c>
      <c r="F128" s="11" t="s">
        <v>32</v>
      </c>
    </row>
    <row r="129" customFormat="false" ht="12.8" hidden="false" customHeight="false" outlineLevel="0" collapsed="false">
      <c r="A129" s="22" t="n">
        <v>43936</v>
      </c>
      <c r="B129" s="14" t="n">
        <v>128</v>
      </c>
      <c r="C129" s="23" t="n">
        <v>73</v>
      </c>
      <c r="D129" s="11" t="s">
        <v>42</v>
      </c>
      <c r="E129" s="0" t="s">
        <v>10</v>
      </c>
      <c r="F129" s="0" t="s">
        <v>101</v>
      </c>
      <c r="G129" s="48" t="s">
        <v>102</v>
      </c>
    </row>
    <row r="130" customFormat="false" ht="12.8" hidden="false" customHeight="false" outlineLevel="0" collapsed="false">
      <c r="A130" s="22" t="n">
        <v>43936</v>
      </c>
      <c r="B130" s="6" t="n">
        <v>129</v>
      </c>
      <c r="C130" s="23" t="n">
        <v>84</v>
      </c>
      <c r="D130" s="0" t="s">
        <v>36</v>
      </c>
      <c r="E130" s="0" t="s">
        <v>10</v>
      </c>
      <c r="F130" s="0" t="s">
        <v>15</v>
      </c>
    </row>
    <row r="131" customFormat="false" ht="12.8" hidden="false" customHeight="false" outlineLevel="0" collapsed="false">
      <c r="A131" s="22" t="n">
        <v>43936</v>
      </c>
      <c r="B131" s="14" t="n">
        <v>130</v>
      </c>
      <c r="C131" s="23" t="n">
        <v>70</v>
      </c>
      <c r="D131" s="11" t="s">
        <v>42</v>
      </c>
      <c r="E131" s="0" t="s">
        <v>14</v>
      </c>
      <c r="F131" s="0" t="s">
        <v>15</v>
      </c>
    </row>
    <row r="132" customFormat="false" ht="12.8" hidden="false" customHeight="false" outlineLevel="0" collapsed="false">
      <c r="A132" s="22" t="n">
        <v>43936</v>
      </c>
      <c r="B132" s="6" t="n">
        <v>131</v>
      </c>
      <c r="C132" s="23" t="n">
        <v>87</v>
      </c>
      <c r="D132" s="11" t="s">
        <v>42</v>
      </c>
      <c r="E132" s="0" t="s">
        <v>10</v>
      </c>
      <c r="F132" s="0" t="s">
        <v>11</v>
      </c>
    </row>
    <row r="133" customFormat="false" ht="12.8" hidden="false" customHeight="false" outlineLevel="0" collapsed="false">
      <c r="A133" s="22" t="n">
        <v>43936</v>
      </c>
      <c r="B133" s="14" t="n">
        <v>132</v>
      </c>
      <c r="C133" s="23" t="n">
        <v>84</v>
      </c>
      <c r="D133" s="11" t="s">
        <v>42</v>
      </c>
      <c r="E133" s="0" t="s">
        <v>14</v>
      </c>
      <c r="F133" s="0" t="s">
        <v>11</v>
      </c>
    </row>
    <row r="134" customFormat="false" ht="12.8" hidden="false" customHeight="false" outlineLevel="0" collapsed="false">
      <c r="A134" s="22" t="n">
        <v>43937</v>
      </c>
      <c r="B134" s="6" t="n">
        <v>133</v>
      </c>
      <c r="C134" s="23" t="n">
        <v>80</v>
      </c>
      <c r="E134" s="0" t="s">
        <v>10</v>
      </c>
      <c r="F134" s="0" t="s">
        <v>50</v>
      </c>
    </row>
    <row r="135" customFormat="false" ht="12.8" hidden="false" customHeight="false" outlineLevel="0" collapsed="false">
      <c r="A135" s="22" t="n">
        <v>43937</v>
      </c>
      <c r="B135" s="14" t="n">
        <v>134</v>
      </c>
      <c r="C135" s="23" t="n">
        <v>90</v>
      </c>
      <c r="D135" s="11" t="s">
        <v>42</v>
      </c>
      <c r="E135" s="0" t="s">
        <v>14</v>
      </c>
      <c r="F135" s="0" t="s">
        <v>11</v>
      </c>
    </row>
    <row r="136" customFormat="false" ht="12.8" hidden="false" customHeight="false" outlineLevel="0" collapsed="false">
      <c r="A136" s="22" t="n">
        <v>43937</v>
      </c>
      <c r="B136" s="6" t="n">
        <v>135</v>
      </c>
      <c r="C136" s="23" t="n">
        <v>71</v>
      </c>
      <c r="D136" s="11" t="s">
        <v>42</v>
      </c>
      <c r="E136" s="0" t="s">
        <v>14</v>
      </c>
      <c r="F136" s="0" t="s">
        <v>11</v>
      </c>
    </row>
    <row r="137" customFormat="false" ht="12.8" hidden="false" customHeight="false" outlineLevel="0" collapsed="false">
      <c r="A137" s="22" t="n">
        <v>43937</v>
      </c>
      <c r="B137" s="14" t="n">
        <v>136</v>
      </c>
      <c r="C137" s="23" t="n">
        <v>73</v>
      </c>
      <c r="D137" s="0" t="s">
        <v>103</v>
      </c>
      <c r="E137" s="0" t="s">
        <v>10</v>
      </c>
      <c r="F137" s="0" t="s">
        <v>23</v>
      </c>
    </row>
    <row r="138" customFormat="false" ht="12.8" hidden="false" customHeight="false" outlineLevel="0" collapsed="false">
      <c r="A138" s="22" t="n">
        <v>43937</v>
      </c>
      <c r="B138" s="6" t="n">
        <v>137</v>
      </c>
      <c r="C138" s="23" t="n">
        <v>87</v>
      </c>
      <c r="D138" s="0" t="s">
        <v>22</v>
      </c>
      <c r="E138" s="0" t="s">
        <v>10</v>
      </c>
      <c r="F138" s="0" t="s">
        <v>23</v>
      </c>
    </row>
    <row r="139" customFormat="false" ht="12.8" hidden="false" customHeight="false" outlineLevel="0" collapsed="false">
      <c r="A139" s="22" t="n">
        <v>43937</v>
      </c>
      <c r="B139" s="14" t="n">
        <v>138</v>
      </c>
      <c r="C139" s="23" t="n">
        <v>74</v>
      </c>
      <c r="D139" s="0" t="s">
        <v>22</v>
      </c>
      <c r="E139" s="0" t="s">
        <v>14</v>
      </c>
      <c r="F139" s="0" t="s">
        <v>23</v>
      </c>
    </row>
    <row r="140" customFormat="false" ht="12.8" hidden="false" customHeight="false" outlineLevel="0" collapsed="false">
      <c r="A140" s="22" t="n">
        <v>43937</v>
      </c>
      <c r="B140" s="6" t="n">
        <v>139</v>
      </c>
      <c r="C140" s="23" t="n">
        <v>82</v>
      </c>
      <c r="E140" s="0" t="s">
        <v>14</v>
      </c>
      <c r="F140" s="0" t="s">
        <v>55</v>
      </c>
    </row>
    <row r="141" customFormat="false" ht="12.8" hidden="false" customHeight="false" outlineLevel="0" collapsed="false">
      <c r="A141" s="22" t="n">
        <v>43937</v>
      </c>
      <c r="B141" s="14" t="n">
        <v>140</v>
      </c>
      <c r="C141" s="23" t="n">
        <v>76</v>
      </c>
      <c r="D141" s="11" t="s">
        <v>42</v>
      </c>
      <c r="E141" s="0" t="s">
        <v>10</v>
      </c>
      <c r="F141" s="0" t="s">
        <v>34</v>
      </c>
    </row>
    <row r="142" customFormat="false" ht="12.8" hidden="false" customHeight="false" outlineLevel="0" collapsed="false">
      <c r="A142" s="22" t="n">
        <v>43937</v>
      </c>
      <c r="B142" s="14" t="n">
        <v>141</v>
      </c>
      <c r="C142" s="23" t="n">
        <v>85</v>
      </c>
      <c r="D142" s="11" t="s">
        <v>42</v>
      </c>
      <c r="E142" s="0" t="s">
        <v>10</v>
      </c>
      <c r="F142" s="0" t="s">
        <v>32</v>
      </c>
    </row>
    <row r="143" customFormat="false" ht="12.8" hidden="false" customHeight="false" outlineLevel="0" collapsed="false">
      <c r="A143" s="22" t="n">
        <v>43937</v>
      </c>
      <c r="B143" s="0" t="n">
        <v>142</v>
      </c>
      <c r="C143" s="0" t="n">
        <v>86</v>
      </c>
      <c r="D143" s="11" t="s">
        <v>36</v>
      </c>
      <c r="E143" s="0" t="s">
        <v>14</v>
      </c>
      <c r="F143" s="0" t="s">
        <v>15</v>
      </c>
    </row>
    <row r="144" customFormat="false" ht="12.8" hidden="false" customHeight="false" outlineLevel="0" collapsed="false">
      <c r="A144" s="22" t="n">
        <v>43937</v>
      </c>
      <c r="B144" s="0" t="n">
        <v>143</v>
      </c>
      <c r="C144" s="23" t="n">
        <v>84</v>
      </c>
      <c r="E144" s="0" t="s">
        <v>14</v>
      </c>
      <c r="F144" s="0" t="s">
        <v>11</v>
      </c>
    </row>
    <row r="145" customFormat="false" ht="12.8" hidden="false" customHeight="false" outlineLevel="0" collapsed="false">
      <c r="A145" s="22" t="n">
        <v>43938</v>
      </c>
      <c r="B145" s="0" t="n">
        <v>144</v>
      </c>
      <c r="C145" s="23" t="n">
        <v>76</v>
      </c>
      <c r="D145" s="11" t="s">
        <v>42</v>
      </c>
      <c r="E145" s="0" t="s">
        <v>14</v>
      </c>
      <c r="F145" s="0" t="s">
        <v>15</v>
      </c>
    </row>
    <row r="146" customFormat="false" ht="12.8" hidden="false" customHeight="false" outlineLevel="0" collapsed="false">
      <c r="A146" s="22" t="n">
        <v>43938</v>
      </c>
      <c r="B146" s="0" t="n">
        <v>145</v>
      </c>
      <c r="C146" s="23" t="n">
        <v>96</v>
      </c>
      <c r="E146" s="0" t="s">
        <v>14</v>
      </c>
      <c r="F146" s="0" t="s">
        <v>27</v>
      </c>
    </row>
    <row r="147" customFormat="false" ht="12.8" hidden="false" customHeight="false" outlineLevel="0" collapsed="false">
      <c r="A147" s="22" t="n">
        <v>43938</v>
      </c>
      <c r="B147" s="0" t="n">
        <v>146</v>
      </c>
      <c r="C147" s="23" t="n">
        <v>66</v>
      </c>
      <c r="E147" s="0" t="s">
        <v>10</v>
      </c>
      <c r="F147" s="0" t="s">
        <v>60</v>
      </c>
    </row>
    <row r="148" customFormat="false" ht="12.8" hidden="false" customHeight="false" outlineLevel="0" collapsed="false">
      <c r="A148" s="22" t="n">
        <v>43938</v>
      </c>
      <c r="B148" s="0" t="n">
        <v>147</v>
      </c>
      <c r="C148" s="23" t="n">
        <v>91</v>
      </c>
      <c r="E148" s="0" t="s">
        <v>14</v>
      </c>
      <c r="F148" s="0" t="s">
        <v>32</v>
      </c>
    </row>
    <row r="149" customFormat="false" ht="12.8" hidden="false" customHeight="false" outlineLevel="0" collapsed="false">
      <c r="A149" s="22" t="n">
        <v>43938</v>
      </c>
      <c r="B149" s="0" t="n">
        <v>148</v>
      </c>
      <c r="C149" s="23" t="n">
        <v>93</v>
      </c>
      <c r="E149" s="0" t="s">
        <v>14</v>
      </c>
      <c r="F149" s="0" t="s">
        <v>11</v>
      </c>
      <c r="G149" s="0" t="s">
        <v>104</v>
      </c>
    </row>
    <row r="150" customFormat="false" ht="12.8" hidden="false" customHeight="false" outlineLevel="0" collapsed="false">
      <c r="A150" s="22" t="n">
        <v>43938</v>
      </c>
      <c r="B150" s="0" t="n">
        <v>149</v>
      </c>
      <c r="C150" s="23" t="n">
        <v>70</v>
      </c>
      <c r="D150" s="0" t="s">
        <v>105</v>
      </c>
      <c r="E150" s="0" t="s">
        <v>10</v>
      </c>
      <c r="F150" s="0" t="s">
        <v>26</v>
      </c>
    </row>
    <row r="151" customFormat="false" ht="12.8" hidden="false" customHeight="false" outlineLevel="0" collapsed="false">
      <c r="A151" s="22" t="n">
        <v>43938</v>
      </c>
      <c r="B151" s="0" t="n">
        <v>150</v>
      </c>
      <c r="C151" s="23" t="n">
        <v>90</v>
      </c>
      <c r="D151" s="11" t="s">
        <v>42</v>
      </c>
      <c r="E151" s="0" t="s">
        <v>14</v>
      </c>
      <c r="F151" s="0" t="s">
        <v>23</v>
      </c>
    </row>
    <row r="152" customFormat="false" ht="12.8" hidden="false" customHeight="false" outlineLevel="0" collapsed="false">
      <c r="B152" s="0" t="n">
        <v>151</v>
      </c>
    </row>
    <row r="153" customFormat="false" ht="12.8" hidden="false" customHeight="false" outlineLevel="0" collapsed="false">
      <c r="A153" s="22" t="n">
        <v>43938</v>
      </c>
      <c r="B153" s="0" t="n">
        <v>152</v>
      </c>
      <c r="C153" s="23" t="n">
        <v>70</v>
      </c>
      <c r="E153" s="0" t="s">
        <v>14</v>
      </c>
      <c r="F153" s="0" t="s">
        <v>13</v>
      </c>
    </row>
    <row r="154" customFormat="false" ht="12.8" hidden="false" customHeight="false" outlineLevel="0" collapsed="false">
      <c r="A154" s="22" t="n">
        <v>43939</v>
      </c>
      <c r="B154" s="0" t="n">
        <v>153</v>
      </c>
      <c r="C154" s="0" t="n">
        <v>89</v>
      </c>
      <c r="E154" s="0" t="s">
        <v>14</v>
      </c>
      <c r="F154" s="0" t="s">
        <v>13</v>
      </c>
    </row>
    <row r="155" customFormat="false" ht="12.8" hidden="false" customHeight="false" outlineLevel="0" collapsed="false">
      <c r="A155" s="22" t="n">
        <v>43939</v>
      </c>
      <c r="B155" s="0" t="n">
        <v>154</v>
      </c>
      <c r="C155" s="23" t="n">
        <v>77</v>
      </c>
      <c r="D155" s="0" t="s">
        <v>90</v>
      </c>
      <c r="E155" s="0" t="s">
        <v>10</v>
      </c>
      <c r="F155" s="0" t="s">
        <v>55</v>
      </c>
    </row>
    <row r="156" customFormat="false" ht="12.8" hidden="false" customHeight="false" outlineLevel="0" collapsed="false">
      <c r="B156" s="0" t="n">
        <v>155</v>
      </c>
    </row>
    <row r="157" customFormat="false" ht="12.8" hidden="false" customHeight="false" outlineLevel="0" collapsed="false">
      <c r="A157" s="22" t="n">
        <v>43939</v>
      </c>
      <c r="B157" s="0" t="n">
        <v>156</v>
      </c>
      <c r="C157" s="23" t="n">
        <v>85</v>
      </c>
      <c r="D157" s="0" t="s">
        <v>90</v>
      </c>
      <c r="E157" s="0" t="s">
        <v>14</v>
      </c>
      <c r="F157" s="0" t="s">
        <v>23</v>
      </c>
    </row>
    <row r="158" customFormat="false" ht="12.8" hidden="false" customHeight="false" outlineLevel="0" collapsed="false">
      <c r="A158" s="22" t="n">
        <v>43939</v>
      </c>
      <c r="B158" s="0" t="n">
        <v>157</v>
      </c>
      <c r="C158" s="23" t="n">
        <v>82</v>
      </c>
      <c r="D158" s="0" t="s">
        <v>90</v>
      </c>
      <c r="E158" s="0" t="s">
        <v>10</v>
      </c>
      <c r="F158" s="0" t="s">
        <v>23</v>
      </c>
    </row>
    <row r="159" customFormat="false" ht="12.8" hidden="false" customHeight="false" outlineLevel="0" collapsed="false">
      <c r="A159" s="22" t="n">
        <v>43939</v>
      </c>
      <c r="B159" s="0" t="n">
        <v>158</v>
      </c>
      <c r="C159" s="23" t="n">
        <v>87</v>
      </c>
      <c r="D159" s="0" t="s">
        <v>90</v>
      </c>
      <c r="E159" s="0" t="s">
        <v>10</v>
      </c>
      <c r="F159" s="0" t="s">
        <v>23</v>
      </c>
    </row>
    <row r="160" customFormat="false" ht="12.8" hidden="false" customHeight="false" outlineLevel="0" collapsed="false">
      <c r="A160" s="22" t="n">
        <v>43939</v>
      </c>
      <c r="B160" s="0" t="n">
        <v>159</v>
      </c>
      <c r="C160" s="23" t="n">
        <v>82</v>
      </c>
      <c r="D160" s="11" t="s">
        <v>42</v>
      </c>
      <c r="E160" s="0" t="s">
        <v>10</v>
      </c>
      <c r="F160" s="0" t="s">
        <v>13</v>
      </c>
    </row>
    <row r="161" customFormat="false" ht="12.8" hidden="false" customHeight="false" outlineLevel="0" collapsed="false">
      <c r="A161" s="22" t="n">
        <v>43939</v>
      </c>
      <c r="B161" s="0" t="n">
        <v>160</v>
      </c>
      <c r="C161" s="0" t="n">
        <v>61</v>
      </c>
      <c r="E161" s="0" t="s">
        <v>10</v>
      </c>
      <c r="F161" s="0" t="s">
        <v>32</v>
      </c>
    </row>
    <row r="162" customFormat="false" ht="12.8" hidden="false" customHeight="false" outlineLevel="0" collapsed="false">
      <c r="B162" s="0" t="n">
        <v>161</v>
      </c>
    </row>
    <row r="163" customFormat="false" ht="12.8" hidden="false" customHeight="false" outlineLevel="0" collapsed="false">
      <c r="B163" s="0" t="n">
        <v>162</v>
      </c>
    </row>
    <row r="164" customFormat="false" ht="12.8" hidden="false" customHeight="false" outlineLevel="0" collapsed="false">
      <c r="B164" s="0" t="n">
        <v>163</v>
      </c>
    </row>
    <row r="165" customFormat="false" ht="12.8" hidden="false" customHeight="false" outlineLevel="0" collapsed="false">
      <c r="B165" s="0" t="n">
        <v>164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L21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N16" activeCellId="0" sqref="N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I1" s="0" t="s">
        <v>2</v>
      </c>
      <c r="J1" s="0" t="s">
        <v>7</v>
      </c>
      <c r="L1" s="32" t="n">
        <f aca="true">TODAY()</f>
        <v>43939</v>
      </c>
    </row>
    <row r="2" customFormat="false" ht="12.8" hidden="false" customHeight="false" outlineLevel="0" collapsed="false">
      <c r="G2" s="0" t="n">
        <v>0</v>
      </c>
      <c r="H2" s="0" t="n">
        <v>5</v>
      </c>
      <c r="I2" s="0" t="str">
        <f aca="false">_xlfn.CONCAT(G2,"-",H2)</f>
        <v>0-5</v>
      </c>
      <c r="J2" s="0" t="n">
        <f aca="false">COUNTIFS(10yr!$C$2:$C$200,"&gt;="&amp;G2,10yr!$C$2:$C$200,"&lt;="&amp;H2)</f>
        <v>0</v>
      </c>
      <c r="L2" s="50" t="n">
        <f aca="false">J2/SUM($J$2:$J$21)</f>
        <v>0</v>
      </c>
    </row>
    <row r="3" customFormat="false" ht="12.8" hidden="false" customHeight="false" outlineLevel="0" collapsed="false">
      <c r="G3" s="0" t="n">
        <f aca="false">H2+1</f>
        <v>6</v>
      </c>
      <c r="H3" s="0" t="n">
        <f aca="false">G3+4</f>
        <v>10</v>
      </c>
      <c r="I3" s="0" t="str">
        <f aca="false">_xlfn.CONCAT(G3,"-",H3)</f>
        <v>6-10</v>
      </c>
      <c r="J3" s="0" t="n">
        <f aca="false">COUNTIFS(10yr!$C$2:$C$200,"&gt;="&amp;G3,10yr!$C$2:$C$200,"&lt;="&amp;H3)</f>
        <v>0</v>
      </c>
      <c r="L3" s="50" t="n">
        <f aca="false">J3/SUM($J$2:$J$21)</f>
        <v>0</v>
      </c>
    </row>
    <row r="4" customFormat="false" ht="12.8" hidden="false" customHeight="false" outlineLevel="0" collapsed="false">
      <c r="G4" s="0" t="n">
        <f aca="false">H3+1</f>
        <v>11</v>
      </c>
      <c r="H4" s="0" t="n">
        <f aca="false">G4+4</f>
        <v>15</v>
      </c>
      <c r="I4" s="0" t="str">
        <f aca="false">_xlfn.CONCAT(G4,"-",H4)</f>
        <v>11-15</v>
      </c>
      <c r="J4" s="0" t="n">
        <f aca="false">COUNTIFS(10yr!$C$2:$C$200,"&gt;="&amp;G4,10yr!$C$2:$C$200,"&lt;="&amp;H4)</f>
        <v>0</v>
      </c>
      <c r="L4" s="50" t="n">
        <f aca="false">J4/SUM($J$2:$J$21)</f>
        <v>0</v>
      </c>
    </row>
    <row r="5" customFormat="false" ht="12.8" hidden="false" customHeight="false" outlineLevel="0" collapsed="false">
      <c r="G5" s="0" t="n">
        <f aca="false">H4+1</f>
        <v>16</v>
      </c>
      <c r="H5" s="0" t="n">
        <f aca="false">G5+4</f>
        <v>20</v>
      </c>
      <c r="I5" s="0" t="str">
        <f aca="false">_xlfn.CONCAT(G5,"-",H5)</f>
        <v>16-20</v>
      </c>
      <c r="J5" s="0" t="n">
        <f aca="false">COUNTIFS(10yr!$C$2:$C$200,"&gt;="&amp;G5,10yr!$C$2:$C$200,"&lt;="&amp;H5)</f>
        <v>0</v>
      </c>
      <c r="L5" s="50" t="n">
        <f aca="false">J5/SUM($J$2:$J$21)</f>
        <v>0</v>
      </c>
    </row>
    <row r="6" customFormat="false" ht="12.8" hidden="false" customHeight="false" outlineLevel="0" collapsed="false">
      <c r="G6" s="0" t="n">
        <f aca="false">H5+1</f>
        <v>21</v>
      </c>
      <c r="H6" s="0" t="n">
        <f aca="false">G6+4</f>
        <v>25</v>
      </c>
      <c r="I6" s="0" t="str">
        <f aca="false">_xlfn.CONCAT(G6,"-",H6)</f>
        <v>21-25</v>
      </c>
      <c r="J6" s="0" t="n">
        <f aca="false">COUNTIFS(10yr!$C$2:$C$200,"&gt;="&amp;G6,10yr!$C$2:$C$200,"&lt;="&amp;H6)</f>
        <v>0</v>
      </c>
      <c r="L6" s="50" t="n">
        <f aca="false">J6/SUM($J$2:$J$21)</f>
        <v>0</v>
      </c>
    </row>
    <row r="7" customFormat="false" ht="12.8" hidden="false" customHeight="false" outlineLevel="0" collapsed="false">
      <c r="G7" s="0" t="n">
        <f aca="false">H6+1</f>
        <v>26</v>
      </c>
      <c r="H7" s="0" t="n">
        <f aca="false">G7+4</f>
        <v>30</v>
      </c>
      <c r="I7" s="0" t="str">
        <f aca="false">_xlfn.CONCAT(G7,"-",H7)</f>
        <v>26-30</v>
      </c>
      <c r="J7" s="0" t="n">
        <f aca="false">COUNTIFS(10yr!$C$2:$C$200,"&gt;="&amp;G7,10yr!$C$2:$C$200,"&lt;="&amp;H7)</f>
        <v>0</v>
      </c>
      <c r="L7" s="50" t="n">
        <f aca="false">J7/SUM($J$2:$J$21)</f>
        <v>0</v>
      </c>
    </row>
    <row r="8" customFormat="false" ht="12.8" hidden="false" customHeight="false" outlineLevel="0" collapsed="false">
      <c r="G8" s="0" t="n">
        <f aca="false">H7+1</f>
        <v>31</v>
      </c>
      <c r="H8" s="0" t="n">
        <f aca="false">G8+4</f>
        <v>35</v>
      </c>
      <c r="I8" s="0" t="str">
        <f aca="false">_xlfn.CONCAT(G8,"-",H8)</f>
        <v>31-35</v>
      </c>
      <c r="J8" s="0" t="n">
        <f aca="false">COUNTIFS(10yr!$C$2:$C$200,"&gt;="&amp;G8,10yr!$C$2:$C$200,"&lt;="&amp;H8)</f>
        <v>0</v>
      </c>
      <c r="L8" s="50" t="n">
        <f aca="false">J8/SUM($J$2:$J$21)</f>
        <v>0</v>
      </c>
    </row>
    <row r="9" customFormat="false" ht="12.8" hidden="false" customHeight="false" outlineLevel="0" collapsed="false">
      <c r="G9" s="0" t="n">
        <f aca="false">H8+1</f>
        <v>36</v>
      </c>
      <c r="H9" s="0" t="n">
        <f aca="false">G9+4</f>
        <v>40</v>
      </c>
      <c r="I9" s="0" t="str">
        <f aca="false">_xlfn.CONCAT(G9,"-",H9)</f>
        <v>36-40</v>
      </c>
      <c r="J9" s="0" t="n">
        <f aca="false">COUNTIFS(10yr!$C$2:$C$200,"&gt;="&amp;G9,10yr!$C$2:$C$200,"&lt;="&amp;H9)</f>
        <v>1</v>
      </c>
      <c r="L9" s="50" t="n">
        <f aca="false">J9/SUM($J$2:$J$21)</f>
        <v>0.00645161290322581</v>
      </c>
    </row>
    <row r="10" customFormat="false" ht="12.8" hidden="false" customHeight="false" outlineLevel="0" collapsed="false">
      <c r="G10" s="0" t="n">
        <f aca="false">H9+1</f>
        <v>41</v>
      </c>
      <c r="H10" s="0" t="n">
        <f aca="false">G10+4</f>
        <v>45</v>
      </c>
      <c r="I10" s="0" t="str">
        <f aca="false">_xlfn.CONCAT(G10,"-",H10)</f>
        <v>41-45</v>
      </c>
      <c r="J10" s="0" t="n">
        <f aca="false">COUNTIFS(10yr!$C$2:$C$200,"&gt;="&amp;G10,10yr!$C$2:$C$200,"&lt;="&amp;H10)</f>
        <v>1</v>
      </c>
      <c r="L10" s="50" t="n">
        <f aca="false">J10/SUM($J$2:$J$21)</f>
        <v>0.00645161290322581</v>
      </c>
    </row>
    <row r="11" customFormat="false" ht="12.8" hidden="false" customHeight="false" outlineLevel="0" collapsed="false">
      <c r="G11" s="0" t="n">
        <f aca="false">H10+1</f>
        <v>46</v>
      </c>
      <c r="H11" s="0" t="n">
        <f aca="false">G11+4</f>
        <v>50</v>
      </c>
      <c r="I11" s="0" t="str">
        <f aca="false">_xlfn.CONCAT(G11,"-",H11)</f>
        <v>46-50</v>
      </c>
      <c r="J11" s="0" t="n">
        <f aca="false">COUNTIFS(10yr!$C$2:$C$200,"&gt;="&amp;G11,10yr!$C$2:$C$200,"&lt;="&amp;H11)</f>
        <v>2</v>
      </c>
      <c r="L11" s="50" t="n">
        <f aca="false">J11/SUM($J$2:$J$21)</f>
        <v>0.0129032258064516</v>
      </c>
    </row>
    <row r="12" customFormat="false" ht="12.8" hidden="false" customHeight="false" outlineLevel="0" collapsed="false">
      <c r="G12" s="0" t="n">
        <f aca="false">H11+1</f>
        <v>51</v>
      </c>
      <c r="H12" s="0" t="n">
        <f aca="false">G12+4</f>
        <v>55</v>
      </c>
      <c r="I12" s="0" t="str">
        <f aca="false">_xlfn.CONCAT(G12,"-",H12)</f>
        <v>51-55</v>
      </c>
      <c r="J12" s="0" t="n">
        <f aca="false">COUNTIFS(10yr!$C$2:$C$200,"&gt;="&amp;G12,10yr!$C$2:$C$200,"&lt;="&amp;H12)</f>
        <v>1</v>
      </c>
      <c r="L12" s="50" t="n">
        <f aca="false">J12/SUM($J$2:$J$21)</f>
        <v>0.00645161290322581</v>
      </c>
    </row>
    <row r="13" customFormat="false" ht="12.8" hidden="false" customHeight="false" outlineLevel="0" collapsed="false">
      <c r="G13" s="0" t="n">
        <f aca="false">H12+1</f>
        <v>56</v>
      </c>
      <c r="H13" s="0" t="n">
        <f aca="false">G13+4</f>
        <v>60</v>
      </c>
      <c r="I13" s="0" t="str">
        <f aca="false">_xlfn.CONCAT(G13,"-",H13)</f>
        <v>56-60</v>
      </c>
      <c r="J13" s="0" t="n">
        <f aca="false">COUNTIFS(10yr!$C$2:$C$200,"&gt;="&amp;G13,10yr!$C$2:$C$200,"&lt;="&amp;H13)</f>
        <v>1</v>
      </c>
      <c r="L13" s="50" t="n">
        <f aca="false">J13/SUM($J$2:$J$21)</f>
        <v>0.00645161290322581</v>
      </c>
    </row>
    <row r="14" customFormat="false" ht="12.8" hidden="false" customHeight="false" outlineLevel="0" collapsed="false">
      <c r="G14" s="0" t="n">
        <f aca="false">H13+1</f>
        <v>61</v>
      </c>
      <c r="H14" s="0" t="n">
        <f aca="false">G14+4</f>
        <v>65</v>
      </c>
      <c r="I14" s="0" t="str">
        <f aca="false">_xlfn.CONCAT(G14,"-",H14)</f>
        <v>61-65</v>
      </c>
      <c r="J14" s="0" t="n">
        <f aca="false">COUNTIFS(10yr!$C$2:$C$200,"&gt;="&amp;G14,10yr!$C$2:$C$200,"&lt;="&amp;H14)</f>
        <v>7</v>
      </c>
      <c r="L14" s="50" t="n">
        <f aca="false">J14/SUM($J$2:$J$21)</f>
        <v>0.0451612903225806</v>
      </c>
    </row>
    <row r="15" customFormat="false" ht="12.8" hidden="false" customHeight="false" outlineLevel="0" collapsed="false">
      <c r="G15" s="0" t="n">
        <f aca="false">H14+1</f>
        <v>66</v>
      </c>
      <c r="H15" s="0" t="n">
        <f aca="false">G15+4</f>
        <v>70</v>
      </c>
      <c r="I15" s="0" t="str">
        <f aca="false">_xlfn.CONCAT(G15,"-",H15)</f>
        <v>66-70</v>
      </c>
      <c r="J15" s="0" t="n">
        <f aca="false">COUNTIFS(10yr!$C$2:$C$200,"&gt;="&amp;G15,10yr!$C$2:$C$200,"&lt;="&amp;H15)</f>
        <v>12</v>
      </c>
      <c r="L15" s="50" t="n">
        <f aca="false">J15/SUM($J$2:$J$21)</f>
        <v>0.0774193548387097</v>
      </c>
    </row>
    <row r="16" customFormat="false" ht="12.8" hidden="false" customHeight="false" outlineLevel="0" collapsed="false">
      <c r="G16" s="0" t="n">
        <f aca="false">H15+1</f>
        <v>71</v>
      </c>
      <c r="H16" s="0" t="n">
        <f aca="false">G16+4</f>
        <v>75</v>
      </c>
      <c r="I16" s="0" t="str">
        <f aca="false">_xlfn.CONCAT(G16,"-",H16)</f>
        <v>71-75</v>
      </c>
      <c r="J16" s="0" t="n">
        <f aca="false">COUNTIFS(10yr!$C$2:$C$200,"&gt;="&amp;G16,10yr!$C$2:$C$200,"&lt;="&amp;H16)</f>
        <v>22</v>
      </c>
      <c r="L16" s="50" t="n">
        <f aca="false">J16/SUM($J$2:$J$21)</f>
        <v>0.141935483870968</v>
      </c>
    </row>
    <row r="17" customFormat="false" ht="12.8" hidden="false" customHeight="false" outlineLevel="0" collapsed="false">
      <c r="G17" s="0" t="n">
        <f aca="false">H16+1</f>
        <v>76</v>
      </c>
      <c r="H17" s="0" t="n">
        <f aca="false">G17+4</f>
        <v>80</v>
      </c>
      <c r="I17" s="0" t="str">
        <f aca="false">_xlfn.CONCAT(G17,"-",H17)</f>
        <v>76-80</v>
      </c>
      <c r="J17" s="0" t="n">
        <f aca="false">COUNTIFS(10yr!$C$2:$C$200,"&gt;="&amp;G17,10yr!$C$2:$C$200,"&lt;="&amp;H17)</f>
        <v>26</v>
      </c>
      <c r="L17" s="50" t="n">
        <f aca="false">J17/SUM($J$2:$J$21)</f>
        <v>0.167741935483871</v>
      </c>
    </row>
    <row r="18" customFormat="false" ht="12.8" hidden="false" customHeight="false" outlineLevel="0" collapsed="false">
      <c r="G18" s="0" t="n">
        <f aca="false">H17+1</f>
        <v>81</v>
      </c>
      <c r="H18" s="0" t="n">
        <f aca="false">G18+4</f>
        <v>85</v>
      </c>
      <c r="I18" s="0" t="str">
        <f aca="false">_xlfn.CONCAT(G18,"-",H18)</f>
        <v>81-85</v>
      </c>
      <c r="J18" s="0" t="n">
        <f aca="false">COUNTIFS(10yr!$C$2:$C$200,"&gt;="&amp;G18,10yr!$C$2:$C$200,"&lt;="&amp;H18)</f>
        <v>24</v>
      </c>
      <c r="L18" s="50" t="n">
        <f aca="false">J18/SUM($J$2:$J$21)</f>
        <v>0.154838709677419</v>
      </c>
    </row>
    <row r="19" customFormat="false" ht="12.8" hidden="false" customHeight="false" outlineLevel="0" collapsed="false">
      <c r="G19" s="0" t="n">
        <f aca="false">H18+1</f>
        <v>86</v>
      </c>
      <c r="H19" s="0" t="n">
        <f aca="false">G19+4</f>
        <v>90</v>
      </c>
      <c r="I19" s="0" t="str">
        <f aca="false">_xlfn.CONCAT(G19,"-",H19)</f>
        <v>86-90</v>
      </c>
      <c r="J19" s="0" t="n">
        <f aca="false">COUNTIFS(10yr!$C$2:$C$200,"&gt;="&amp;G19,10yr!$C$2:$C$200,"&lt;="&amp;H19)</f>
        <v>33</v>
      </c>
      <c r="L19" s="50" t="n">
        <f aca="false">J19/SUM($J$2:$J$21)</f>
        <v>0.212903225806452</v>
      </c>
    </row>
    <row r="20" customFormat="false" ht="12.8" hidden="false" customHeight="false" outlineLevel="0" collapsed="false">
      <c r="G20" s="0" t="n">
        <f aca="false">H19+1</f>
        <v>91</v>
      </c>
      <c r="H20" s="0" t="n">
        <f aca="false">G20+4</f>
        <v>95</v>
      </c>
      <c r="I20" s="0" t="str">
        <f aca="false">_xlfn.CONCAT(G20,"-",H20)</f>
        <v>91-95</v>
      </c>
      <c r="J20" s="0" t="n">
        <f aca="false">COUNTIFS(10yr!$C$2:$C$200,"&gt;="&amp;G20,10yr!$C$2:$C$200,"&lt;="&amp;H20)</f>
        <v>16</v>
      </c>
      <c r="L20" s="50" t="n">
        <f aca="false">J20/SUM($J$2:$J$21)</f>
        <v>0.103225806451613</v>
      </c>
    </row>
    <row r="21" customFormat="false" ht="12.8" hidden="false" customHeight="false" outlineLevel="0" collapsed="false">
      <c r="G21" s="0" t="n">
        <f aca="false">H20+1</f>
        <v>96</v>
      </c>
      <c r="H21" s="0" t="n">
        <f aca="false">G21+4</f>
        <v>100</v>
      </c>
      <c r="I21" s="0" t="str">
        <f aca="false">_xlfn.CONCAT(G21,"-",H21)</f>
        <v>96-100</v>
      </c>
      <c r="J21" s="0" t="n">
        <f aca="false">COUNTIFS(10yr!$C$2:$C$200,"&gt;="&amp;G21,10yr!$C$2:$C$200,"&lt;="&amp;H21)</f>
        <v>9</v>
      </c>
      <c r="L21" s="50" t="n">
        <f aca="false">J21/SUM($J$2:$J$21)</f>
        <v>0.0580645161290323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8" activeCellId="0" sqref="F118"/>
    </sheetView>
  </sheetViews>
  <sheetFormatPr defaultRowHeight="12.8" zeroHeight="false" outlineLevelRow="0" outlineLevelCol="0"/>
  <cols>
    <col collapsed="false" customWidth="true" hidden="false" outlineLevel="0" max="1" min="1" style="0" width="13.89"/>
    <col collapsed="false" customWidth="false" hidden="false" outlineLevel="0" max="2" min="2" style="0" width="11.52"/>
    <col collapsed="false" customWidth="true" hidden="false" outlineLevel="0" max="3" min="3" style="0" width="20.74"/>
    <col collapsed="false" customWidth="false" hidden="false" outlineLevel="0" max="5" min="4" style="0" width="11.52"/>
    <col collapsed="false" customWidth="true" hidden="false" outlineLevel="0" max="6" min="6" style="0" width="20.45"/>
    <col collapsed="false" customWidth="true" hidden="false" outlineLevel="0" max="7" min="7" style="0" width="29.87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51" t="s">
        <v>106</v>
      </c>
    </row>
    <row r="3" customFormat="false" ht="12.8" hidden="false" customHeight="false" outlineLevel="0" collapsed="false">
      <c r="A3" s="0" t="s">
        <v>0</v>
      </c>
      <c r="B3" s="0" t="s">
        <v>107</v>
      </c>
      <c r="C3" s="0" t="s">
        <v>6</v>
      </c>
      <c r="D3" s="0" t="s">
        <v>2</v>
      </c>
      <c r="E3" s="0" t="s">
        <v>4</v>
      </c>
      <c r="F3" s="0" t="s">
        <v>5</v>
      </c>
    </row>
    <row r="4" customFormat="false" ht="12.8" hidden="false" customHeight="false" outlineLevel="0" collapsed="false">
      <c r="A4" s="32" t="n">
        <v>43910</v>
      </c>
      <c r="B4" s="0" t="n">
        <v>1</v>
      </c>
      <c r="C4" s="11" t="s">
        <v>12</v>
      </c>
      <c r="D4" s="0" t="n">
        <v>88</v>
      </c>
      <c r="E4" s="11" t="s">
        <v>108</v>
      </c>
    </row>
    <row r="5" customFormat="false" ht="12.8" hidden="false" customHeight="false" outlineLevel="0" collapsed="false">
      <c r="A5" s="32" t="n">
        <v>43914</v>
      </c>
      <c r="B5" s="0" t="n">
        <v>2</v>
      </c>
      <c r="C5" s="11" t="s">
        <v>16</v>
      </c>
      <c r="D5" s="0" t="n">
        <v>67</v>
      </c>
      <c r="E5" s="11" t="s">
        <v>109</v>
      </c>
      <c r="F5" s="11" t="s">
        <v>15</v>
      </c>
    </row>
    <row r="6" customFormat="false" ht="12.8" hidden="false" customHeight="false" outlineLevel="0" collapsed="false">
      <c r="A6" s="32" t="n">
        <v>43914</v>
      </c>
      <c r="B6" s="0" t="n">
        <v>3</v>
      </c>
      <c r="C6" s="11" t="s">
        <v>24</v>
      </c>
      <c r="D6" s="0" t="n">
        <v>87</v>
      </c>
      <c r="E6" s="11" t="s">
        <v>108</v>
      </c>
    </row>
    <row r="7" customFormat="false" ht="12.8" hidden="false" customHeight="false" outlineLevel="0" collapsed="false">
      <c r="A7" s="32" t="n">
        <v>43915</v>
      </c>
      <c r="B7" s="0" t="n">
        <v>4</v>
      </c>
      <c r="D7" s="0" t="n">
        <v>87</v>
      </c>
      <c r="E7" s="11" t="s">
        <v>108</v>
      </c>
      <c r="F7" s="11" t="s">
        <v>110</v>
      </c>
    </row>
    <row r="8" customFormat="false" ht="12.8" hidden="false" customHeight="false" outlineLevel="0" collapsed="false">
      <c r="A8" s="32" t="n">
        <v>43915</v>
      </c>
      <c r="B8" s="0" t="n">
        <v>5</v>
      </c>
      <c r="C8" s="11" t="s">
        <v>111</v>
      </c>
      <c r="D8" s="0" t="n">
        <v>76</v>
      </c>
      <c r="E8" s="11" t="s">
        <v>108</v>
      </c>
      <c r="F8" s="11" t="s">
        <v>23</v>
      </c>
    </row>
    <row r="9" customFormat="false" ht="12.8" hidden="false" customHeight="false" outlineLevel="0" collapsed="false">
      <c r="A9" s="32" t="n">
        <v>43916</v>
      </c>
      <c r="B9" s="0" t="n">
        <v>6</v>
      </c>
      <c r="D9" s="0" t="n">
        <v>89</v>
      </c>
      <c r="E9" s="11" t="s">
        <v>109</v>
      </c>
      <c r="F9" s="11" t="s">
        <v>19</v>
      </c>
    </row>
    <row r="10" customFormat="false" ht="12.8" hidden="false" customHeight="false" outlineLevel="0" collapsed="false">
      <c r="A10" s="32" t="n">
        <v>43916</v>
      </c>
      <c r="B10" s="0" t="n">
        <v>7</v>
      </c>
      <c r="D10" s="0" t="n">
        <v>83</v>
      </c>
      <c r="E10" s="11" t="s">
        <v>108</v>
      </c>
      <c r="F10" s="11" t="s">
        <v>110</v>
      </c>
    </row>
    <row r="11" customFormat="false" ht="12.8" hidden="false" customHeight="false" outlineLevel="0" collapsed="false">
      <c r="A11" s="32" t="n">
        <v>43916</v>
      </c>
      <c r="B11" s="0" t="n">
        <v>8</v>
      </c>
      <c r="D11" s="0" t="n">
        <v>91</v>
      </c>
      <c r="E11" s="11" t="s">
        <v>109</v>
      </c>
      <c r="F11" s="11" t="s">
        <v>15</v>
      </c>
    </row>
    <row r="12" customFormat="false" ht="12.8" hidden="false" customHeight="false" outlineLevel="0" collapsed="false">
      <c r="A12" s="32" t="n">
        <v>43917</v>
      </c>
      <c r="B12" s="0" t="n">
        <v>9</v>
      </c>
      <c r="C12" s="11" t="s">
        <v>31</v>
      </c>
      <c r="D12" s="0" t="n">
        <v>93</v>
      </c>
      <c r="E12" s="11" t="s">
        <v>108</v>
      </c>
      <c r="F12" s="11" t="s">
        <v>30</v>
      </c>
    </row>
    <row r="13" customFormat="false" ht="12.8" hidden="false" customHeight="false" outlineLevel="0" collapsed="false">
      <c r="A13" s="32" t="n">
        <v>43917</v>
      </c>
      <c r="B13" s="0" t="n">
        <v>10</v>
      </c>
      <c r="C13" s="11" t="s">
        <v>35</v>
      </c>
      <c r="D13" s="0" t="n">
        <v>76</v>
      </c>
      <c r="E13" s="11" t="s">
        <v>109</v>
      </c>
      <c r="F13" s="11" t="s">
        <v>34</v>
      </c>
    </row>
    <row r="14" customFormat="false" ht="12.8" hidden="false" customHeight="false" outlineLevel="0" collapsed="false">
      <c r="A14" s="32" t="n">
        <v>43917</v>
      </c>
      <c r="B14" s="0" t="n">
        <v>11</v>
      </c>
      <c r="C14" s="11" t="s">
        <v>39</v>
      </c>
      <c r="D14" s="0" t="n">
        <v>80</v>
      </c>
      <c r="E14" s="11" t="s">
        <v>108</v>
      </c>
      <c r="F14" s="11" t="s">
        <v>15</v>
      </c>
    </row>
    <row r="15" customFormat="false" ht="12.8" hidden="false" customHeight="false" outlineLevel="0" collapsed="false">
      <c r="A15" s="32" t="n">
        <v>43917</v>
      </c>
      <c r="B15" s="0" t="n">
        <v>12</v>
      </c>
      <c r="C15" s="11" t="s">
        <v>38</v>
      </c>
      <c r="D15" s="0" t="n">
        <v>73</v>
      </c>
      <c r="E15" s="11" t="s">
        <v>108</v>
      </c>
      <c r="F15" s="11" t="s">
        <v>112</v>
      </c>
    </row>
    <row r="16" customFormat="false" ht="12.8" hidden="false" customHeight="false" outlineLevel="0" collapsed="false">
      <c r="A16" s="32" t="n">
        <v>43919</v>
      </c>
      <c r="B16" s="0" t="n">
        <v>13</v>
      </c>
      <c r="C16" s="11" t="s">
        <v>43</v>
      </c>
      <c r="D16" s="0" t="n">
        <v>94</v>
      </c>
      <c r="E16" s="11" t="s">
        <v>109</v>
      </c>
      <c r="F16" s="11" t="s">
        <v>110</v>
      </c>
    </row>
    <row r="17" customFormat="false" ht="12.8" hidden="false" customHeight="false" outlineLevel="0" collapsed="false">
      <c r="A17" s="32" t="n">
        <v>43919</v>
      </c>
      <c r="B17" s="0" t="n">
        <v>14</v>
      </c>
      <c r="C17" s="11" t="s">
        <v>41</v>
      </c>
      <c r="D17" s="0" t="n">
        <v>92</v>
      </c>
      <c r="E17" s="11" t="s">
        <v>108</v>
      </c>
      <c r="F17" s="11" t="s">
        <v>11</v>
      </c>
    </row>
    <row r="18" customFormat="false" ht="12.8" hidden="false" customHeight="false" outlineLevel="0" collapsed="false">
      <c r="A18" s="32" t="n">
        <v>43919</v>
      </c>
      <c r="B18" s="0" t="n">
        <v>15</v>
      </c>
      <c r="C18" s="11" t="s">
        <v>113</v>
      </c>
      <c r="D18" s="0" t="n">
        <v>84</v>
      </c>
      <c r="E18" s="11" t="s">
        <v>109</v>
      </c>
      <c r="F18" s="11" t="s">
        <v>11</v>
      </c>
    </row>
    <row r="19" customFormat="false" ht="12.8" hidden="false" customHeight="false" outlineLevel="0" collapsed="false">
      <c r="A19" s="32" t="n">
        <v>43921</v>
      </c>
      <c r="B19" s="0" t="n">
        <v>16</v>
      </c>
      <c r="C19" s="11" t="s">
        <v>54</v>
      </c>
      <c r="D19" s="0" t="n">
        <v>91</v>
      </c>
      <c r="E19" s="11" t="s">
        <v>109</v>
      </c>
      <c r="F19" s="11" t="s">
        <v>52</v>
      </c>
    </row>
    <row r="20" customFormat="false" ht="12.8" hidden="false" customHeight="false" outlineLevel="0" collapsed="false">
      <c r="A20" s="32" t="n">
        <v>43921</v>
      </c>
      <c r="B20" s="0" t="n">
        <v>17</v>
      </c>
      <c r="C20" s="11" t="s">
        <v>49</v>
      </c>
      <c r="D20" s="0" t="n">
        <v>50</v>
      </c>
      <c r="E20" s="11" t="s">
        <v>109</v>
      </c>
      <c r="F20" s="11" t="s">
        <v>23</v>
      </c>
    </row>
    <row r="21" customFormat="false" ht="12.8" hidden="false" customHeight="false" outlineLevel="0" collapsed="false">
      <c r="A21" s="32" t="n">
        <v>43921</v>
      </c>
      <c r="B21" s="0" t="n">
        <v>18</v>
      </c>
      <c r="C21" s="11" t="s">
        <v>47</v>
      </c>
      <c r="D21" s="0" t="n">
        <v>49</v>
      </c>
      <c r="E21" s="11" t="s">
        <v>109</v>
      </c>
      <c r="F21" s="11" t="s">
        <v>114</v>
      </c>
    </row>
    <row r="22" customFormat="false" ht="12.8" hidden="false" customHeight="false" outlineLevel="0" collapsed="false">
      <c r="A22" s="32" t="n">
        <v>43921</v>
      </c>
      <c r="B22" s="0" t="n">
        <v>19</v>
      </c>
      <c r="D22" s="0" t="n">
        <v>90</v>
      </c>
      <c r="E22" s="11" t="s">
        <v>108</v>
      </c>
      <c r="F22" s="11" t="s">
        <v>15</v>
      </c>
    </row>
    <row r="23" customFormat="false" ht="12.8" hidden="false" customHeight="false" outlineLevel="0" collapsed="false">
      <c r="A23" s="32" t="n">
        <v>43921</v>
      </c>
      <c r="B23" s="0" t="n">
        <v>20</v>
      </c>
      <c r="C23" s="11" t="s">
        <v>51</v>
      </c>
      <c r="D23" s="0" t="n">
        <v>72</v>
      </c>
      <c r="E23" s="11" t="s">
        <v>108</v>
      </c>
      <c r="F23" s="11" t="s">
        <v>115</v>
      </c>
    </row>
    <row r="24" customFormat="false" ht="12.8" hidden="false" customHeight="false" outlineLevel="0" collapsed="false">
      <c r="A24" s="32" t="n">
        <v>43922</v>
      </c>
      <c r="B24" s="0" t="n">
        <v>21</v>
      </c>
      <c r="D24" s="0" t="n">
        <v>98</v>
      </c>
      <c r="E24" s="11" t="s">
        <v>109</v>
      </c>
      <c r="F24" s="11" t="s">
        <v>30</v>
      </c>
    </row>
    <row r="25" customFormat="false" ht="12.8" hidden="false" customHeight="false" outlineLevel="0" collapsed="false">
      <c r="A25" s="32" t="n">
        <v>43922</v>
      </c>
      <c r="B25" s="0" t="n">
        <v>22</v>
      </c>
      <c r="D25" s="0" t="n">
        <v>68</v>
      </c>
      <c r="E25" s="11" t="s">
        <v>109</v>
      </c>
      <c r="F25" s="11" t="s">
        <v>11</v>
      </c>
    </row>
    <row r="26" customFormat="false" ht="12.8" hidden="false" customHeight="false" outlineLevel="0" collapsed="false">
      <c r="A26" s="32" t="n">
        <v>43922</v>
      </c>
      <c r="B26" s="0" t="n">
        <v>23</v>
      </c>
      <c r="D26" s="0" t="n">
        <v>74</v>
      </c>
      <c r="E26" s="11" t="s">
        <v>108</v>
      </c>
      <c r="F26" s="11" t="s">
        <v>15</v>
      </c>
    </row>
    <row r="27" customFormat="false" ht="12.8" hidden="false" customHeight="false" outlineLevel="0" collapsed="false">
      <c r="A27" s="32" t="n">
        <v>43922</v>
      </c>
      <c r="B27" s="0" t="n">
        <v>24</v>
      </c>
      <c r="D27" s="0" t="n">
        <v>95</v>
      </c>
      <c r="E27" s="11" t="s">
        <v>108</v>
      </c>
      <c r="F27" s="11" t="s">
        <v>23</v>
      </c>
    </row>
    <row r="28" customFormat="false" ht="12.8" hidden="false" customHeight="false" outlineLevel="0" collapsed="false">
      <c r="A28" s="32" t="n">
        <v>43922</v>
      </c>
      <c r="B28" s="0" t="n">
        <v>25</v>
      </c>
      <c r="C28" s="11" t="s">
        <v>116</v>
      </c>
      <c r="D28" s="0" t="n">
        <v>66</v>
      </c>
      <c r="E28" s="11" t="s">
        <v>108</v>
      </c>
      <c r="F28" s="11" t="s">
        <v>15</v>
      </c>
    </row>
    <row r="29" customFormat="false" ht="12.8" hidden="false" customHeight="false" outlineLevel="0" collapsed="false">
      <c r="A29" s="32" t="n">
        <v>43922</v>
      </c>
      <c r="B29" s="0" t="n">
        <v>26</v>
      </c>
      <c r="C29" s="11" t="s">
        <v>61</v>
      </c>
      <c r="D29" s="0" t="n">
        <v>66</v>
      </c>
      <c r="E29" s="11" t="s">
        <v>109</v>
      </c>
      <c r="F29" s="11" t="s">
        <v>23</v>
      </c>
    </row>
    <row r="30" customFormat="false" ht="12.8" hidden="false" customHeight="false" outlineLevel="0" collapsed="false">
      <c r="A30" s="32" t="n">
        <v>43922</v>
      </c>
      <c r="B30" s="0" t="n">
        <v>27</v>
      </c>
      <c r="D30" s="0" t="n">
        <v>72</v>
      </c>
      <c r="E30" s="11" t="s">
        <v>108</v>
      </c>
      <c r="F30" s="11" t="s">
        <v>11</v>
      </c>
    </row>
    <row r="31" customFormat="false" ht="12.8" hidden="false" customHeight="false" outlineLevel="0" collapsed="false">
      <c r="A31" s="32" t="n">
        <v>43923</v>
      </c>
      <c r="B31" s="0" t="n">
        <v>28</v>
      </c>
      <c r="D31" s="0" t="n">
        <v>98</v>
      </c>
      <c r="E31" s="11" t="s">
        <v>109</v>
      </c>
      <c r="F31" s="11" t="s">
        <v>19</v>
      </c>
    </row>
    <row r="32" customFormat="false" ht="12.8" hidden="false" customHeight="false" outlineLevel="0" collapsed="false">
      <c r="A32" s="32" t="n">
        <v>43923</v>
      </c>
      <c r="B32" s="0" t="n">
        <v>29</v>
      </c>
      <c r="D32" s="0" t="n">
        <v>97</v>
      </c>
      <c r="E32" s="11" t="s">
        <v>109</v>
      </c>
      <c r="F32" s="11" t="s">
        <v>19</v>
      </c>
    </row>
    <row r="33" customFormat="false" ht="12.8" hidden="false" customHeight="false" outlineLevel="0" collapsed="false">
      <c r="A33" s="32" t="n">
        <v>43923</v>
      </c>
      <c r="B33" s="0" t="n">
        <v>30</v>
      </c>
      <c r="C33" s="11" t="s">
        <v>62</v>
      </c>
      <c r="D33" s="0" t="n">
        <v>77</v>
      </c>
      <c r="E33" s="11" t="s">
        <v>108</v>
      </c>
      <c r="F33" s="11" t="s">
        <v>25</v>
      </c>
    </row>
    <row r="34" customFormat="false" ht="12.8" hidden="false" customHeight="false" outlineLevel="0" collapsed="false">
      <c r="A34" s="32" t="n">
        <v>43923</v>
      </c>
      <c r="B34" s="0" t="n">
        <v>31</v>
      </c>
      <c r="C34" s="11" t="s">
        <v>63</v>
      </c>
      <c r="D34" s="0" t="n">
        <v>77</v>
      </c>
      <c r="E34" s="11" t="s">
        <v>108</v>
      </c>
      <c r="F34" s="11" t="s">
        <v>25</v>
      </c>
    </row>
    <row r="35" customFormat="false" ht="12.8" hidden="false" customHeight="false" outlineLevel="0" collapsed="false">
      <c r="A35" s="32" t="n">
        <v>43923</v>
      </c>
      <c r="B35" s="0" t="n">
        <v>32</v>
      </c>
      <c r="D35" s="0" t="n">
        <v>72</v>
      </c>
      <c r="E35" s="11" t="s">
        <v>108</v>
      </c>
      <c r="F35" s="11" t="s">
        <v>13</v>
      </c>
    </row>
    <row r="36" customFormat="false" ht="15" hidden="false" customHeight="false" outlineLevel="0" collapsed="false">
      <c r="A36" s="32" t="n">
        <v>43923</v>
      </c>
      <c r="B36" s="0" t="n">
        <v>33</v>
      </c>
      <c r="C36" s="11" t="s">
        <v>117</v>
      </c>
      <c r="D36" s="0" t="n">
        <v>90</v>
      </c>
      <c r="E36" s="11" t="s">
        <v>108</v>
      </c>
      <c r="F36" s="11" t="s">
        <v>34</v>
      </c>
    </row>
    <row r="37" customFormat="false" ht="12.8" hidden="false" customHeight="false" outlineLevel="0" collapsed="false">
      <c r="A37" s="32" t="n">
        <v>43923</v>
      </c>
      <c r="B37" s="0" t="n">
        <v>34</v>
      </c>
      <c r="C37" s="11" t="s">
        <v>66</v>
      </c>
      <c r="D37" s="0" t="n">
        <v>84</v>
      </c>
      <c r="E37" s="11" t="s">
        <v>108</v>
      </c>
      <c r="F37" s="11" t="s">
        <v>11</v>
      </c>
    </row>
    <row r="38" customFormat="false" ht="12.8" hidden="false" customHeight="false" outlineLevel="0" collapsed="false">
      <c r="A38" s="32" t="n">
        <v>43923</v>
      </c>
      <c r="B38" s="0" t="n">
        <v>35</v>
      </c>
      <c r="D38" s="0" t="n">
        <v>77</v>
      </c>
      <c r="E38" s="11" t="s">
        <v>108</v>
      </c>
      <c r="F38" s="11" t="s">
        <v>118</v>
      </c>
    </row>
    <row r="39" customFormat="false" ht="15" hidden="false" customHeight="false" outlineLevel="0" collapsed="false">
      <c r="A39" s="32" t="n">
        <v>43923</v>
      </c>
      <c r="B39" s="0" t="n">
        <v>36</v>
      </c>
      <c r="C39" s="11" t="s">
        <v>64</v>
      </c>
      <c r="D39" s="0" t="n">
        <v>87</v>
      </c>
      <c r="E39" s="11" t="s">
        <v>108</v>
      </c>
      <c r="F39" s="11" t="s">
        <v>30</v>
      </c>
    </row>
    <row r="40" customFormat="false" ht="12.8" hidden="false" customHeight="false" outlineLevel="0" collapsed="false">
      <c r="A40" s="32" t="n">
        <v>43923</v>
      </c>
      <c r="B40" s="0" t="n">
        <v>37</v>
      </c>
      <c r="D40" s="0" t="n">
        <v>90</v>
      </c>
      <c r="E40" s="11" t="s">
        <v>108</v>
      </c>
      <c r="F40" s="11" t="s">
        <v>13</v>
      </c>
    </row>
    <row r="41" customFormat="false" ht="12.8" hidden="false" customHeight="false" outlineLevel="0" collapsed="false">
      <c r="A41" s="32" t="n">
        <v>43924</v>
      </c>
      <c r="B41" s="0" t="n">
        <v>38</v>
      </c>
      <c r="D41" s="0" t="n">
        <v>73</v>
      </c>
      <c r="E41" s="11" t="s">
        <v>108</v>
      </c>
      <c r="F41" s="11" t="s">
        <v>32</v>
      </c>
    </row>
    <row r="42" customFormat="false" ht="12.8" hidden="false" customHeight="false" outlineLevel="0" collapsed="false">
      <c r="A42" s="32" t="n">
        <v>43924</v>
      </c>
      <c r="B42" s="0" t="n">
        <v>39</v>
      </c>
      <c r="C42" s="11" t="s">
        <v>69</v>
      </c>
      <c r="D42" s="0" t="n">
        <v>70</v>
      </c>
      <c r="E42" s="11" t="s">
        <v>109</v>
      </c>
      <c r="F42" s="11" t="s">
        <v>13</v>
      </c>
    </row>
    <row r="43" customFormat="false" ht="12.8" hidden="false" customHeight="false" outlineLevel="0" collapsed="false">
      <c r="A43" s="32" t="n">
        <v>43924</v>
      </c>
      <c r="B43" s="0" t="n">
        <v>40</v>
      </c>
      <c r="C43" s="11" t="s">
        <v>68</v>
      </c>
      <c r="D43" s="0" t="n">
        <v>75</v>
      </c>
      <c r="E43" s="11" t="s">
        <v>108</v>
      </c>
      <c r="F43" s="11" t="s">
        <v>27</v>
      </c>
    </row>
    <row r="44" customFormat="false" ht="15" hidden="false" customHeight="false" outlineLevel="0" collapsed="false">
      <c r="A44" s="32" t="n">
        <v>43924</v>
      </c>
      <c r="B44" s="0" t="n">
        <v>41</v>
      </c>
      <c r="C44" s="52" t="s">
        <v>71</v>
      </c>
      <c r="D44" s="0" t="n">
        <v>76</v>
      </c>
      <c r="E44" s="11" t="s">
        <v>108</v>
      </c>
      <c r="F44" s="11" t="s">
        <v>25</v>
      </c>
    </row>
    <row r="45" customFormat="false" ht="12.8" hidden="false" customHeight="false" outlineLevel="0" collapsed="false">
      <c r="A45" s="32" t="n">
        <v>43925</v>
      </c>
      <c r="B45" s="0" t="n">
        <v>42</v>
      </c>
      <c r="D45" s="0" t="n">
        <v>67</v>
      </c>
      <c r="E45" s="11" t="s">
        <v>109</v>
      </c>
      <c r="F45" s="11" t="s">
        <v>30</v>
      </c>
    </row>
    <row r="46" customFormat="false" ht="12.8" hidden="false" customHeight="false" outlineLevel="0" collapsed="false">
      <c r="A46" s="32" t="n">
        <v>43925</v>
      </c>
      <c r="B46" s="0" t="n">
        <v>43</v>
      </c>
      <c r="C46" s="11" t="s">
        <v>73</v>
      </c>
      <c r="D46" s="0" t="n">
        <v>88</v>
      </c>
      <c r="E46" s="11" t="s">
        <v>109</v>
      </c>
      <c r="F46" s="11" t="s">
        <v>13</v>
      </c>
    </row>
    <row r="47" customFormat="false" ht="15" hidden="false" customHeight="false" outlineLevel="0" collapsed="false">
      <c r="A47" s="32" t="n">
        <v>43925</v>
      </c>
      <c r="B47" s="0" t="n">
        <v>44</v>
      </c>
      <c r="C47" s="52" t="s">
        <v>70</v>
      </c>
      <c r="D47" s="0" t="n">
        <v>88</v>
      </c>
      <c r="E47" s="11" t="s">
        <v>109</v>
      </c>
      <c r="F47" s="11" t="s">
        <v>114</v>
      </c>
    </row>
    <row r="48" customFormat="false" ht="12.8" hidden="false" customHeight="false" outlineLevel="0" collapsed="false">
      <c r="A48" s="32" t="n">
        <v>43925</v>
      </c>
      <c r="B48" s="0" t="n">
        <v>45</v>
      </c>
      <c r="D48" s="0" t="n">
        <v>97</v>
      </c>
      <c r="E48" s="11" t="s">
        <v>109</v>
      </c>
      <c r="F48" s="11" t="s">
        <v>11</v>
      </c>
    </row>
    <row r="49" customFormat="false" ht="15" hidden="false" customHeight="false" outlineLevel="0" collapsed="false">
      <c r="A49" s="32" t="n">
        <v>43926</v>
      </c>
      <c r="B49" s="0" t="n">
        <v>46</v>
      </c>
      <c r="C49" s="52" t="s">
        <v>74</v>
      </c>
      <c r="D49" s="0" t="n">
        <v>63</v>
      </c>
      <c r="E49" s="11" t="s">
        <v>108</v>
      </c>
      <c r="F49" s="11" t="s">
        <v>11</v>
      </c>
    </row>
    <row r="50" customFormat="false" ht="12.8" hidden="false" customHeight="false" outlineLevel="0" collapsed="false">
      <c r="A50" s="32" t="n">
        <v>43926</v>
      </c>
      <c r="B50" s="0" t="n">
        <v>47</v>
      </c>
      <c r="C50" s="11" t="s">
        <v>119</v>
      </c>
      <c r="D50" s="0" t="n">
        <v>86</v>
      </c>
      <c r="E50" s="11" t="s">
        <v>109</v>
      </c>
      <c r="F50" s="11" t="s">
        <v>120</v>
      </c>
    </row>
    <row r="51" customFormat="false" ht="12.8" hidden="false" customHeight="false" outlineLevel="0" collapsed="false">
      <c r="A51" s="32" t="n">
        <v>43926</v>
      </c>
      <c r="B51" s="0" t="n">
        <v>48</v>
      </c>
      <c r="D51" s="0" t="n">
        <v>61</v>
      </c>
      <c r="E51" s="11" t="s">
        <v>109</v>
      </c>
      <c r="F51" s="11" t="s">
        <v>15</v>
      </c>
    </row>
    <row r="52" customFormat="false" ht="12.8" hidden="false" customHeight="false" outlineLevel="0" collapsed="false">
      <c r="A52" s="32" t="n">
        <v>43926</v>
      </c>
      <c r="B52" s="0" t="n">
        <v>49</v>
      </c>
      <c r="C52" s="11" t="s">
        <v>75</v>
      </c>
      <c r="D52" s="0" t="n">
        <v>84</v>
      </c>
      <c r="E52" s="11" t="s">
        <v>109</v>
      </c>
      <c r="F52" s="11" t="s">
        <v>30</v>
      </c>
    </row>
    <row r="53" customFormat="false" ht="12.8" hidden="false" customHeight="false" outlineLevel="0" collapsed="false">
      <c r="A53" s="32" t="n">
        <v>43927</v>
      </c>
      <c r="B53" s="0" t="n">
        <v>50</v>
      </c>
      <c r="D53" s="0" t="n">
        <v>87</v>
      </c>
      <c r="E53" s="11" t="s">
        <v>109</v>
      </c>
      <c r="F53" s="11" t="s">
        <v>13</v>
      </c>
    </row>
    <row r="54" customFormat="false" ht="15" hidden="false" customHeight="false" outlineLevel="0" collapsed="false">
      <c r="A54" s="32" t="n">
        <v>43927</v>
      </c>
      <c r="B54" s="0" t="n">
        <v>51</v>
      </c>
      <c r="C54" s="11" t="s">
        <v>81</v>
      </c>
      <c r="D54" s="0" t="n">
        <v>77</v>
      </c>
      <c r="E54" s="11" t="s">
        <v>108</v>
      </c>
      <c r="F54" s="11" t="s">
        <v>11</v>
      </c>
    </row>
    <row r="55" customFormat="false" ht="12.8" hidden="false" customHeight="false" outlineLevel="0" collapsed="false">
      <c r="A55" s="32" t="n">
        <v>43927</v>
      </c>
      <c r="B55" s="0" t="n">
        <v>52</v>
      </c>
      <c r="C55" s="11" t="s">
        <v>82</v>
      </c>
      <c r="D55" s="0" t="n">
        <v>90</v>
      </c>
      <c r="E55" s="11" t="s">
        <v>109</v>
      </c>
      <c r="F55" s="11" t="s">
        <v>121</v>
      </c>
    </row>
    <row r="56" customFormat="false" ht="12.8" hidden="false" customHeight="false" outlineLevel="0" collapsed="false">
      <c r="A56" s="32" t="n">
        <v>43927</v>
      </c>
      <c r="B56" s="0" t="n">
        <v>53</v>
      </c>
      <c r="D56" s="0" t="n">
        <v>91</v>
      </c>
      <c r="E56" s="11" t="s">
        <v>109</v>
      </c>
      <c r="F56" s="11" t="s">
        <v>11</v>
      </c>
    </row>
    <row r="57" customFormat="false" ht="12.8" hidden="false" customHeight="false" outlineLevel="0" collapsed="false">
      <c r="A57" s="32" t="n">
        <v>43927</v>
      </c>
      <c r="B57" s="0" t="n">
        <v>54</v>
      </c>
      <c r="C57" s="11" t="s">
        <v>79</v>
      </c>
      <c r="D57" s="0" t="n">
        <v>66</v>
      </c>
      <c r="E57" s="11" t="s">
        <v>108</v>
      </c>
      <c r="F57" s="11" t="s">
        <v>122</v>
      </c>
    </row>
    <row r="58" customFormat="false" ht="12.8" hidden="false" customHeight="false" outlineLevel="0" collapsed="false">
      <c r="A58" s="32" t="n">
        <v>43927</v>
      </c>
      <c r="B58" s="0" t="n">
        <v>55</v>
      </c>
      <c r="C58" s="11" t="s">
        <v>76</v>
      </c>
      <c r="D58" s="0" t="n">
        <v>95</v>
      </c>
      <c r="E58" s="11" t="s">
        <v>109</v>
      </c>
      <c r="F58" s="11" t="s">
        <v>120</v>
      </c>
    </row>
    <row r="59" customFormat="false" ht="12.8" hidden="false" customHeight="false" outlineLevel="0" collapsed="false">
      <c r="A59" s="32" t="n">
        <v>43927</v>
      </c>
      <c r="B59" s="0" t="n">
        <v>56</v>
      </c>
      <c r="D59" s="0" t="n">
        <v>72</v>
      </c>
      <c r="E59" s="11" t="s">
        <v>108</v>
      </c>
      <c r="F59" s="11" t="s">
        <v>13</v>
      </c>
    </row>
    <row r="60" customFormat="false" ht="15" hidden="false" customHeight="false" outlineLevel="0" collapsed="false">
      <c r="A60" s="32" t="n">
        <v>43927</v>
      </c>
      <c r="B60" s="0" t="n">
        <v>57</v>
      </c>
      <c r="C60" s="52" t="s">
        <v>78</v>
      </c>
      <c r="D60" s="0" t="n">
        <v>80</v>
      </c>
      <c r="E60" s="11" t="s">
        <v>108</v>
      </c>
      <c r="F60" s="11" t="s">
        <v>122</v>
      </c>
    </row>
    <row r="61" customFormat="false" ht="15" hidden="false" customHeight="false" outlineLevel="0" collapsed="false">
      <c r="A61" s="32" t="n">
        <v>43928</v>
      </c>
      <c r="B61" s="0" t="n">
        <v>58</v>
      </c>
      <c r="C61" s="52" t="s">
        <v>83</v>
      </c>
      <c r="D61" s="0" t="n">
        <v>95</v>
      </c>
      <c r="E61" s="11" t="s">
        <v>109</v>
      </c>
      <c r="F61" s="11" t="s">
        <v>13</v>
      </c>
    </row>
    <row r="62" customFormat="false" ht="15" hidden="false" customHeight="false" outlineLevel="0" collapsed="false">
      <c r="A62" s="32" t="n">
        <v>43928</v>
      </c>
      <c r="B62" s="0" t="n">
        <v>59</v>
      </c>
      <c r="C62" s="52" t="s">
        <v>84</v>
      </c>
      <c r="D62" s="0" t="n">
        <v>37</v>
      </c>
      <c r="E62" s="11" t="s">
        <v>108</v>
      </c>
      <c r="F62" s="11" t="s">
        <v>34</v>
      </c>
    </row>
    <row r="63" customFormat="false" ht="12.8" hidden="false" customHeight="false" outlineLevel="0" collapsed="false">
      <c r="A63" s="32" t="n">
        <v>43928</v>
      </c>
      <c r="B63" s="0" t="n">
        <v>60</v>
      </c>
      <c r="D63" s="0" t="n">
        <v>95</v>
      </c>
      <c r="E63" s="11" t="s">
        <v>109</v>
      </c>
      <c r="F63" s="11" t="s">
        <v>118</v>
      </c>
    </row>
    <row r="64" customFormat="false" ht="12.8" hidden="false" customHeight="false" outlineLevel="0" collapsed="false">
      <c r="A64" s="32" t="n">
        <v>43928</v>
      </c>
      <c r="B64" s="0" t="n">
        <v>61</v>
      </c>
      <c r="D64" s="0" t="n">
        <v>74</v>
      </c>
      <c r="E64" s="11" t="s">
        <v>109</v>
      </c>
      <c r="F64" s="11" t="s">
        <v>110</v>
      </c>
    </row>
    <row r="65" customFormat="false" ht="12.8" hidden="false" customHeight="false" outlineLevel="0" collapsed="false">
      <c r="A65" s="32" t="n">
        <v>43928</v>
      </c>
      <c r="B65" s="0" t="n">
        <v>62</v>
      </c>
      <c r="D65" s="0" t="n">
        <v>93</v>
      </c>
      <c r="E65" s="11" t="s">
        <v>108</v>
      </c>
      <c r="F65" s="11" t="s">
        <v>123</v>
      </c>
    </row>
    <row r="66" customFormat="false" ht="14.9" hidden="false" customHeight="false" outlineLevel="0" collapsed="false">
      <c r="A66" s="32" t="n">
        <v>43928</v>
      </c>
      <c r="B66" s="0" t="n">
        <v>63</v>
      </c>
      <c r="C66" s="52" t="s">
        <v>85</v>
      </c>
      <c r="D66" s="0" t="n">
        <v>97</v>
      </c>
      <c r="E66" s="11" t="s">
        <v>108</v>
      </c>
      <c r="F66" s="11" t="s">
        <v>30</v>
      </c>
    </row>
    <row r="67" customFormat="false" ht="12.8" hidden="false" customHeight="false" outlineLevel="0" collapsed="false">
      <c r="A67" s="32" t="n">
        <v>43928</v>
      </c>
      <c r="B67" s="0" t="n">
        <v>64</v>
      </c>
      <c r="D67" s="0" t="n">
        <v>75</v>
      </c>
      <c r="E67" s="11" t="s">
        <v>108</v>
      </c>
      <c r="F67" s="11" t="s">
        <v>13</v>
      </c>
    </row>
    <row r="68" customFormat="false" ht="12.8" hidden="false" customHeight="false" outlineLevel="0" collapsed="false">
      <c r="A68" s="32" t="n">
        <v>43928</v>
      </c>
      <c r="B68" s="0" t="n">
        <v>65</v>
      </c>
      <c r="D68" s="0" t="n">
        <v>90</v>
      </c>
      <c r="E68" s="11" t="s">
        <v>109</v>
      </c>
      <c r="F68" s="11" t="s">
        <v>15</v>
      </c>
    </row>
    <row r="69" customFormat="false" ht="15" hidden="false" customHeight="false" outlineLevel="0" collapsed="false">
      <c r="A69" s="32" t="n">
        <v>43929</v>
      </c>
      <c r="B69" s="0" t="n">
        <v>66</v>
      </c>
      <c r="C69" s="52" t="s">
        <v>88</v>
      </c>
      <c r="D69" s="0" t="n">
        <v>96</v>
      </c>
      <c r="E69" s="11" t="s">
        <v>108</v>
      </c>
      <c r="F69" s="11" t="s">
        <v>30</v>
      </c>
    </row>
    <row r="70" customFormat="false" ht="12.8" hidden="false" customHeight="false" outlineLevel="0" collapsed="false">
      <c r="A70" s="32" t="n">
        <v>43929</v>
      </c>
      <c r="B70" s="0" t="n">
        <v>67</v>
      </c>
      <c r="D70" s="0" t="n">
        <v>63</v>
      </c>
      <c r="E70" s="11" t="s">
        <v>108</v>
      </c>
      <c r="F70" s="11" t="s">
        <v>30</v>
      </c>
    </row>
    <row r="71" customFormat="false" ht="12.8" hidden="false" customHeight="false" outlineLevel="0" collapsed="false">
      <c r="A71" s="32" t="n">
        <v>43929</v>
      </c>
      <c r="B71" s="0" t="n">
        <v>68</v>
      </c>
      <c r="D71" s="0" t="n">
        <v>75</v>
      </c>
      <c r="E71" s="11" t="s">
        <v>108</v>
      </c>
      <c r="F71" s="11" t="s">
        <v>13</v>
      </c>
    </row>
    <row r="72" customFormat="false" ht="12.8" hidden="false" customHeight="false" outlineLevel="0" collapsed="false">
      <c r="A72" s="32" t="n">
        <v>43929</v>
      </c>
      <c r="B72" s="0" t="n">
        <v>69</v>
      </c>
      <c r="D72" s="0" t="n">
        <v>77</v>
      </c>
      <c r="E72" s="11" t="s">
        <v>108</v>
      </c>
      <c r="F72" s="11" t="s">
        <v>13</v>
      </c>
    </row>
    <row r="73" customFormat="false" ht="15" hidden="false" customHeight="false" outlineLevel="0" collapsed="false">
      <c r="A73" s="32" t="n">
        <v>43929</v>
      </c>
      <c r="B73" s="0" t="n">
        <v>70</v>
      </c>
      <c r="C73" s="52" t="s">
        <v>87</v>
      </c>
      <c r="D73" s="0" t="n">
        <v>85</v>
      </c>
      <c r="E73" s="11" t="s">
        <v>108</v>
      </c>
      <c r="F73" s="11" t="s">
        <v>118</v>
      </c>
    </row>
    <row r="74" customFormat="false" ht="12.8" hidden="false" customHeight="false" outlineLevel="0" collapsed="false">
      <c r="A74" s="32" t="n">
        <v>43929</v>
      </c>
      <c r="B74" s="0" t="n">
        <v>71</v>
      </c>
      <c r="D74" s="0" t="n">
        <v>90</v>
      </c>
      <c r="E74" s="11" t="s">
        <v>109</v>
      </c>
      <c r="F74" s="11" t="s">
        <v>11</v>
      </c>
    </row>
    <row r="75" customFormat="false" ht="15" hidden="false" customHeight="false" outlineLevel="0" collapsed="false">
      <c r="A75" s="32" t="n">
        <v>43929</v>
      </c>
      <c r="B75" s="0" t="n">
        <v>72</v>
      </c>
      <c r="C75" s="52" t="s">
        <v>86</v>
      </c>
      <c r="D75" s="0" t="n">
        <v>67</v>
      </c>
      <c r="E75" s="11" t="s">
        <v>109</v>
      </c>
      <c r="F75" s="11" t="s">
        <v>112</v>
      </c>
    </row>
    <row r="76" customFormat="false" ht="15" hidden="false" customHeight="false" outlineLevel="0" collapsed="false">
      <c r="A76" s="32" t="n">
        <v>43929</v>
      </c>
      <c r="B76" s="0" t="n">
        <v>73</v>
      </c>
      <c r="C76" s="52" t="s">
        <v>91</v>
      </c>
      <c r="D76" s="0" t="n">
        <v>90</v>
      </c>
      <c r="E76" s="11" t="s">
        <v>109</v>
      </c>
      <c r="F76" s="11" t="s">
        <v>32</v>
      </c>
    </row>
    <row r="77" customFormat="false" ht="12.8" hidden="false" customHeight="false" outlineLevel="0" collapsed="false">
      <c r="A77" s="32" t="n">
        <v>43930</v>
      </c>
      <c r="B77" s="0" t="n">
        <v>74</v>
      </c>
      <c r="D77" s="0" t="n">
        <v>72</v>
      </c>
      <c r="E77" s="11" t="s">
        <v>108</v>
      </c>
      <c r="F77" s="11" t="s">
        <v>110</v>
      </c>
    </row>
    <row r="78" customFormat="false" ht="12.8" hidden="false" customHeight="false" outlineLevel="0" collapsed="false">
      <c r="A78" s="32" t="n">
        <v>43930</v>
      </c>
      <c r="B78" s="0" t="n">
        <v>75</v>
      </c>
      <c r="D78" s="0" t="n">
        <v>75</v>
      </c>
      <c r="E78" s="11" t="s">
        <v>108</v>
      </c>
      <c r="F78" s="11" t="s">
        <v>110</v>
      </c>
    </row>
    <row r="79" customFormat="false" ht="12.8" hidden="false" customHeight="false" outlineLevel="0" collapsed="false">
      <c r="A79" s="32" t="n">
        <v>43930</v>
      </c>
      <c r="B79" s="0" t="n">
        <v>76</v>
      </c>
      <c r="D79" s="0" t="n">
        <v>72</v>
      </c>
      <c r="E79" s="11" t="s">
        <v>108</v>
      </c>
      <c r="F79" s="11" t="s">
        <v>23</v>
      </c>
    </row>
    <row r="80" customFormat="false" ht="12.8" hidden="false" customHeight="false" outlineLevel="0" collapsed="false">
      <c r="A80" s="32" t="n">
        <v>43930</v>
      </c>
      <c r="B80" s="0" t="n">
        <v>77</v>
      </c>
      <c r="D80" s="0" t="n">
        <v>82</v>
      </c>
      <c r="E80" s="11" t="s">
        <v>108</v>
      </c>
      <c r="F80" s="11" t="s">
        <v>15</v>
      </c>
    </row>
    <row r="81" customFormat="false" ht="15" hidden="false" customHeight="false" outlineLevel="0" collapsed="false">
      <c r="A81" s="32" t="n">
        <v>43930</v>
      </c>
      <c r="B81" s="0" t="n">
        <v>78</v>
      </c>
      <c r="C81" s="52" t="s">
        <v>92</v>
      </c>
      <c r="D81" s="0" t="n">
        <v>84</v>
      </c>
      <c r="E81" s="11" t="s">
        <v>109</v>
      </c>
      <c r="F81" s="11" t="s">
        <v>121</v>
      </c>
    </row>
    <row r="82" customFormat="false" ht="12.8" hidden="false" customHeight="false" outlineLevel="0" collapsed="false">
      <c r="A82" s="32" t="n">
        <v>43930</v>
      </c>
      <c r="B82" s="0" t="n">
        <v>79</v>
      </c>
      <c r="D82" s="0" t="n">
        <v>89</v>
      </c>
      <c r="E82" s="11" t="s">
        <v>109</v>
      </c>
      <c r="F82" s="11" t="s">
        <v>55</v>
      </c>
    </row>
    <row r="83" customFormat="false" ht="15" hidden="false" customHeight="false" outlineLevel="0" collapsed="false">
      <c r="A83" s="32" t="n">
        <v>43930</v>
      </c>
      <c r="B83" s="0" t="n">
        <v>80</v>
      </c>
      <c r="D83" s="0" t="n">
        <v>86</v>
      </c>
      <c r="E83" s="11" t="s">
        <v>108</v>
      </c>
      <c r="F83" s="11" t="s">
        <v>118</v>
      </c>
      <c r="G83" s="52" t="s">
        <v>124</v>
      </c>
    </row>
    <row r="84" customFormat="false" ht="15" hidden="false" customHeight="false" outlineLevel="0" collapsed="false">
      <c r="A84" s="32" t="n">
        <v>43930</v>
      </c>
      <c r="B84" s="0" t="n">
        <v>81</v>
      </c>
      <c r="D84" s="0" t="n">
        <v>76</v>
      </c>
      <c r="E84" s="11" t="s">
        <v>109</v>
      </c>
      <c r="F84" s="11" t="s">
        <v>125</v>
      </c>
    </row>
    <row r="85" customFormat="false" ht="12.8" hidden="false" customHeight="false" outlineLevel="0" collapsed="false">
      <c r="A85" s="32" t="n">
        <v>43930</v>
      </c>
      <c r="B85" s="0" t="n">
        <v>82</v>
      </c>
      <c r="D85" s="0" t="n">
        <v>86</v>
      </c>
      <c r="E85" s="11" t="s">
        <v>109</v>
      </c>
      <c r="F85" s="11" t="s">
        <v>11</v>
      </c>
    </row>
    <row r="86" customFormat="false" ht="12.8" hidden="false" customHeight="false" outlineLevel="0" collapsed="false">
      <c r="A86" s="32" t="n">
        <v>43930</v>
      </c>
      <c r="B86" s="0" t="n">
        <v>83</v>
      </c>
      <c r="D86" s="0" t="n">
        <v>72</v>
      </c>
      <c r="E86" s="11" t="s">
        <v>108</v>
      </c>
      <c r="F86" s="11" t="s">
        <v>23</v>
      </c>
    </row>
    <row r="87" customFormat="false" ht="12.8" hidden="false" customHeight="false" outlineLevel="0" collapsed="false">
      <c r="A87" s="32" t="n">
        <v>43931</v>
      </c>
      <c r="B87" s="0" t="n">
        <v>84</v>
      </c>
      <c r="C87" s="11" t="s">
        <v>94</v>
      </c>
      <c r="D87" s="0" t="n">
        <v>87</v>
      </c>
      <c r="E87" s="11" t="s">
        <v>109</v>
      </c>
      <c r="F87" s="11" t="s">
        <v>123</v>
      </c>
    </row>
    <row r="88" customFormat="false" ht="15" hidden="false" customHeight="false" outlineLevel="0" collapsed="false">
      <c r="A88" s="32" t="n">
        <v>43931</v>
      </c>
      <c r="B88" s="0" t="n">
        <v>85</v>
      </c>
      <c r="C88" s="52" t="s">
        <v>93</v>
      </c>
      <c r="D88" s="0" t="n">
        <v>64</v>
      </c>
      <c r="E88" s="11" t="s">
        <v>108</v>
      </c>
      <c r="F88" s="11" t="s">
        <v>19</v>
      </c>
    </row>
    <row r="89" customFormat="false" ht="15" hidden="false" customHeight="false" outlineLevel="0" collapsed="false">
      <c r="A89" s="32" t="n">
        <v>43931</v>
      </c>
      <c r="B89" s="0" t="n">
        <v>86</v>
      </c>
      <c r="C89" s="52" t="s">
        <v>95</v>
      </c>
      <c r="D89" s="0" t="n">
        <v>78</v>
      </c>
      <c r="E89" s="11" t="s">
        <v>109</v>
      </c>
      <c r="F89" s="11" t="s">
        <v>50</v>
      </c>
    </row>
    <row r="90" customFormat="false" ht="15" hidden="false" customHeight="false" outlineLevel="0" collapsed="false">
      <c r="A90" s="32" t="n">
        <v>43931</v>
      </c>
      <c r="B90" s="0" t="n">
        <v>87</v>
      </c>
      <c r="C90" s="52" t="s">
        <v>96</v>
      </c>
      <c r="D90" s="0" t="n">
        <v>82</v>
      </c>
      <c r="E90" s="11" t="s">
        <v>109</v>
      </c>
      <c r="F90" s="11" t="s">
        <v>50</v>
      </c>
    </row>
    <row r="91" customFormat="false" ht="12.8" hidden="false" customHeight="false" outlineLevel="0" collapsed="false">
      <c r="A91" s="32" t="n">
        <v>43931</v>
      </c>
      <c r="B91" s="0" t="n">
        <v>88</v>
      </c>
      <c r="D91" s="0" t="n">
        <v>84</v>
      </c>
      <c r="E91" s="11" t="s">
        <v>109</v>
      </c>
      <c r="F91" s="11" t="s">
        <v>11</v>
      </c>
    </row>
    <row r="92" customFormat="false" ht="12.8" hidden="false" customHeight="false" outlineLevel="0" collapsed="false">
      <c r="A92" s="32" t="n">
        <v>43931</v>
      </c>
      <c r="B92" s="0" t="n">
        <v>89</v>
      </c>
      <c r="D92" s="0" t="n">
        <v>89</v>
      </c>
      <c r="E92" s="11" t="s">
        <v>108</v>
      </c>
      <c r="F92" s="11" t="s">
        <v>27</v>
      </c>
    </row>
    <row r="93" customFormat="false" ht="12.8" hidden="false" customHeight="false" outlineLevel="0" collapsed="false">
      <c r="A93" s="32" t="n">
        <v>43931</v>
      </c>
      <c r="B93" s="0" t="n">
        <v>90</v>
      </c>
      <c r="D93" s="0" t="n">
        <v>96</v>
      </c>
      <c r="E93" s="11" t="s">
        <v>109</v>
      </c>
      <c r="F93" s="11" t="s">
        <v>121</v>
      </c>
    </row>
    <row r="94" customFormat="false" ht="12.8" hidden="false" customHeight="false" outlineLevel="0" collapsed="false">
      <c r="A94" s="32" t="n">
        <v>43932</v>
      </c>
      <c r="B94" s="0" t="n">
        <v>91</v>
      </c>
      <c r="D94" s="0" t="n">
        <v>79</v>
      </c>
      <c r="E94" s="11" t="s">
        <v>108</v>
      </c>
      <c r="F94" s="11" t="s">
        <v>19</v>
      </c>
    </row>
    <row r="95" customFormat="false" ht="12.8" hidden="false" customHeight="false" outlineLevel="0" collapsed="false">
      <c r="A95" s="32" t="n">
        <v>43932</v>
      </c>
      <c r="B95" s="0" t="n">
        <v>92</v>
      </c>
      <c r="D95" s="0" t="n">
        <v>91</v>
      </c>
      <c r="E95" s="11" t="s">
        <v>109</v>
      </c>
      <c r="F95" s="11" t="s">
        <v>23</v>
      </c>
    </row>
    <row r="96" customFormat="false" ht="14.9" hidden="false" customHeight="false" outlineLevel="0" collapsed="false">
      <c r="A96" s="32" t="n">
        <v>43932</v>
      </c>
      <c r="B96" s="0" t="n">
        <v>93</v>
      </c>
      <c r="C96" s="52" t="s">
        <v>97</v>
      </c>
      <c r="D96" s="0" t="n">
        <v>53</v>
      </c>
      <c r="E96" s="11" t="s">
        <v>109</v>
      </c>
      <c r="F96" s="11" t="s">
        <v>19</v>
      </c>
    </row>
    <row r="97" customFormat="false" ht="12.8" hidden="false" customHeight="false" outlineLevel="0" collapsed="false">
      <c r="A97" s="32" t="n">
        <v>43933</v>
      </c>
      <c r="B97" s="0" t="n">
        <v>94</v>
      </c>
      <c r="D97" s="0" t="n">
        <v>63</v>
      </c>
      <c r="E97" s="11" t="s">
        <v>108</v>
      </c>
      <c r="F97" s="11" t="s">
        <v>55</v>
      </c>
    </row>
    <row r="98" customFormat="false" ht="12.8" hidden="false" customHeight="false" outlineLevel="0" collapsed="false">
      <c r="A98" s="32" t="n">
        <v>43933</v>
      </c>
      <c r="B98" s="0" t="n">
        <v>95</v>
      </c>
      <c r="D98" s="0" t="n">
        <v>90</v>
      </c>
      <c r="E98" s="11" t="s">
        <v>108</v>
      </c>
      <c r="F98" s="11" t="s">
        <v>110</v>
      </c>
    </row>
    <row r="99" customFormat="false" ht="15" hidden="false" customHeight="false" outlineLevel="0" collapsed="false">
      <c r="A99" s="32" t="n">
        <v>43933</v>
      </c>
      <c r="B99" s="0" t="n">
        <v>96</v>
      </c>
      <c r="C99" s="52" t="s">
        <v>126</v>
      </c>
      <c r="D99" s="0" t="n">
        <v>79</v>
      </c>
      <c r="E99" s="11" t="s">
        <v>108</v>
      </c>
      <c r="F99" s="11" t="s">
        <v>11</v>
      </c>
    </row>
    <row r="100" customFormat="false" ht="15" hidden="false" customHeight="false" outlineLevel="0" collapsed="false">
      <c r="A100" s="32" t="n">
        <v>43933</v>
      </c>
      <c r="B100" s="0" t="n">
        <v>97</v>
      </c>
      <c r="C100" s="52" t="s">
        <v>127</v>
      </c>
      <c r="D100" s="0" t="n">
        <v>90</v>
      </c>
      <c r="E100" s="11" t="s">
        <v>109</v>
      </c>
      <c r="F100" s="11" t="s">
        <v>112</v>
      </c>
    </row>
    <row r="101" customFormat="false" ht="15" hidden="false" customHeight="false" outlineLevel="0" collapsed="false">
      <c r="A101" s="32" t="n">
        <v>43934</v>
      </c>
      <c r="B101" s="0" t="n">
        <v>98</v>
      </c>
      <c r="C101" s="52" t="s">
        <v>89</v>
      </c>
      <c r="D101" s="0" t="n">
        <v>78</v>
      </c>
      <c r="E101" s="11" t="s">
        <v>108</v>
      </c>
      <c r="F101" s="11" t="s">
        <v>19</v>
      </c>
    </row>
    <row r="102" customFormat="false" ht="12.8" hidden="false" customHeight="false" outlineLevel="0" collapsed="false">
      <c r="A102" s="32" t="n">
        <v>43934</v>
      </c>
      <c r="B102" s="0" t="n">
        <v>99</v>
      </c>
      <c r="D102" s="0" t="n">
        <v>96</v>
      </c>
      <c r="E102" s="11" t="s">
        <v>109</v>
      </c>
      <c r="F102" s="11" t="s">
        <v>13</v>
      </c>
    </row>
    <row r="103" customFormat="false" ht="12.8" hidden="false" customHeight="false" outlineLevel="0" collapsed="false">
      <c r="A103" s="32" t="n">
        <v>43934</v>
      </c>
      <c r="B103" s="0" t="n">
        <v>100</v>
      </c>
      <c r="D103" s="0" t="n">
        <v>81</v>
      </c>
      <c r="E103" s="11" t="s">
        <v>109</v>
      </c>
      <c r="F103" s="11" t="s">
        <v>13</v>
      </c>
    </row>
    <row r="104" customFormat="false" ht="12.8" hidden="false" customHeight="false" outlineLevel="0" collapsed="false">
      <c r="A104" s="32" t="n">
        <v>43934</v>
      </c>
      <c r="B104" s="0" t="n">
        <v>101</v>
      </c>
      <c r="D104" s="0" t="n">
        <v>80</v>
      </c>
      <c r="E104" s="11" t="s">
        <v>109</v>
      </c>
      <c r="F104" s="11" t="s">
        <v>55</v>
      </c>
    </row>
    <row r="105" customFormat="false" ht="15" hidden="false" customHeight="false" outlineLevel="0" collapsed="false">
      <c r="A105" s="32" t="n">
        <v>43934</v>
      </c>
      <c r="B105" s="0" t="n">
        <v>102</v>
      </c>
      <c r="C105" s="52" t="s">
        <v>100</v>
      </c>
      <c r="D105" s="0" t="n">
        <v>40</v>
      </c>
      <c r="E105" s="11" t="s">
        <v>109</v>
      </c>
    </row>
    <row r="106" customFormat="false" ht="12.8" hidden="false" customHeight="false" outlineLevel="0" collapsed="false">
      <c r="A106" s="32" t="n">
        <v>43934</v>
      </c>
      <c r="B106" s="0" t="n">
        <v>103</v>
      </c>
      <c r="D106" s="0" t="n">
        <v>80</v>
      </c>
      <c r="E106" s="11" t="s">
        <v>108</v>
      </c>
      <c r="F106" s="11" t="s">
        <v>50</v>
      </c>
    </row>
    <row r="107" customFormat="false" ht="12.8" hidden="false" customHeight="false" outlineLevel="0" collapsed="false">
      <c r="A107" s="32" t="n">
        <v>43934</v>
      </c>
      <c r="B107" s="0" t="n">
        <v>104</v>
      </c>
      <c r="D107" s="0" t="n">
        <v>85</v>
      </c>
      <c r="E107" s="11" t="s">
        <v>109</v>
      </c>
      <c r="F107" s="11" t="s">
        <v>11</v>
      </c>
    </row>
    <row r="108" customFormat="false" ht="12.8" hidden="false" customHeight="false" outlineLevel="0" collapsed="false">
      <c r="A108" s="32" t="n">
        <v>43934</v>
      </c>
      <c r="B108" s="0" t="n">
        <v>105</v>
      </c>
      <c r="D108" s="0" t="n">
        <v>91</v>
      </c>
      <c r="E108" s="11" t="s">
        <v>109</v>
      </c>
      <c r="F108" s="11" t="s">
        <v>125</v>
      </c>
    </row>
    <row r="109" customFormat="false" ht="12.8" hidden="false" customHeight="false" outlineLevel="0" collapsed="false">
      <c r="A109" s="32" t="n">
        <v>43934</v>
      </c>
      <c r="B109" s="0" t="n">
        <v>106</v>
      </c>
      <c r="D109" s="0" t="n">
        <v>77</v>
      </c>
      <c r="E109" s="11" t="s">
        <v>108</v>
      </c>
      <c r="F109" s="11" t="s">
        <v>48</v>
      </c>
    </row>
    <row r="110" customFormat="false" ht="12.8" hidden="false" customHeight="false" outlineLevel="0" collapsed="false">
      <c r="A110" s="32" t="n">
        <v>43935</v>
      </c>
      <c r="B110" s="0" t="n">
        <v>107</v>
      </c>
      <c r="D110" s="0" t="n">
        <v>86</v>
      </c>
      <c r="E110" s="11" t="s">
        <v>109</v>
      </c>
      <c r="F110" s="11" t="s">
        <v>23</v>
      </c>
    </row>
    <row r="111" customFormat="false" ht="12.8" hidden="false" customHeight="false" outlineLevel="0" collapsed="false">
      <c r="A111" s="32" t="n">
        <v>43935</v>
      </c>
      <c r="B111" s="0" t="n">
        <v>108</v>
      </c>
      <c r="D111" s="0" t="n">
        <v>81</v>
      </c>
      <c r="E111" s="11" t="s">
        <v>108</v>
      </c>
      <c r="F111" s="11" t="s">
        <v>13</v>
      </c>
    </row>
    <row r="112" customFormat="false" ht="12.8" hidden="false" customHeight="false" outlineLevel="0" collapsed="false">
      <c r="A112" s="32" t="n">
        <v>43935</v>
      </c>
      <c r="B112" s="0" t="n">
        <v>109</v>
      </c>
      <c r="D112" s="0" t="n">
        <v>82</v>
      </c>
      <c r="E112" s="11" t="s">
        <v>108</v>
      </c>
      <c r="F112" s="11" t="s">
        <v>15</v>
      </c>
    </row>
    <row r="113" customFormat="false" ht="12.8" hidden="false" customHeight="false" outlineLevel="0" collapsed="false">
      <c r="A113" s="32" t="n">
        <v>43935</v>
      </c>
      <c r="B113" s="0" t="n">
        <v>110</v>
      </c>
      <c r="D113" s="0" t="n">
        <v>71</v>
      </c>
      <c r="E113" s="11" t="s">
        <v>109</v>
      </c>
      <c r="F113" s="11" t="s">
        <v>55</v>
      </c>
    </row>
    <row r="114" customFormat="false" ht="12.8" hidden="false" customHeight="false" outlineLevel="0" collapsed="false">
      <c r="A114" s="32" t="n">
        <v>43935</v>
      </c>
      <c r="B114" s="0" t="n">
        <v>111</v>
      </c>
      <c r="D114" s="0" t="n">
        <v>90</v>
      </c>
      <c r="E114" s="11" t="s">
        <v>108</v>
      </c>
      <c r="F114" s="11" t="s">
        <v>11</v>
      </c>
    </row>
    <row r="115" customFormat="false" ht="12.8" hidden="false" customHeight="false" outlineLevel="0" collapsed="false">
      <c r="A115" s="32" t="n">
        <v>43935</v>
      </c>
      <c r="B115" s="0" t="n">
        <v>112</v>
      </c>
      <c r="D115" s="0" t="n">
        <v>78</v>
      </c>
      <c r="E115" s="11" t="s">
        <v>108</v>
      </c>
      <c r="F115" s="11" t="s">
        <v>19</v>
      </c>
    </row>
    <row r="116" customFormat="false" ht="15" hidden="false" customHeight="false" outlineLevel="0" collapsed="false">
      <c r="A116" s="32" t="n">
        <v>43935</v>
      </c>
      <c r="B116" s="0" t="n">
        <v>113</v>
      </c>
      <c r="C116" s="52" t="s">
        <v>128</v>
      </c>
      <c r="D116" s="0" t="n">
        <v>82</v>
      </c>
      <c r="E116" s="11" t="s">
        <v>109</v>
      </c>
      <c r="F116" s="11" t="s">
        <v>30</v>
      </c>
    </row>
    <row r="117" customFormat="false" ht="12.8" hidden="false" customHeight="false" outlineLevel="0" collapsed="false">
      <c r="A117" s="32" t="n">
        <v>43936</v>
      </c>
      <c r="B117" s="0" t="n">
        <v>114</v>
      </c>
      <c r="C117" s="48" t="s">
        <v>102</v>
      </c>
      <c r="D117" s="0" t="n">
        <v>73</v>
      </c>
      <c r="E117" s="0" t="s">
        <v>108</v>
      </c>
      <c r="F117" s="0" t="s">
        <v>112</v>
      </c>
    </row>
    <row r="118" customFormat="false" ht="12.8" hidden="false" customHeight="false" outlineLevel="0" collapsed="false">
      <c r="B118" s="0" t="n">
        <v>115</v>
      </c>
    </row>
    <row r="119" customFormat="false" ht="12.8" hidden="false" customHeight="false" outlineLevel="0" collapsed="false">
      <c r="B119" s="0" t="n">
        <v>116</v>
      </c>
    </row>
    <row r="120" customFormat="false" ht="12.8" hidden="false" customHeight="false" outlineLevel="0" collapsed="false">
      <c r="B120" s="0" t="n">
        <v>117</v>
      </c>
    </row>
    <row r="121" customFormat="false" ht="12.8" hidden="false" customHeight="false" outlineLevel="0" collapsed="false">
      <c r="B121" s="0" t="n">
        <v>118</v>
      </c>
    </row>
    <row r="122" customFormat="false" ht="12.8" hidden="false" customHeight="false" outlineLevel="0" collapsed="false">
      <c r="B122" s="0" t="n">
        <v>119</v>
      </c>
    </row>
    <row r="123" customFormat="false" ht="12.8" hidden="false" customHeight="false" outlineLevel="0" collapsed="false">
      <c r="B123" s="0" t="n">
        <v>120</v>
      </c>
    </row>
    <row r="124" customFormat="false" ht="12.8" hidden="false" customHeight="false" outlineLevel="0" collapsed="false">
      <c r="B124" s="0" t="n">
        <v>121</v>
      </c>
    </row>
    <row r="125" customFormat="false" ht="12.8" hidden="false" customHeight="false" outlineLevel="0" collapsed="false">
      <c r="B125" s="0" t="n">
        <v>122</v>
      </c>
    </row>
    <row r="126" customFormat="false" ht="12.8" hidden="false" customHeight="false" outlineLevel="0" collapsed="false">
      <c r="B126" s="0" t="n">
        <v>123</v>
      </c>
    </row>
    <row r="127" customFormat="false" ht="12.8" hidden="false" customHeight="false" outlineLevel="0" collapsed="false">
      <c r="B127" s="0" t="n">
        <v>124</v>
      </c>
    </row>
    <row r="128" customFormat="false" ht="12.8" hidden="false" customHeight="false" outlineLevel="0" collapsed="false">
      <c r="B128" s="0" t="n">
        <v>125</v>
      </c>
    </row>
    <row r="129" customFormat="false" ht="12.8" hidden="false" customHeight="false" outlineLevel="0" collapsed="false">
      <c r="B129" s="0" t="n">
        <v>126</v>
      </c>
    </row>
    <row r="130" customFormat="false" ht="12.8" hidden="false" customHeight="false" outlineLevel="0" collapsed="false">
      <c r="B130" s="0" t="n">
        <v>127</v>
      </c>
    </row>
    <row r="131" customFormat="false" ht="12.8" hidden="false" customHeight="false" outlineLevel="0" collapsed="false">
      <c r="B131" s="0" t="n">
        <v>128</v>
      </c>
    </row>
    <row r="132" customFormat="false" ht="12.8" hidden="false" customHeight="false" outlineLevel="0" collapsed="false">
      <c r="B132" s="0" t="n">
        <v>129</v>
      </c>
    </row>
    <row r="133" customFormat="false" ht="12.8" hidden="false" customHeight="false" outlineLevel="0" collapsed="false">
      <c r="B133" s="0" t="n">
        <v>130</v>
      </c>
    </row>
    <row r="134" customFormat="false" ht="12.8" hidden="false" customHeight="false" outlineLevel="0" collapsed="false">
      <c r="B134" s="0" t="n">
        <v>131</v>
      </c>
    </row>
    <row r="135" customFormat="false" ht="12.8" hidden="false" customHeight="false" outlineLevel="0" collapsed="false">
      <c r="B135" s="0" t="n">
        <v>132</v>
      </c>
    </row>
    <row r="136" customFormat="false" ht="12.8" hidden="false" customHeight="false" outlineLevel="0" collapsed="false">
      <c r="B136" s="0" t="n">
        <v>133</v>
      </c>
    </row>
    <row r="137" customFormat="false" ht="12.8" hidden="false" customHeight="false" outlineLevel="0" collapsed="false">
      <c r="B137" s="0" t="n">
        <v>134</v>
      </c>
    </row>
    <row r="138" customFormat="false" ht="12.8" hidden="false" customHeight="false" outlineLevel="0" collapsed="false">
      <c r="B138" s="0" t="n">
        <v>135</v>
      </c>
    </row>
    <row r="139" customFormat="false" ht="12.8" hidden="false" customHeight="false" outlineLevel="0" collapsed="false">
      <c r="B139" s="0" t="n">
        <v>136</v>
      </c>
    </row>
    <row r="140" customFormat="false" ht="12.8" hidden="false" customHeight="false" outlineLevel="0" collapsed="false">
      <c r="B140" s="0" t="n">
        <v>137</v>
      </c>
    </row>
    <row r="141" customFormat="false" ht="12.8" hidden="false" customHeight="false" outlineLevel="0" collapsed="false">
      <c r="B141" s="0" t="n">
        <v>138</v>
      </c>
    </row>
    <row r="142" customFormat="false" ht="12.8" hidden="false" customHeight="false" outlineLevel="0" collapsed="false">
      <c r="B142" s="0" t="n">
        <v>139</v>
      </c>
    </row>
    <row r="143" customFormat="false" ht="12.8" hidden="false" customHeight="false" outlineLevel="0" collapsed="false">
      <c r="B143" s="0" t="n">
        <v>140</v>
      </c>
    </row>
    <row r="144" customFormat="false" ht="12.8" hidden="false" customHeight="false" outlineLevel="0" collapsed="false">
      <c r="A144" s="32"/>
      <c r="B144" s="0" t="n">
        <v>141</v>
      </c>
    </row>
  </sheetData>
  <hyperlinks>
    <hyperlink ref="A1" r:id="rId1" display="https://www.ynet.co.il/articles/0,7340,L-5714462,0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17002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2020-03-29T12:55:27Z</dcterms:created>
  <dc:creator/>
  <dc:description/>
  <dc:language>en</dc:language>
  <cp:lastModifiedBy/>
  <dcterms:modified xsi:type="dcterms:W3CDTF">2020-04-18T23:13:57Z</dcterms:modified>
  <cp:revision>217</cp:revision>
  <dc:subject/>
  <dc:title/>
</cp:coreProperties>
</file>