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universidad\Semestre8(tiempo)\Arqui-hard\ProyectoFinal-ArquiHard\"/>
    </mc:Choice>
  </mc:AlternateContent>
  <xr:revisionPtr revIDLastSave="0" documentId="13_ncr:1_{8B88AB83-99CF-41DA-A3B9-114DD0CC93F5}" xr6:coauthVersionLast="45" xr6:coauthVersionMax="45" xr10:uidLastSave="{00000000-0000-0000-0000-000000000000}"/>
  <bookViews>
    <workbookView xWindow="-120" yWindow="-120" windowWidth="20730" windowHeight="11760" activeTab="1" xr2:uid="{D7037D96-2046-4484-9B87-9C9E2FB113E2}"/>
  </bookViews>
  <sheets>
    <sheet name="General" sheetId="1" r:id="rId1"/>
    <sheet name="Datos ordenados" sheetId="2" r:id="rId2"/>
  </sheets>
  <definedNames>
    <definedName name="_xlnm._FilterDatabase" localSheetId="1" hidden="1">'Datos ordenados'!$B$2:$E$125</definedName>
    <definedName name="_xlnm._FilterDatabase" localSheetId="0" hidden="1">General!$B$2:$E$83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10" i="2"/>
  <c r="I12" i="2"/>
  <c r="I13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K125" i="2"/>
  <c r="J125" i="2"/>
  <c r="I125" i="2"/>
  <c r="K124" i="2"/>
  <c r="J124" i="2"/>
  <c r="I124" i="2"/>
  <c r="K123" i="2"/>
  <c r="J123" i="2"/>
  <c r="I123" i="2"/>
  <c r="K122" i="2"/>
  <c r="J122" i="2"/>
  <c r="I122" i="2"/>
  <c r="K121" i="2"/>
  <c r="J121" i="2"/>
  <c r="I121" i="2"/>
  <c r="K109" i="2"/>
  <c r="J109" i="2"/>
  <c r="I109" i="2"/>
  <c r="K108" i="2"/>
  <c r="J108" i="2"/>
  <c r="I108" i="2"/>
  <c r="K107" i="2"/>
  <c r="J107" i="2"/>
  <c r="I107" i="2"/>
  <c r="K106" i="2"/>
  <c r="J106" i="2"/>
  <c r="I106" i="2"/>
  <c r="K105" i="2"/>
  <c r="J105" i="2"/>
  <c r="I105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13" i="2"/>
  <c r="J13" i="2"/>
  <c r="K12" i="2"/>
  <c r="J12" i="2"/>
  <c r="K11" i="2"/>
  <c r="J11" i="2"/>
  <c r="I11" i="2"/>
  <c r="K10" i="2"/>
  <c r="J10" i="2"/>
  <c r="K9" i="2"/>
  <c r="J9" i="2"/>
  <c r="I9" i="2"/>
  <c r="K88" i="2"/>
  <c r="J88" i="2"/>
  <c r="I88" i="2"/>
  <c r="K87" i="2"/>
  <c r="J87" i="2"/>
  <c r="I87" i="2"/>
  <c r="K86" i="2"/>
  <c r="J86" i="2"/>
  <c r="J94" i="2" s="1"/>
  <c r="I86" i="2"/>
  <c r="I94" i="2" s="1"/>
  <c r="K85" i="2"/>
  <c r="J85" i="2"/>
  <c r="I85" i="2"/>
  <c r="K84" i="2"/>
  <c r="J84" i="2"/>
  <c r="I84" i="2"/>
  <c r="K72" i="2"/>
  <c r="J72" i="2"/>
  <c r="I72" i="2"/>
  <c r="K71" i="2"/>
  <c r="J71" i="2"/>
  <c r="I71" i="2"/>
  <c r="K70" i="2"/>
  <c r="J70" i="2"/>
  <c r="I70" i="2"/>
  <c r="K69" i="2"/>
  <c r="K78" i="2" s="1"/>
  <c r="J69" i="2"/>
  <c r="I69" i="2"/>
  <c r="K68" i="2"/>
  <c r="J68" i="2"/>
  <c r="I68" i="2"/>
  <c r="K56" i="2"/>
  <c r="J56" i="2"/>
  <c r="I56" i="2"/>
  <c r="K55" i="2"/>
  <c r="J55" i="2"/>
  <c r="I55" i="2"/>
  <c r="K54" i="2"/>
  <c r="J54" i="2"/>
  <c r="I54" i="2"/>
  <c r="K53" i="2"/>
  <c r="J53" i="2"/>
  <c r="J64" i="2" s="1"/>
  <c r="I53" i="2"/>
  <c r="K52" i="2"/>
  <c r="J52" i="2"/>
  <c r="I52" i="2"/>
  <c r="K40" i="2"/>
  <c r="J40" i="2"/>
  <c r="I40" i="2"/>
  <c r="K39" i="2"/>
  <c r="J39" i="2"/>
  <c r="I39" i="2"/>
  <c r="K38" i="2"/>
  <c r="J38" i="2"/>
  <c r="I38" i="2"/>
  <c r="K37" i="2"/>
  <c r="J37" i="2"/>
  <c r="I37" i="2"/>
  <c r="I47" i="2" s="1"/>
  <c r="K36" i="2"/>
  <c r="J36" i="2"/>
  <c r="I36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K31" i="2" s="1"/>
  <c r="J20" i="2"/>
  <c r="I20" i="2"/>
  <c r="K8" i="2"/>
  <c r="J8" i="2"/>
  <c r="I8" i="2"/>
  <c r="K7" i="2"/>
  <c r="J7" i="2"/>
  <c r="K6" i="2"/>
  <c r="K15" i="2" s="1"/>
  <c r="J6" i="2"/>
  <c r="K5" i="2"/>
  <c r="J5" i="2"/>
  <c r="K4" i="2"/>
  <c r="J4" i="2"/>
  <c r="J16" i="2" l="1"/>
  <c r="J96" i="2"/>
  <c r="I112" i="2"/>
  <c r="K16" i="2"/>
  <c r="I63" i="2"/>
  <c r="J78" i="2"/>
  <c r="K96" i="2"/>
  <c r="I128" i="2"/>
  <c r="I126" i="2"/>
  <c r="I78" i="2"/>
  <c r="K80" i="2"/>
  <c r="J48" i="2"/>
  <c r="K64" i="2"/>
  <c r="I32" i="2"/>
  <c r="I79" i="2"/>
  <c r="K112" i="2"/>
  <c r="I96" i="2"/>
  <c r="I14" i="2"/>
  <c r="J14" i="2"/>
  <c r="I48" i="2"/>
  <c r="J62" i="2"/>
  <c r="I31" i="2"/>
  <c r="J15" i="2"/>
  <c r="J31" i="2"/>
  <c r="K47" i="2"/>
  <c r="K94" i="2"/>
  <c r="K128" i="2"/>
  <c r="J112" i="2"/>
  <c r="J128" i="2"/>
  <c r="I110" i="2"/>
  <c r="K62" i="2"/>
  <c r="I16" i="2"/>
  <c r="J47" i="2"/>
  <c r="K127" i="2"/>
  <c r="J63" i="2"/>
  <c r="J110" i="2"/>
  <c r="J32" i="2"/>
  <c r="K63" i="2"/>
  <c r="J79" i="2"/>
  <c r="I95" i="2"/>
  <c r="K110" i="2"/>
  <c r="J126" i="2"/>
  <c r="I30" i="2"/>
  <c r="K32" i="2"/>
  <c r="I64" i="2"/>
  <c r="K79" i="2"/>
  <c r="J95" i="2"/>
  <c r="I111" i="2"/>
  <c r="K126" i="2"/>
  <c r="I46" i="2"/>
  <c r="J111" i="2"/>
  <c r="K30" i="2"/>
  <c r="J46" i="2"/>
  <c r="I62" i="2"/>
  <c r="J80" i="2"/>
  <c r="K111" i="2"/>
  <c r="J127" i="2"/>
  <c r="K14" i="2"/>
  <c r="J30" i="2"/>
  <c r="K48" i="2"/>
  <c r="I80" i="2"/>
  <c r="K95" i="2"/>
  <c r="I127" i="2"/>
  <c r="K46" i="2"/>
  <c r="I15" i="2"/>
  <c r="I44" i="1" l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0" i="1" l="1"/>
  <c r="J40" i="1"/>
  <c r="K40" i="1"/>
  <c r="I41" i="1"/>
  <c r="J41" i="1"/>
  <c r="K41" i="1"/>
  <c r="I42" i="1"/>
  <c r="J42" i="1"/>
  <c r="K42" i="1"/>
  <c r="I43" i="1"/>
  <c r="J43" i="1"/>
  <c r="K43" i="1"/>
  <c r="J39" i="1"/>
  <c r="K39" i="1"/>
  <c r="I39" i="1"/>
  <c r="I35" i="1"/>
  <c r="J35" i="1"/>
  <c r="K35" i="1"/>
  <c r="I36" i="1"/>
  <c r="J36" i="1"/>
  <c r="K36" i="1"/>
  <c r="I37" i="1"/>
  <c r="J37" i="1"/>
  <c r="K37" i="1"/>
  <c r="I38" i="1"/>
  <c r="J38" i="1"/>
  <c r="K38" i="1"/>
  <c r="J34" i="1"/>
  <c r="K34" i="1"/>
  <c r="I34" i="1"/>
  <c r="I30" i="1"/>
  <c r="J30" i="1"/>
  <c r="K30" i="1"/>
  <c r="I31" i="1"/>
  <c r="J31" i="1"/>
  <c r="K31" i="1"/>
  <c r="I32" i="1"/>
  <c r="J32" i="1"/>
  <c r="K32" i="1"/>
  <c r="I33" i="1"/>
  <c r="J33" i="1"/>
  <c r="K33" i="1"/>
  <c r="J29" i="1"/>
  <c r="K29" i="1"/>
  <c r="I29" i="1"/>
  <c r="I25" i="1"/>
  <c r="J25" i="1"/>
  <c r="K25" i="1"/>
  <c r="I26" i="1"/>
  <c r="J26" i="1"/>
  <c r="K26" i="1"/>
  <c r="I27" i="1"/>
  <c r="J27" i="1"/>
  <c r="K27" i="1"/>
  <c r="I28" i="1"/>
  <c r="J28" i="1"/>
  <c r="K28" i="1"/>
  <c r="J24" i="1"/>
  <c r="K24" i="1"/>
  <c r="I24" i="1"/>
  <c r="I20" i="1"/>
  <c r="J20" i="1"/>
  <c r="K20" i="1"/>
  <c r="I21" i="1"/>
  <c r="J21" i="1"/>
  <c r="K21" i="1"/>
  <c r="I22" i="1"/>
  <c r="J22" i="1"/>
  <c r="K22" i="1"/>
  <c r="I23" i="1"/>
  <c r="J23" i="1"/>
  <c r="K23" i="1"/>
  <c r="J19" i="1"/>
  <c r="K19" i="1"/>
  <c r="I19" i="1"/>
  <c r="I15" i="1"/>
  <c r="J15" i="1"/>
  <c r="K15" i="1"/>
  <c r="I16" i="1"/>
  <c r="J16" i="1"/>
  <c r="K16" i="1"/>
  <c r="I17" i="1"/>
  <c r="J17" i="1"/>
  <c r="K17" i="1"/>
  <c r="I18" i="1"/>
  <c r="J18" i="1"/>
  <c r="K18" i="1"/>
  <c r="J14" i="1"/>
  <c r="K14" i="1"/>
  <c r="I14" i="1"/>
  <c r="I10" i="1"/>
  <c r="J10" i="1"/>
  <c r="K10" i="1"/>
  <c r="I11" i="1"/>
  <c r="J11" i="1"/>
  <c r="K11" i="1"/>
  <c r="I12" i="1"/>
  <c r="J12" i="1"/>
  <c r="K12" i="1"/>
  <c r="I13" i="1"/>
  <c r="J13" i="1"/>
  <c r="K13" i="1"/>
  <c r="J9" i="1"/>
  <c r="K9" i="1"/>
  <c r="I9" i="1"/>
  <c r="I5" i="1"/>
  <c r="J5" i="1"/>
  <c r="K5" i="1"/>
  <c r="I6" i="1"/>
  <c r="J6" i="1"/>
  <c r="K6" i="1"/>
  <c r="I7" i="1"/>
  <c r="J7" i="1"/>
  <c r="K7" i="1"/>
  <c r="I8" i="1"/>
  <c r="J8" i="1"/>
  <c r="K8" i="1"/>
  <c r="J4" i="1"/>
  <c r="K4" i="1"/>
  <c r="I4" i="1"/>
</calcChain>
</file>

<file path=xl/sharedStrings.xml><?xml version="1.0" encoding="utf-8"?>
<sst xmlns="http://schemas.openxmlformats.org/spreadsheetml/2006/main" count="470" uniqueCount="22">
  <si>
    <t>Tamaño</t>
  </si>
  <si>
    <t>Equipo</t>
  </si>
  <si>
    <t>Lenguaje</t>
  </si>
  <si>
    <t>r1</t>
  </si>
  <si>
    <t>r2</t>
  </si>
  <si>
    <t>r3</t>
  </si>
  <si>
    <t>C#</t>
  </si>
  <si>
    <t>Version algoritmo</t>
  </si>
  <si>
    <t>T1</t>
  </si>
  <si>
    <t>T2</t>
  </si>
  <si>
    <t>T3</t>
  </si>
  <si>
    <t>T4</t>
  </si>
  <si>
    <t>T5</t>
  </si>
  <si>
    <t>T6</t>
  </si>
  <si>
    <t>T7</t>
  </si>
  <si>
    <t>T8</t>
  </si>
  <si>
    <t>Resultados normalizados</t>
  </si>
  <si>
    <t>Tamaños (px)</t>
  </si>
  <si>
    <t>Varianza</t>
  </si>
  <si>
    <t>Promedio</t>
  </si>
  <si>
    <t>Desv. Std</t>
  </si>
  <si>
    <t>Resultados(milisegundos)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</si>
</sst>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9F98F"/>
        <bgColor indexed="64"/>
      </patternFill>
    </fill>
    <fill>
      <patternFill patternType="solid">
        <fgColor rgb="FF90A9F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ECAF0"/>
        <bgColor indexed="64"/>
      </patternFill>
    </fill>
    <fill>
      <patternFill patternType="solid">
        <fgColor rgb="FFCEE8FA"/>
        <bgColor indexed="64"/>
      </patternFill>
    </fill>
    <fill>
      <patternFill patternType="solid">
        <fgColor rgb="FFE8F69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F692"/>
      <color rgb="FFCEE8FA"/>
      <color rgb="FFFECAF0"/>
      <color rgb="FF90A9F8"/>
      <color rgb="FFC9F9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F977-868E-4ECE-9613-07B66D6A856E}">
  <dimension ref="A1:T83"/>
  <sheetViews>
    <sheetView zoomScale="80" workbookViewId="0">
      <selection activeCell="M8" sqref="M8"/>
    </sheetView>
  </sheetViews>
  <sheetFormatPr baseColWidth="10" defaultRowHeight="15" x14ac:dyDescent="0.25"/>
  <cols>
    <col min="6" max="8" width="13.5703125" customWidth="1"/>
  </cols>
  <sheetData>
    <row r="1" spans="1:20" ht="15.75" thickBot="1" x14ac:dyDescent="0.3"/>
    <row r="2" spans="1:20" x14ac:dyDescent="0.25">
      <c r="A2" s="32"/>
      <c r="B2" s="85" t="s">
        <v>1</v>
      </c>
      <c r="C2" s="88" t="s">
        <v>2</v>
      </c>
      <c r="D2" s="88" t="s">
        <v>0</v>
      </c>
      <c r="E2" s="89" t="s">
        <v>7</v>
      </c>
      <c r="F2" s="87" t="s">
        <v>21</v>
      </c>
      <c r="G2" s="88"/>
      <c r="H2" s="89"/>
      <c r="I2" s="87" t="s">
        <v>16</v>
      </c>
      <c r="J2" s="88"/>
      <c r="K2" s="89"/>
    </row>
    <row r="3" spans="1:20" ht="15.75" thickBot="1" x14ac:dyDescent="0.3">
      <c r="A3" s="32"/>
      <c r="B3" s="86"/>
      <c r="C3" s="91"/>
      <c r="D3" s="91"/>
      <c r="E3" s="90"/>
      <c r="F3" s="36" t="s">
        <v>3</v>
      </c>
      <c r="G3" s="37" t="s">
        <v>4</v>
      </c>
      <c r="H3" s="38" t="s">
        <v>5</v>
      </c>
      <c r="I3" s="36" t="s">
        <v>3</v>
      </c>
      <c r="J3" s="37" t="s">
        <v>4</v>
      </c>
      <c r="K3" s="38" t="s">
        <v>5</v>
      </c>
      <c r="S3" s="83" t="s">
        <v>17</v>
      </c>
      <c r="T3" s="84"/>
    </row>
    <row r="4" spans="1:20" x14ac:dyDescent="0.25">
      <c r="A4" s="32"/>
      <c r="B4" s="28">
        <v>1</v>
      </c>
      <c r="C4" s="10" t="s">
        <v>6</v>
      </c>
      <c r="D4" s="35" t="s">
        <v>8</v>
      </c>
      <c r="E4" s="31">
        <v>1</v>
      </c>
      <c r="F4" s="28">
        <v>240.06039999999999</v>
      </c>
      <c r="G4" s="10">
        <v>265.42939999999999</v>
      </c>
      <c r="H4" s="31">
        <v>234.77269999999999</v>
      </c>
      <c r="I4" s="72">
        <f t="shared" ref="I4:K8" si="0">F4/($T$4*$T$4)</f>
        <v>1.5003775E-3</v>
      </c>
      <c r="J4" s="73">
        <f t="shared" si="0"/>
        <v>1.6589337499999998E-3</v>
      </c>
      <c r="K4" s="74">
        <f t="shared" si="0"/>
        <v>1.4673293749999999E-3</v>
      </c>
      <c r="S4" s="50" t="s">
        <v>8</v>
      </c>
      <c r="T4" s="10">
        <v>400</v>
      </c>
    </row>
    <row r="5" spans="1:20" x14ac:dyDescent="0.25">
      <c r="A5" s="32"/>
      <c r="B5" s="26">
        <v>1</v>
      </c>
      <c r="C5" s="1" t="s">
        <v>6</v>
      </c>
      <c r="D5" s="2" t="s">
        <v>8</v>
      </c>
      <c r="E5" s="29">
        <v>2</v>
      </c>
      <c r="F5" s="26">
        <v>700.87400000000002</v>
      </c>
      <c r="G5" s="1">
        <v>737.1499</v>
      </c>
      <c r="H5" s="29">
        <v>628.14530000000002</v>
      </c>
      <c r="I5" s="75">
        <f t="shared" si="0"/>
        <v>4.3804625000000005E-3</v>
      </c>
      <c r="J5" s="76">
        <f t="shared" si="0"/>
        <v>4.6071868749999996E-3</v>
      </c>
      <c r="K5" s="77">
        <f t="shared" si="0"/>
        <v>3.9259081250000005E-3</v>
      </c>
      <c r="S5" s="49" t="s">
        <v>9</v>
      </c>
      <c r="T5" s="1">
        <v>700</v>
      </c>
    </row>
    <row r="6" spans="1:20" x14ac:dyDescent="0.25">
      <c r="A6" s="32"/>
      <c r="B6" s="26">
        <v>1</v>
      </c>
      <c r="C6" s="1" t="s">
        <v>6</v>
      </c>
      <c r="D6" s="2" t="s">
        <v>8</v>
      </c>
      <c r="E6" s="29">
        <v>3</v>
      </c>
      <c r="F6" s="26">
        <v>248.17679999999999</v>
      </c>
      <c r="G6" s="1">
        <v>255.29509999999999</v>
      </c>
      <c r="H6" s="29">
        <v>232.11189999999999</v>
      </c>
      <c r="I6" s="75">
        <f t="shared" si="0"/>
        <v>1.5511049999999999E-3</v>
      </c>
      <c r="J6" s="76">
        <f t="shared" si="0"/>
        <v>1.5955943749999999E-3</v>
      </c>
      <c r="K6" s="77">
        <f t="shared" si="0"/>
        <v>1.450699375E-3</v>
      </c>
      <c r="S6" s="49" t="s">
        <v>10</v>
      </c>
      <c r="T6" s="1">
        <v>1000</v>
      </c>
    </row>
    <row r="7" spans="1:20" x14ac:dyDescent="0.25">
      <c r="A7" s="32"/>
      <c r="B7" s="26">
        <v>1</v>
      </c>
      <c r="C7" s="1" t="s">
        <v>6</v>
      </c>
      <c r="D7" s="2" t="s">
        <v>8</v>
      </c>
      <c r="E7" s="29">
        <v>4</v>
      </c>
      <c r="F7" s="26">
        <v>516.99919999999997</v>
      </c>
      <c r="G7" s="1">
        <v>495.54829999999998</v>
      </c>
      <c r="H7" s="29">
        <v>462.55110000000002</v>
      </c>
      <c r="I7" s="75">
        <f t="shared" si="0"/>
        <v>3.2312449999999998E-3</v>
      </c>
      <c r="J7" s="76">
        <f t="shared" si="0"/>
        <v>3.0971768750000001E-3</v>
      </c>
      <c r="K7" s="77">
        <f t="shared" si="0"/>
        <v>2.8909443750000001E-3</v>
      </c>
      <c r="S7" s="49" t="s">
        <v>11</v>
      </c>
      <c r="T7" s="1">
        <v>1300</v>
      </c>
    </row>
    <row r="8" spans="1:20" ht="15.75" thickBot="1" x14ac:dyDescent="0.3">
      <c r="A8" s="32"/>
      <c r="B8" s="27">
        <v>1</v>
      </c>
      <c r="C8" s="12" t="s">
        <v>6</v>
      </c>
      <c r="D8" s="13" t="s">
        <v>8</v>
      </c>
      <c r="E8" s="30">
        <v>5</v>
      </c>
      <c r="F8" s="27">
        <v>245.5284</v>
      </c>
      <c r="G8" s="12">
        <v>237.4324</v>
      </c>
      <c r="H8" s="30">
        <v>225.8065</v>
      </c>
      <c r="I8" s="78">
        <f t="shared" si="0"/>
        <v>1.5345525E-3</v>
      </c>
      <c r="J8" s="79">
        <f t="shared" si="0"/>
        <v>1.4839524999999999E-3</v>
      </c>
      <c r="K8" s="80">
        <f t="shared" si="0"/>
        <v>1.411290625E-3</v>
      </c>
      <c r="S8" s="49" t="s">
        <v>12</v>
      </c>
      <c r="T8" s="1">
        <v>1600</v>
      </c>
    </row>
    <row r="9" spans="1:20" x14ac:dyDescent="0.25">
      <c r="A9" s="32"/>
      <c r="B9" s="28">
        <v>1</v>
      </c>
      <c r="C9" s="10" t="s">
        <v>6</v>
      </c>
      <c r="D9" s="11" t="s">
        <v>9</v>
      </c>
      <c r="E9" s="31">
        <v>1</v>
      </c>
      <c r="F9" s="28">
        <v>791.05029999999999</v>
      </c>
      <c r="G9" s="10">
        <v>769.22709999999995</v>
      </c>
      <c r="H9" s="31">
        <v>653.25530000000003</v>
      </c>
      <c r="I9" s="72">
        <f t="shared" ref="I9:K13" si="1">F9/($T$5*$T$5)</f>
        <v>1.6143883673469387E-3</v>
      </c>
      <c r="J9" s="73">
        <f t="shared" si="1"/>
        <v>1.5698512244897958E-3</v>
      </c>
      <c r="K9" s="74">
        <f t="shared" si="1"/>
        <v>1.3331740816326532E-3</v>
      </c>
      <c r="S9" s="49" t="s">
        <v>13</v>
      </c>
      <c r="T9" s="1">
        <v>1900</v>
      </c>
    </row>
    <row r="10" spans="1:20" x14ac:dyDescent="0.25">
      <c r="A10" s="32"/>
      <c r="B10" s="26">
        <v>1</v>
      </c>
      <c r="C10" s="1" t="s">
        <v>6</v>
      </c>
      <c r="D10" s="3" t="s">
        <v>9</v>
      </c>
      <c r="E10" s="29">
        <v>2</v>
      </c>
      <c r="F10" s="26">
        <v>2136.264999</v>
      </c>
      <c r="G10" s="1">
        <v>1944.4137000000001</v>
      </c>
      <c r="H10" s="29">
        <v>1948.4165</v>
      </c>
      <c r="I10" s="75">
        <f t="shared" si="1"/>
        <v>4.3597244877551017E-3</v>
      </c>
      <c r="J10" s="76">
        <f t="shared" si="1"/>
        <v>3.9681912244897959E-3</v>
      </c>
      <c r="K10" s="77">
        <f t="shared" si="1"/>
        <v>3.9763602040816326E-3</v>
      </c>
      <c r="S10" s="49" t="s">
        <v>14</v>
      </c>
      <c r="T10" s="1">
        <v>2200</v>
      </c>
    </row>
    <row r="11" spans="1:20" x14ac:dyDescent="0.25">
      <c r="A11" s="32"/>
      <c r="B11" s="26">
        <v>1</v>
      </c>
      <c r="C11" s="1" t="s">
        <v>6</v>
      </c>
      <c r="D11" s="3" t="s">
        <v>9</v>
      </c>
      <c r="E11" s="29">
        <v>3</v>
      </c>
      <c r="F11" s="26">
        <v>749.62429999999995</v>
      </c>
      <c r="G11" s="1">
        <v>719.24749999999995</v>
      </c>
      <c r="H11" s="29">
        <v>642.29229999999995</v>
      </c>
      <c r="I11" s="75">
        <f t="shared" si="1"/>
        <v>1.5298455102040816E-3</v>
      </c>
      <c r="J11" s="76">
        <f t="shared" si="1"/>
        <v>1.4678520408163264E-3</v>
      </c>
      <c r="K11" s="77">
        <f t="shared" si="1"/>
        <v>1.3108006122448978E-3</v>
      </c>
      <c r="S11" s="49" t="s">
        <v>15</v>
      </c>
      <c r="T11" s="1">
        <v>2500</v>
      </c>
    </row>
    <row r="12" spans="1:20" x14ac:dyDescent="0.25">
      <c r="A12" s="32"/>
      <c r="B12" s="26">
        <v>1</v>
      </c>
      <c r="C12" s="1" t="s">
        <v>6</v>
      </c>
      <c r="D12" s="3" t="s">
        <v>9</v>
      </c>
      <c r="E12" s="29">
        <v>4</v>
      </c>
      <c r="F12" s="26">
        <v>1493.3222000000001</v>
      </c>
      <c r="G12" s="1">
        <v>1290.6747</v>
      </c>
      <c r="H12" s="29">
        <v>1303.1223</v>
      </c>
      <c r="I12" s="75">
        <f t="shared" si="1"/>
        <v>3.0475963265306125E-3</v>
      </c>
      <c r="J12" s="76">
        <f t="shared" si="1"/>
        <v>2.6340299999999999E-3</v>
      </c>
      <c r="K12" s="77">
        <f t="shared" si="1"/>
        <v>2.6594332653061222E-3</v>
      </c>
    </row>
    <row r="13" spans="1:20" ht="15.75" thickBot="1" x14ac:dyDescent="0.3">
      <c r="A13" s="32"/>
      <c r="B13" s="27">
        <v>1</v>
      </c>
      <c r="C13" s="12" t="s">
        <v>6</v>
      </c>
      <c r="D13" s="15" t="s">
        <v>9</v>
      </c>
      <c r="E13" s="30">
        <v>5</v>
      </c>
      <c r="F13" s="27">
        <v>740.36959999999999</v>
      </c>
      <c r="G13" s="12">
        <v>683.31740000000002</v>
      </c>
      <c r="H13" s="30">
        <v>625.23800000000006</v>
      </c>
      <c r="I13" s="78">
        <f t="shared" si="1"/>
        <v>1.5109583673469389E-3</v>
      </c>
      <c r="J13" s="79">
        <f t="shared" si="1"/>
        <v>1.394525306122449E-3</v>
      </c>
      <c r="K13" s="80">
        <f t="shared" si="1"/>
        <v>1.2759959183673471E-3</v>
      </c>
    </row>
    <row r="14" spans="1:20" x14ac:dyDescent="0.25">
      <c r="A14" s="32"/>
      <c r="B14" s="28">
        <v>1</v>
      </c>
      <c r="C14" s="10" t="s">
        <v>6</v>
      </c>
      <c r="D14" s="14" t="s">
        <v>10</v>
      </c>
      <c r="E14" s="31">
        <v>1</v>
      </c>
      <c r="F14" s="28">
        <v>1500.2715000000001</v>
      </c>
      <c r="G14" s="10">
        <v>1332.7726</v>
      </c>
      <c r="H14" s="31">
        <v>1317.5978</v>
      </c>
      <c r="I14" s="72">
        <f t="shared" ref="I14:K18" si="2">F14/($T$6*$T$6)</f>
        <v>1.5002715E-3</v>
      </c>
      <c r="J14" s="73">
        <f t="shared" si="2"/>
        <v>1.3327726000000001E-3</v>
      </c>
      <c r="K14" s="74">
        <f t="shared" si="2"/>
        <v>1.3175978000000001E-3</v>
      </c>
    </row>
    <row r="15" spans="1:20" x14ac:dyDescent="0.25">
      <c r="A15" s="32"/>
      <c r="B15" s="26">
        <v>1</v>
      </c>
      <c r="C15" s="1" t="s">
        <v>6</v>
      </c>
      <c r="D15" s="4" t="s">
        <v>10</v>
      </c>
      <c r="E15" s="29">
        <v>2</v>
      </c>
      <c r="F15" s="26">
        <v>4179.3334990000003</v>
      </c>
      <c r="G15" s="1">
        <v>3893.3962999999999</v>
      </c>
      <c r="H15" s="29">
        <v>3993.3326999999999</v>
      </c>
      <c r="I15" s="75">
        <f t="shared" si="2"/>
        <v>4.1793334990000005E-3</v>
      </c>
      <c r="J15" s="76">
        <f t="shared" si="2"/>
        <v>3.8933963E-3</v>
      </c>
      <c r="K15" s="77">
        <f t="shared" si="2"/>
        <v>3.9933327000000003E-3</v>
      </c>
    </row>
    <row r="16" spans="1:20" x14ac:dyDescent="0.25">
      <c r="A16" s="32"/>
      <c r="B16" s="26">
        <v>1</v>
      </c>
      <c r="C16" s="1" t="s">
        <v>6</v>
      </c>
      <c r="D16" s="4" t="s">
        <v>10</v>
      </c>
      <c r="E16" s="29">
        <v>3</v>
      </c>
      <c r="F16" s="26">
        <v>1469.0785000000001</v>
      </c>
      <c r="G16" s="1">
        <v>1283.1648</v>
      </c>
      <c r="H16" s="29">
        <v>1278.4045000000001</v>
      </c>
      <c r="I16" s="75">
        <f t="shared" si="2"/>
        <v>1.4690785000000001E-3</v>
      </c>
      <c r="J16" s="76">
        <f t="shared" si="2"/>
        <v>1.2831648000000001E-3</v>
      </c>
      <c r="K16" s="77">
        <f t="shared" si="2"/>
        <v>1.2784045000000001E-3</v>
      </c>
    </row>
    <row r="17" spans="1:11" x14ac:dyDescent="0.25">
      <c r="A17" s="32"/>
      <c r="B17" s="26">
        <v>1</v>
      </c>
      <c r="C17" s="1" t="s">
        <v>6</v>
      </c>
      <c r="D17" s="4" t="s">
        <v>10</v>
      </c>
      <c r="E17" s="29">
        <v>4</v>
      </c>
      <c r="F17" s="26">
        <v>2836.8933000000002</v>
      </c>
      <c r="G17" s="1">
        <v>2619.5911000000001</v>
      </c>
      <c r="H17" s="29">
        <v>2631.0459999999998</v>
      </c>
      <c r="I17" s="75">
        <f t="shared" si="2"/>
        <v>2.8368933000000002E-3</v>
      </c>
      <c r="J17" s="76">
        <f t="shared" si="2"/>
        <v>2.6195911000000001E-3</v>
      </c>
      <c r="K17" s="77">
        <f t="shared" si="2"/>
        <v>2.6310459999999997E-3</v>
      </c>
    </row>
    <row r="18" spans="1:11" ht="15.75" thickBot="1" x14ac:dyDescent="0.3">
      <c r="A18" s="32"/>
      <c r="B18" s="27">
        <v>1</v>
      </c>
      <c r="C18" s="12" t="s">
        <v>6</v>
      </c>
      <c r="D18" s="21" t="s">
        <v>10</v>
      </c>
      <c r="E18" s="30">
        <v>5</v>
      </c>
      <c r="F18" s="27">
        <v>1417.4949999999999</v>
      </c>
      <c r="G18" s="12">
        <v>1263.1358</v>
      </c>
      <c r="H18" s="30">
        <v>1234.9405999999999</v>
      </c>
      <c r="I18" s="78">
        <f t="shared" si="2"/>
        <v>1.417495E-3</v>
      </c>
      <c r="J18" s="79">
        <f t="shared" si="2"/>
        <v>1.2631357999999999E-3</v>
      </c>
      <c r="K18" s="80">
        <f t="shared" si="2"/>
        <v>1.2349405999999999E-3</v>
      </c>
    </row>
    <row r="19" spans="1:11" x14ac:dyDescent="0.25">
      <c r="A19" s="32"/>
      <c r="B19" s="28">
        <v>1</v>
      </c>
      <c r="C19" s="10" t="s">
        <v>6</v>
      </c>
      <c r="D19" s="16" t="s">
        <v>11</v>
      </c>
      <c r="E19" s="31">
        <v>1</v>
      </c>
      <c r="F19" s="28">
        <v>2432.9268999999999</v>
      </c>
      <c r="G19" s="10">
        <v>2206.3373000000001</v>
      </c>
      <c r="H19" s="31">
        <v>2222.83</v>
      </c>
      <c r="I19" s="72">
        <f t="shared" ref="I19:K23" si="3">F19/($T$7*$T$7)</f>
        <v>1.4396017159763314E-3</v>
      </c>
      <c r="J19" s="73">
        <f t="shared" si="3"/>
        <v>1.305525029585799E-3</v>
      </c>
      <c r="K19" s="74">
        <f t="shared" si="3"/>
        <v>1.315284023668639E-3</v>
      </c>
    </row>
    <row r="20" spans="1:11" x14ac:dyDescent="0.25">
      <c r="A20" s="32"/>
      <c r="B20" s="26">
        <v>1</v>
      </c>
      <c r="C20" s="1" t="s">
        <v>6</v>
      </c>
      <c r="D20" s="5" t="s">
        <v>11</v>
      </c>
      <c r="E20" s="29">
        <v>2</v>
      </c>
      <c r="F20" s="26">
        <v>6911.1741000000002</v>
      </c>
      <c r="G20" s="1">
        <v>6626.7187000000004</v>
      </c>
      <c r="H20" s="29">
        <v>6618</v>
      </c>
      <c r="I20" s="75">
        <f t="shared" si="3"/>
        <v>4.089452130177515E-3</v>
      </c>
      <c r="J20" s="76">
        <f t="shared" si="3"/>
        <v>3.9211353254437874E-3</v>
      </c>
      <c r="K20" s="77">
        <f t="shared" si="3"/>
        <v>3.9159763313609463E-3</v>
      </c>
    </row>
    <row r="21" spans="1:11" x14ac:dyDescent="0.25">
      <c r="A21" s="32"/>
      <c r="B21" s="26">
        <v>1</v>
      </c>
      <c r="C21" s="1" t="s">
        <v>6</v>
      </c>
      <c r="D21" s="5" t="s">
        <v>11</v>
      </c>
      <c r="E21" s="29">
        <v>3</v>
      </c>
      <c r="F21" s="26">
        <v>2387.1741000000002</v>
      </c>
      <c r="G21" s="1">
        <v>2223.8829999999998</v>
      </c>
      <c r="H21" s="29">
        <v>2177.6417999999999</v>
      </c>
      <c r="I21" s="75">
        <f t="shared" si="3"/>
        <v>1.412529053254438E-3</v>
      </c>
      <c r="J21" s="76">
        <f t="shared" si="3"/>
        <v>1.3159071005917158E-3</v>
      </c>
      <c r="K21" s="77">
        <f t="shared" si="3"/>
        <v>1.2885454437869821E-3</v>
      </c>
    </row>
    <row r="22" spans="1:11" x14ac:dyDescent="0.25">
      <c r="A22" s="32"/>
      <c r="B22" s="26">
        <v>1</v>
      </c>
      <c r="C22" s="1" t="s">
        <v>6</v>
      </c>
      <c r="D22" s="5" t="s">
        <v>11</v>
      </c>
      <c r="E22" s="29">
        <v>4</v>
      </c>
      <c r="F22" s="26">
        <v>4651.6643999999997</v>
      </c>
      <c r="G22" s="1">
        <v>4523.0684000000001</v>
      </c>
      <c r="H22" s="29">
        <v>4419.6756999999998</v>
      </c>
      <c r="I22" s="75">
        <f t="shared" si="3"/>
        <v>2.7524641420118342E-3</v>
      </c>
      <c r="J22" s="76">
        <f t="shared" si="3"/>
        <v>2.6763718343195265E-3</v>
      </c>
      <c r="K22" s="77">
        <f t="shared" si="3"/>
        <v>2.6151927218934909E-3</v>
      </c>
    </row>
    <row r="23" spans="1:11" ht="15.75" thickBot="1" x14ac:dyDescent="0.3">
      <c r="A23" s="32"/>
      <c r="B23" s="27">
        <v>1</v>
      </c>
      <c r="C23" s="12" t="s">
        <v>6</v>
      </c>
      <c r="D23" s="22" t="s">
        <v>11</v>
      </c>
      <c r="E23" s="30">
        <v>5</v>
      </c>
      <c r="F23" s="27">
        <v>2258.5983999999999</v>
      </c>
      <c r="G23" s="12">
        <v>2101.7301000000002</v>
      </c>
      <c r="H23" s="30">
        <v>2074.2797</v>
      </c>
      <c r="I23" s="78">
        <f t="shared" si="3"/>
        <v>1.3364487573964497E-3</v>
      </c>
      <c r="J23" s="79">
        <f t="shared" si="3"/>
        <v>1.2436272781065089E-3</v>
      </c>
      <c r="K23" s="80">
        <f t="shared" si="3"/>
        <v>1.2273844378698224E-3</v>
      </c>
    </row>
    <row r="24" spans="1:11" x14ac:dyDescent="0.25">
      <c r="A24" s="32"/>
      <c r="B24" s="28">
        <v>1</v>
      </c>
      <c r="C24" s="10" t="s">
        <v>6</v>
      </c>
      <c r="D24" s="17" t="s">
        <v>12</v>
      </c>
      <c r="E24" s="31">
        <v>1</v>
      </c>
      <c r="F24" s="28">
        <v>4996.6032999999998</v>
      </c>
      <c r="G24" s="10">
        <v>4768.1827000000003</v>
      </c>
      <c r="H24" s="31">
        <v>4764.1507000000001</v>
      </c>
      <c r="I24" s="72">
        <f t="shared" ref="I24:K28" si="4">F24/($T$8*$T$8)</f>
        <v>1.9517981640624999E-3</v>
      </c>
      <c r="J24" s="73">
        <f t="shared" si="4"/>
        <v>1.8625713671875002E-3</v>
      </c>
      <c r="K24" s="74">
        <f t="shared" si="4"/>
        <v>1.8609963671875E-3</v>
      </c>
    </row>
    <row r="25" spans="1:11" x14ac:dyDescent="0.25">
      <c r="A25" s="32"/>
      <c r="B25" s="26">
        <v>1</v>
      </c>
      <c r="C25" s="1" t="s">
        <v>6</v>
      </c>
      <c r="D25" s="6" t="s">
        <v>12</v>
      </c>
      <c r="E25" s="29">
        <v>2</v>
      </c>
      <c r="F25" s="26">
        <v>14325.9977</v>
      </c>
      <c r="G25" s="1">
        <v>14039.33</v>
      </c>
      <c r="H25" s="29">
        <v>14354.507900000001</v>
      </c>
      <c r="I25" s="75">
        <f t="shared" si="4"/>
        <v>5.5960928515624998E-3</v>
      </c>
      <c r="J25" s="76">
        <f t="shared" si="4"/>
        <v>5.4841132812500004E-3</v>
      </c>
      <c r="K25" s="77">
        <f t="shared" si="4"/>
        <v>5.6072296484374999E-3</v>
      </c>
    </row>
    <row r="26" spans="1:11" x14ac:dyDescent="0.25">
      <c r="A26" s="32"/>
      <c r="B26" s="26">
        <v>1</v>
      </c>
      <c r="C26" s="1" t="s">
        <v>6</v>
      </c>
      <c r="D26" s="6" t="s">
        <v>12</v>
      </c>
      <c r="E26" s="29">
        <v>3</v>
      </c>
      <c r="F26" s="26">
        <v>4936.7354999999998</v>
      </c>
      <c r="G26" s="1">
        <v>4753.7982000000002</v>
      </c>
      <c r="H26" s="29">
        <v>4670.4254000000001</v>
      </c>
      <c r="I26" s="75">
        <f t="shared" si="4"/>
        <v>1.9284123046874998E-3</v>
      </c>
      <c r="J26" s="76">
        <f t="shared" si="4"/>
        <v>1.856952421875E-3</v>
      </c>
      <c r="K26" s="77">
        <f t="shared" si="4"/>
        <v>1.824384921875E-3</v>
      </c>
    </row>
    <row r="27" spans="1:11" x14ac:dyDescent="0.25">
      <c r="A27" s="32"/>
      <c r="B27" s="26">
        <v>1</v>
      </c>
      <c r="C27" s="1" t="s">
        <v>6</v>
      </c>
      <c r="D27" s="6" t="s">
        <v>12</v>
      </c>
      <c r="E27" s="29">
        <v>4</v>
      </c>
      <c r="F27" s="26">
        <v>9752.3683000000001</v>
      </c>
      <c r="G27" s="1">
        <v>9489.4071000000004</v>
      </c>
      <c r="H27" s="29">
        <v>9506.9948999999997</v>
      </c>
      <c r="I27" s="75">
        <f t="shared" si="4"/>
        <v>3.8095188671875002E-3</v>
      </c>
      <c r="J27" s="76">
        <f t="shared" si="4"/>
        <v>3.7067996484375001E-3</v>
      </c>
      <c r="K27" s="77">
        <f t="shared" si="4"/>
        <v>3.7136698828124999E-3</v>
      </c>
    </row>
    <row r="28" spans="1:11" ht="15.75" thickBot="1" x14ac:dyDescent="0.3">
      <c r="A28" s="32"/>
      <c r="B28" s="27">
        <v>1</v>
      </c>
      <c r="C28" s="12" t="s">
        <v>6</v>
      </c>
      <c r="D28" s="23" t="s">
        <v>12</v>
      </c>
      <c r="E28" s="30">
        <v>5</v>
      </c>
      <c r="F28" s="27">
        <v>4714.4080999999996</v>
      </c>
      <c r="G28" s="12">
        <v>4575.6448</v>
      </c>
      <c r="H28" s="30">
        <v>4514.2800999999999</v>
      </c>
      <c r="I28" s="78">
        <f t="shared" si="4"/>
        <v>1.8415656640625E-3</v>
      </c>
      <c r="J28" s="79">
        <f t="shared" si="4"/>
        <v>1.78736125E-3</v>
      </c>
      <c r="K28" s="80">
        <f t="shared" si="4"/>
        <v>1.7633906640625E-3</v>
      </c>
    </row>
    <row r="29" spans="1:11" x14ac:dyDescent="0.25">
      <c r="A29" s="32"/>
      <c r="B29" s="28">
        <v>1</v>
      </c>
      <c r="C29" s="10" t="s">
        <v>6</v>
      </c>
      <c r="D29" s="18" t="s">
        <v>13</v>
      </c>
      <c r="E29" s="31">
        <v>1</v>
      </c>
      <c r="F29" s="28">
        <v>7358.1535000000003</v>
      </c>
      <c r="G29" s="10">
        <v>6770.5075999999999</v>
      </c>
      <c r="H29" s="31">
        <v>7091.4735000000001</v>
      </c>
      <c r="I29" s="72">
        <f t="shared" ref="I29:K33" si="5">F29/($T$9*$T$9)</f>
        <v>2.0382696675900276E-3</v>
      </c>
      <c r="J29" s="73">
        <f t="shared" si="5"/>
        <v>1.8754868698060941E-3</v>
      </c>
      <c r="K29" s="74">
        <f t="shared" si="5"/>
        <v>1.9643970914127425E-3</v>
      </c>
    </row>
    <row r="30" spans="1:11" x14ac:dyDescent="0.25">
      <c r="A30" s="32"/>
      <c r="B30" s="26">
        <v>1</v>
      </c>
      <c r="C30" s="1" t="s">
        <v>6</v>
      </c>
      <c r="D30" s="7" t="s">
        <v>13</v>
      </c>
      <c r="E30" s="29">
        <v>2</v>
      </c>
      <c r="F30" s="26">
        <v>21857.6679</v>
      </c>
      <c r="G30" s="1">
        <v>21792.282899999998</v>
      </c>
      <c r="H30" s="29">
        <v>22181.284</v>
      </c>
      <c r="I30" s="75">
        <f t="shared" si="5"/>
        <v>6.0547556509695294E-3</v>
      </c>
      <c r="J30" s="76">
        <f t="shared" si="5"/>
        <v>6.0366434626038775E-3</v>
      </c>
      <c r="K30" s="77">
        <f t="shared" si="5"/>
        <v>6.1443999999999995E-3</v>
      </c>
    </row>
    <row r="31" spans="1:11" x14ac:dyDescent="0.25">
      <c r="A31" s="32"/>
      <c r="B31" s="26">
        <v>1</v>
      </c>
      <c r="C31" s="1" t="s">
        <v>6</v>
      </c>
      <c r="D31" s="7" t="s">
        <v>13</v>
      </c>
      <c r="E31" s="29">
        <v>3</v>
      </c>
      <c r="F31" s="26">
        <v>7814.4268000000002</v>
      </c>
      <c r="G31" s="1">
        <v>7157.1632</v>
      </c>
      <c r="H31" s="29">
        <v>7503.0632999999998</v>
      </c>
      <c r="I31" s="75">
        <f t="shared" si="5"/>
        <v>2.1646611634349032E-3</v>
      </c>
      <c r="J31" s="76">
        <f t="shared" si="5"/>
        <v>1.9825936842105263E-3</v>
      </c>
      <c r="K31" s="77">
        <f t="shared" si="5"/>
        <v>2.0784108864265929E-3</v>
      </c>
    </row>
    <row r="32" spans="1:11" x14ac:dyDescent="0.25">
      <c r="A32" s="32"/>
      <c r="B32" s="26">
        <v>1</v>
      </c>
      <c r="C32" s="1" t="s">
        <v>6</v>
      </c>
      <c r="D32" s="7" t="s">
        <v>13</v>
      </c>
      <c r="E32" s="29">
        <v>4</v>
      </c>
      <c r="F32" s="26">
        <v>13886.1203</v>
      </c>
      <c r="G32" s="1">
        <v>13864.897499999999</v>
      </c>
      <c r="H32" s="29">
        <v>13880.629000000001</v>
      </c>
      <c r="I32" s="75">
        <f t="shared" si="5"/>
        <v>3.8465707202216069E-3</v>
      </c>
      <c r="J32" s="76">
        <f t="shared" si="5"/>
        <v>3.8406918282548473E-3</v>
      </c>
      <c r="K32" s="77">
        <f t="shared" si="5"/>
        <v>3.8450495844875349E-3</v>
      </c>
    </row>
    <row r="33" spans="1:11" ht="15.75" thickBot="1" x14ac:dyDescent="0.3">
      <c r="A33" s="32"/>
      <c r="B33" s="27">
        <v>1</v>
      </c>
      <c r="C33" s="12" t="s">
        <v>6</v>
      </c>
      <c r="D33" s="24" t="s">
        <v>13</v>
      </c>
      <c r="E33" s="30">
        <v>5</v>
      </c>
      <c r="F33" s="27">
        <v>6947.2448000000004</v>
      </c>
      <c r="G33" s="12">
        <v>6152.0717000000004</v>
      </c>
      <c r="H33" s="30">
        <v>6678.8564999999999</v>
      </c>
      <c r="I33" s="78">
        <f t="shared" si="5"/>
        <v>1.9244445429362881E-3</v>
      </c>
      <c r="J33" s="79">
        <f t="shared" si="5"/>
        <v>1.7041749861495847E-3</v>
      </c>
      <c r="K33" s="80">
        <f t="shared" si="5"/>
        <v>1.8500987534626038E-3</v>
      </c>
    </row>
    <row r="34" spans="1:11" x14ac:dyDescent="0.25">
      <c r="A34" s="32"/>
      <c r="B34" s="28">
        <v>1</v>
      </c>
      <c r="C34" s="10" t="s">
        <v>6</v>
      </c>
      <c r="D34" s="19" t="s">
        <v>14</v>
      </c>
      <c r="E34" s="31">
        <v>1</v>
      </c>
      <c r="F34" s="28">
        <v>9990.0658000000003</v>
      </c>
      <c r="G34" s="10">
        <v>9612.9107999999997</v>
      </c>
      <c r="H34" s="31">
        <v>10112.6096</v>
      </c>
      <c r="I34" s="72">
        <f t="shared" ref="I34:K38" si="6">F34/($T$10*$T$10)</f>
        <v>2.0640631818181817E-3</v>
      </c>
      <c r="J34" s="73">
        <f t="shared" si="6"/>
        <v>1.9861385950413223E-3</v>
      </c>
      <c r="K34" s="74">
        <f t="shared" si="6"/>
        <v>2.0893821487603307E-3</v>
      </c>
    </row>
    <row r="35" spans="1:11" x14ac:dyDescent="0.25">
      <c r="A35" s="32"/>
      <c r="B35" s="26">
        <v>1</v>
      </c>
      <c r="C35" s="1" t="s">
        <v>6</v>
      </c>
      <c r="D35" s="8" t="s">
        <v>14</v>
      </c>
      <c r="E35" s="29">
        <v>2</v>
      </c>
      <c r="F35" s="26">
        <v>28632.556700000001</v>
      </c>
      <c r="G35" s="1">
        <v>28010.943299999999</v>
      </c>
      <c r="H35" s="29">
        <v>28674.518599999999</v>
      </c>
      <c r="I35" s="75">
        <f t="shared" si="6"/>
        <v>5.9158175E-3</v>
      </c>
      <c r="J35" s="76">
        <f t="shared" si="6"/>
        <v>5.7873849793388431E-3</v>
      </c>
      <c r="K35" s="77">
        <f t="shared" si="6"/>
        <v>5.9244873140495867E-3</v>
      </c>
    </row>
    <row r="36" spans="1:11" x14ac:dyDescent="0.25">
      <c r="A36" s="32"/>
      <c r="B36" s="26">
        <v>1</v>
      </c>
      <c r="C36" s="1" t="s">
        <v>6</v>
      </c>
      <c r="D36" s="8" t="s">
        <v>14</v>
      </c>
      <c r="E36" s="29">
        <v>3</v>
      </c>
      <c r="F36" s="26">
        <v>9405.6417999999994</v>
      </c>
      <c r="G36" s="1">
        <v>10029.703100000001</v>
      </c>
      <c r="H36" s="29">
        <v>9723.8466000000008</v>
      </c>
      <c r="I36" s="75">
        <f t="shared" si="6"/>
        <v>1.9433144214876031E-3</v>
      </c>
      <c r="J36" s="76">
        <f t="shared" si="6"/>
        <v>2.0722527066115706E-3</v>
      </c>
      <c r="K36" s="77">
        <f t="shared" si="6"/>
        <v>2.0090592148760333E-3</v>
      </c>
    </row>
    <row r="37" spans="1:11" x14ac:dyDescent="0.25">
      <c r="A37" s="32"/>
      <c r="B37" s="26">
        <v>1</v>
      </c>
      <c r="C37" s="1" t="s">
        <v>6</v>
      </c>
      <c r="D37" s="8" t="s">
        <v>14</v>
      </c>
      <c r="E37" s="29">
        <v>4</v>
      </c>
      <c r="F37" s="26">
        <v>18984.886699999999</v>
      </c>
      <c r="G37" s="1">
        <v>19244.826099999998</v>
      </c>
      <c r="H37" s="29">
        <v>19540.771400000001</v>
      </c>
      <c r="I37" s="75">
        <f t="shared" si="6"/>
        <v>3.9224972520661159E-3</v>
      </c>
      <c r="J37" s="76">
        <f t="shared" si="6"/>
        <v>3.9762037396694214E-3</v>
      </c>
      <c r="K37" s="77">
        <f t="shared" si="6"/>
        <v>4.037349462809918E-3</v>
      </c>
    </row>
    <row r="38" spans="1:11" ht="15.75" thickBot="1" x14ac:dyDescent="0.3">
      <c r="A38" s="32"/>
      <c r="B38" s="27">
        <v>1</v>
      </c>
      <c r="C38" s="12" t="s">
        <v>6</v>
      </c>
      <c r="D38" s="25" t="s">
        <v>14</v>
      </c>
      <c r="E38" s="30">
        <v>5</v>
      </c>
      <c r="F38" s="27">
        <v>10244.761</v>
      </c>
      <c r="G38" s="12">
        <v>10160.037200000001</v>
      </c>
      <c r="H38" s="30">
        <v>9929.9418999999998</v>
      </c>
      <c r="I38" s="78">
        <f t="shared" si="6"/>
        <v>2.1166861570247933E-3</v>
      </c>
      <c r="J38" s="79">
        <f t="shared" si="6"/>
        <v>2.0991812396694218E-3</v>
      </c>
      <c r="K38" s="80">
        <f t="shared" si="6"/>
        <v>2.051640888429752E-3</v>
      </c>
    </row>
    <row r="39" spans="1:11" x14ac:dyDescent="0.25">
      <c r="A39" s="32"/>
      <c r="B39" s="28">
        <v>1</v>
      </c>
      <c r="C39" s="10" t="s">
        <v>6</v>
      </c>
      <c r="D39" s="20" t="s">
        <v>15</v>
      </c>
      <c r="E39" s="31">
        <v>1</v>
      </c>
      <c r="F39" s="28">
        <v>11922.5638</v>
      </c>
      <c r="G39" s="10">
        <v>12261.8683</v>
      </c>
      <c r="H39" s="31">
        <v>12201.9004</v>
      </c>
      <c r="I39" s="72">
        <f t="shared" ref="I39:K43" si="7">F39/($T$11*$T$11)</f>
        <v>1.9076102079999999E-3</v>
      </c>
      <c r="J39" s="73">
        <f t="shared" si="7"/>
        <v>1.9618989279999999E-3</v>
      </c>
      <c r="K39" s="81">
        <f t="shared" si="7"/>
        <v>1.9523040640000002E-3</v>
      </c>
    </row>
    <row r="40" spans="1:11" x14ac:dyDescent="0.25">
      <c r="A40" s="32"/>
      <c r="B40" s="26">
        <v>1</v>
      </c>
      <c r="C40" s="1" t="s">
        <v>6</v>
      </c>
      <c r="D40" s="9" t="s">
        <v>15</v>
      </c>
      <c r="E40" s="29">
        <v>2</v>
      </c>
      <c r="F40" s="26">
        <v>36382.248399999997</v>
      </c>
      <c r="G40" s="1">
        <v>36193.737699999998</v>
      </c>
      <c r="H40" s="29">
        <v>37111.860500000003</v>
      </c>
      <c r="I40" s="75">
        <f t="shared" si="7"/>
        <v>5.8211597439999999E-3</v>
      </c>
      <c r="J40" s="76">
        <f t="shared" si="7"/>
        <v>5.7909980319999993E-3</v>
      </c>
      <c r="K40" s="77">
        <f t="shared" si="7"/>
        <v>5.93789768E-3</v>
      </c>
    </row>
    <row r="41" spans="1:11" x14ac:dyDescent="0.25">
      <c r="A41" s="32"/>
      <c r="B41" s="26">
        <v>1</v>
      </c>
      <c r="C41" s="1" t="s">
        <v>6</v>
      </c>
      <c r="D41" s="9" t="s">
        <v>15</v>
      </c>
      <c r="E41" s="29">
        <v>3</v>
      </c>
      <c r="F41" s="26">
        <v>11948.481900000001</v>
      </c>
      <c r="G41" s="1">
        <v>12250.284799999999</v>
      </c>
      <c r="H41" s="29">
        <v>11963.7271</v>
      </c>
      <c r="I41" s="75">
        <f t="shared" si="7"/>
        <v>1.9117571040000001E-3</v>
      </c>
      <c r="J41" s="76">
        <f t="shared" si="7"/>
        <v>1.960045568E-3</v>
      </c>
      <c r="K41" s="77">
        <f t="shared" si="7"/>
        <v>1.9141963359999999E-3</v>
      </c>
    </row>
    <row r="42" spans="1:11" x14ac:dyDescent="0.25">
      <c r="A42" s="32"/>
      <c r="B42" s="26">
        <v>1</v>
      </c>
      <c r="C42" s="1" t="s">
        <v>6</v>
      </c>
      <c r="D42" s="9" t="s">
        <v>15</v>
      </c>
      <c r="E42" s="29">
        <v>4</v>
      </c>
      <c r="F42" s="26">
        <v>24642.3233</v>
      </c>
      <c r="G42" s="1">
        <v>25085.783299999999</v>
      </c>
      <c r="H42" s="29">
        <v>25309.4817</v>
      </c>
      <c r="I42" s="75">
        <f t="shared" si="7"/>
        <v>3.942771728E-3</v>
      </c>
      <c r="J42" s="76">
        <f t="shared" si="7"/>
        <v>4.0137253279999997E-3</v>
      </c>
      <c r="K42" s="77">
        <f t="shared" si="7"/>
        <v>4.0495170720000005E-3</v>
      </c>
    </row>
    <row r="43" spans="1:11" ht="15.75" thickBot="1" x14ac:dyDescent="0.3">
      <c r="A43" s="32"/>
      <c r="B43" s="33">
        <v>1</v>
      </c>
      <c r="C43" s="12" t="s">
        <v>6</v>
      </c>
      <c r="D43" s="34" t="s">
        <v>15</v>
      </c>
      <c r="E43" s="30">
        <v>5</v>
      </c>
      <c r="F43" s="39">
        <v>12323.4674</v>
      </c>
      <c r="G43" s="27">
        <v>12248.898499999999</v>
      </c>
      <c r="H43" s="30">
        <v>12373.6271</v>
      </c>
      <c r="I43" s="78">
        <f t="shared" si="7"/>
        <v>1.9717547839999999E-3</v>
      </c>
      <c r="J43" s="79">
        <f t="shared" si="7"/>
        <v>1.9598237599999999E-3</v>
      </c>
      <c r="K43" s="80">
        <f t="shared" si="7"/>
        <v>1.979780336E-3</v>
      </c>
    </row>
    <row r="44" spans="1:11" x14ac:dyDescent="0.25">
      <c r="A44" s="32"/>
      <c r="B44" s="28">
        <v>2</v>
      </c>
      <c r="C44" s="10" t="s">
        <v>6</v>
      </c>
      <c r="D44" s="35" t="s">
        <v>8</v>
      </c>
      <c r="E44" s="31">
        <v>1</v>
      </c>
      <c r="F44" s="28">
        <v>232.12459999999999</v>
      </c>
      <c r="G44" s="10">
        <v>254.5532</v>
      </c>
      <c r="H44" s="31">
        <v>228.0668</v>
      </c>
      <c r="I44" s="72">
        <f t="shared" ref="I44:K48" si="8">F44/($T$4*$T$4)</f>
        <v>1.4507787499999998E-3</v>
      </c>
      <c r="J44" s="73">
        <f t="shared" si="8"/>
        <v>1.5909575E-3</v>
      </c>
      <c r="K44" s="74">
        <f t="shared" si="8"/>
        <v>1.4254175E-3</v>
      </c>
    </row>
    <row r="45" spans="1:11" x14ac:dyDescent="0.25">
      <c r="A45" s="32"/>
      <c r="B45" s="28">
        <v>2</v>
      </c>
      <c r="C45" s="1" t="s">
        <v>6</v>
      </c>
      <c r="D45" s="2" t="s">
        <v>8</v>
      </c>
      <c r="E45" s="29">
        <v>2</v>
      </c>
      <c r="F45" s="26">
        <v>758.29669999999999</v>
      </c>
      <c r="G45" s="1">
        <v>701.76310000000001</v>
      </c>
      <c r="H45" s="29">
        <v>636.95119999999997</v>
      </c>
      <c r="I45" s="75">
        <f t="shared" si="8"/>
        <v>4.7393543750000001E-3</v>
      </c>
      <c r="J45" s="76">
        <f t="shared" si="8"/>
        <v>4.3860193750000004E-3</v>
      </c>
      <c r="K45" s="77">
        <f t="shared" si="8"/>
        <v>3.9809449999999996E-3</v>
      </c>
    </row>
    <row r="46" spans="1:11" x14ac:dyDescent="0.25">
      <c r="A46" s="32"/>
      <c r="B46" s="28">
        <v>2</v>
      </c>
      <c r="C46" s="1" t="s">
        <v>6</v>
      </c>
      <c r="D46" s="2" t="s">
        <v>8</v>
      </c>
      <c r="E46" s="29">
        <v>3</v>
      </c>
      <c r="F46" s="26">
        <v>267.58640000000003</v>
      </c>
      <c r="G46" s="1">
        <v>248.25239999999999</v>
      </c>
      <c r="H46" s="29">
        <v>237.8826</v>
      </c>
      <c r="I46" s="75">
        <f t="shared" si="8"/>
        <v>1.6724150000000002E-3</v>
      </c>
      <c r="J46" s="76">
        <f t="shared" si="8"/>
        <v>1.5515774999999999E-3</v>
      </c>
      <c r="K46" s="77">
        <f t="shared" si="8"/>
        <v>1.4867662499999999E-3</v>
      </c>
    </row>
    <row r="47" spans="1:11" x14ac:dyDescent="0.25">
      <c r="A47" s="32"/>
      <c r="B47" s="26">
        <v>2</v>
      </c>
      <c r="C47" s="1" t="s">
        <v>6</v>
      </c>
      <c r="D47" s="2" t="s">
        <v>8</v>
      </c>
      <c r="E47" s="29">
        <v>4</v>
      </c>
      <c r="F47" s="26">
        <v>489.89760000000001</v>
      </c>
      <c r="G47" s="1">
        <v>540.7056</v>
      </c>
      <c r="H47" s="29">
        <v>447.93819999999999</v>
      </c>
      <c r="I47" s="75">
        <f t="shared" si="8"/>
        <v>3.06186E-3</v>
      </c>
      <c r="J47" s="76">
        <f t="shared" si="8"/>
        <v>3.3794100000000002E-3</v>
      </c>
      <c r="K47" s="77">
        <f t="shared" si="8"/>
        <v>2.7996137499999999E-3</v>
      </c>
    </row>
    <row r="48" spans="1:11" ht="15.75" thickBot="1" x14ac:dyDescent="0.3">
      <c r="A48" s="32"/>
      <c r="B48" s="27">
        <v>2</v>
      </c>
      <c r="C48" s="12" t="s">
        <v>6</v>
      </c>
      <c r="D48" s="13" t="s">
        <v>8</v>
      </c>
      <c r="E48" s="30">
        <v>5</v>
      </c>
      <c r="F48" s="27">
        <v>287.5915</v>
      </c>
      <c r="G48" s="12">
        <v>259.2473</v>
      </c>
      <c r="H48" s="30">
        <v>238.31729999999999</v>
      </c>
      <c r="I48" s="78">
        <f t="shared" si="8"/>
        <v>1.797446875E-3</v>
      </c>
      <c r="J48" s="79">
        <f t="shared" si="8"/>
        <v>1.620295625E-3</v>
      </c>
      <c r="K48" s="80">
        <f t="shared" si="8"/>
        <v>1.4894831249999999E-3</v>
      </c>
    </row>
    <row r="49" spans="1:11" x14ac:dyDescent="0.25">
      <c r="A49" s="32"/>
      <c r="B49" s="28">
        <v>2</v>
      </c>
      <c r="C49" s="10" t="s">
        <v>6</v>
      </c>
      <c r="D49" s="11" t="s">
        <v>9</v>
      </c>
      <c r="E49" s="31">
        <v>1</v>
      </c>
      <c r="F49" s="28">
        <v>788.8596</v>
      </c>
      <c r="G49" s="10">
        <v>734.95669999999996</v>
      </c>
      <c r="H49" s="31">
        <v>644.80579999999998</v>
      </c>
      <c r="I49" s="72">
        <f t="shared" ref="I49:K53" si="9">F49/($T$5*$T$5)</f>
        <v>1.6099175510204081E-3</v>
      </c>
      <c r="J49" s="73">
        <f t="shared" si="9"/>
        <v>1.4999116326530611E-3</v>
      </c>
      <c r="K49" s="74">
        <f t="shared" si="9"/>
        <v>1.3159302040816325E-3</v>
      </c>
    </row>
    <row r="50" spans="1:11" x14ac:dyDescent="0.25">
      <c r="A50" s="32"/>
      <c r="B50" s="28">
        <v>2</v>
      </c>
      <c r="C50" s="1" t="s">
        <v>6</v>
      </c>
      <c r="D50" s="3" t="s">
        <v>9</v>
      </c>
      <c r="E50" s="29">
        <v>2</v>
      </c>
      <c r="F50" s="26">
        <v>2097.9906000000001</v>
      </c>
      <c r="G50" s="1">
        <v>2075.1064999999999</v>
      </c>
      <c r="H50" s="29">
        <v>1995.6361999999999</v>
      </c>
      <c r="I50" s="75">
        <f t="shared" si="9"/>
        <v>4.2816134693877553E-3</v>
      </c>
      <c r="J50" s="76">
        <f t="shared" si="9"/>
        <v>4.2349112244897957E-3</v>
      </c>
      <c r="K50" s="77">
        <f t="shared" si="9"/>
        <v>4.0727269387755101E-3</v>
      </c>
    </row>
    <row r="51" spans="1:11" x14ac:dyDescent="0.25">
      <c r="A51" s="32"/>
      <c r="B51" s="26">
        <v>2</v>
      </c>
      <c r="C51" s="1" t="s">
        <v>6</v>
      </c>
      <c r="D51" s="3" t="s">
        <v>9</v>
      </c>
      <c r="E51" s="29">
        <v>3</v>
      </c>
      <c r="F51" s="26">
        <v>740.15279999999996</v>
      </c>
      <c r="G51" s="1">
        <v>756.81679999999994</v>
      </c>
      <c r="H51" s="29">
        <v>640.44780000000003</v>
      </c>
      <c r="I51" s="75">
        <f t="shared" si="9"/>
        <v>1.5105159183673468E-3</v>
      </c>
      <c r="J51" s="76">
        <f t="shared" si="9"/>
        <v>1.5445240816326529E-3</v>
      </c>
      <c r="K51" s="77">
        <f t="shared" si="9"/>
        <v>1.3070363265306124E-3</v>
      </c>
    </row>
    <row r="52" spans="1:11" x14ac:dyDescent="0.25">
      <c r="A52" s="32"/>
      <c r="B52" s="28">
        <v>2</v>
      </c>
      <c r="C52" s="1" t="s">
        <v>6</v>
      </c>
      <c r="D52" s="3" t="s">
        <v>9</v>
      </c>
      <c r="E52" s="29">
        <v>4</v>
      </c>
      <c r="F52" s="26">
        <v>1485.3852999999999</v>
      </c>
      <c r="G52" s="1">
        <v>1300.7564</v>
      </c>
      <c r="H52" s="29">
        <v>1293.5381</v>
      </c>
      <c r="I52" s="75">
        <f t="shared" si="9"/>
        <v>3.0313985714285714E-3</v>
      </c>
      <c r="J52" s="76">
        <f t="shared" si="9"/>
        <v>2.6546048979591837E-3</v>
      </c>
      <c r="K52" s="77">
        <f t="shared" si="9"/>
        <v>2.6398736734693879E-3</v>
      </c>
    </row>
    <row r="53" spans="1:11" ht="15.75" thickBot="1" x14ac:dyDescent="0.3">
      <c r="A53" s="32"/>
      <c r="B53" s="27">
        <v>2</v>
      </c>
      <c r="C53" s="12" t="s">
        <v>6</v>
      </c>
      <c r="D53" s="15" t="s">
        <v>9</v>
      </c>
      <c r="E53" s="30">
        <v>5</v>
      </c>
      <c r="F53" s="27">
        <v>714.14170000000001</v>
      </c>
      <c r="G53" s="12">
        <v>685.66300000000001</v>
      </c>
      <c r="H53" s="30">
        <v>597.44320000000005</v>
      </c>
      <c r="I53" s="78">
        <f t="shared" si="9"/>
        <v>1.4574320408163265E-3</v>
      </c>
      <c r="J53" s="79">
        <f t="shared" si="9"/>
        <v>1.3993122448979591E-3</v>
      </c>
      <c r="K53" s="80">
        <f t="shared" si="9"/>
        <v>1.219271836734694E-3</v>
      </c>
    </row>
    <row r="54" spans="1:11" x14ac:dyDescent="0.25">
      <c r="A54" s="32"/>
      <c r="B54" s="28">
        <v>2</v>
      </c>
      <c r="C54" s="10" t="s">
        <v>6</v>
      </c>
      <c r="D54" s="14" t="s">
        <v>10</v>
      </c>
      <c r="E54" s="31">
        <v>1</v>
      </c>
      <c r="F54" s="28">
        <v>1578.2130999999999</v>
      </c>
      <c r="G54" s="10">
        <v>1310.5034000000001</v>
      </c>
      <c r="H54" s="31">
        <v>1293.5621000000001</v>
      </c>
      <c r="I54" s="72">
        <f t="shared" ref="I54:K58" si="10">F54/($T$6*$T$6)</f>
        <v>1.5782131E-3</v>
      </c>
      <c r="J54" s="73">
        <f t="shared" si="10"/>
        <v>1.3105034000000001E-3</v>
      </c>
      <c r="K54" s="74">
        <f t="shared" si="10"/>
        <v>1.2935621000000001E-3</v>
      </c>
    </row>
    <row r="55" spans="1:11" x14ac:dyDescent="0.25">
      <c r="A55" s="32"/>
      <c r="B55" s="28">
        <v>2</v>
      </c>
      <c r="C55" s="1" t="s">
        <v>6</v>
      </c>
      <c r="D55" s="4" t="s">
        <v>10</v>
      </c>
      <c r="E55" s="29">
        <v>2</v>
      </c>
      <c r="F55" s="26">
        <v>4159.2151990000002</v>
      </c>
      <c r="G55" s="1">
        <v>3960.8521000000001</v>
      </c>
      <c r="H55" s="29">
        <v>4012.5056</v>
      </c>
      <c r="I55" s="75">
        <f t="shared" si="10"/>
        <v>4.1592151990000005E-3</v>
      </c>
      <c r="J55" s="76">
        <f t="shared" si="10"/>
        <v>3.9608521000000004E-3</v>
      </c>
      <c r="K55" s="77">
        <f t="shared" si="10"/>
        <v>4.0125055999999997E-3</v>
      </c>
    </row>
    <row r="56" spans="1:11" x14ac:dyDescent="0.25">
      <c r="A56" s="32"/>
      <c r="B56" s="28">
        <v>2</v>
      </c>
      <c r="C56" s="1" t="s">
        <v>6</v>
      </c>
      <c r="D56" s="4" t="s">
        <v>10</v>
      </c>
      <c r="E56" s="29">
        <v>3</v>
      </c>
      <c r="F56" s="26">
        <v>1452.3098</v>
      </c>
      <c r="G56" s="1">
        <v>1296.5103999999999</v>
      </c>
      <c r="H56" s="29">
        <v>1297.2309</v>
      </c>
      <c r="I56" s="75">
        <f t="shared" si="10"/>
        <v>1.4523098E-3</v>
      </c>
      <c r="J56" s="76">
        <f t="shared" si="10"/>
        <v>1.2965104E-3</v>
      </c>
      <c r="K56" s="77">
        <f t="shared" si="10"/>
        <v>1.2972309E-3</v>
      </c>
    </row>
    <row r="57" spans="1:11" x14ac:dyDescent="0.25">
      <c r="A57" s="32"/>
      <c r="B57" s="28">
        <v>2</v>
      </c>
      <c r="C57" s="1" t="s">
        <v>6</v>
      </c>
      <c r="D57" s="4" t="s">
        <v>10</v>
      </c>
      <c r="E57" s="29">
        <v>4</v>
      </c>
      <c r="F57" s="26">
        <v>2808.2701000000002</v>
      </c>
      <c r="G57" s="1">
        <v>2618.1637000000001</v>
      </c>
      <c r="H57" s="29">
        <v>2581.1232</v>
      </c>
      <c r="I57" s="75">
        <f t="shared" si="10"/>
        <v>2.8082701000000003E-3</v>
      </c>
      <c r="J57" s="76">
        <f t="shared" si="10"/>
        <v>2.6181637E-3</v>
      </c>
      <c r="K57" s="77">
        <f t="shared" si="10"/>
        <v>2.5811231999999999E-3</v>
      </c>
    </row>
    <row r="58" spans="1:11" ht="15.75" thickBot="1" x14ac:dyDescent="0.3">
      <c r="A58" s="32"/>
      <c r="B58" s="27">
        <v>2</v>
      </c>
      <c r="C58" s="12" t="s">
        <v>6</v>
      </c>
      <c r="D58" s="21" t="s">
        <v>10</v>
      </c>
      <c r="E58" s="30">
        <v>5</v>
      </c>
      <c r="F58" s="27">
        <v>1463.3721</v>
      </c>
      <c r="G58" s="12">
        <v>1245.442</v>
      </c>
      <c r="H58" s="30">
        <v>1224.5974000000001</v>
      </c>
      <c r="I58" s="78">
        <f t="shared" si="10"/>
        <v>1.4633721000000001E-3</v>
      </c>
      <c r="J58" s="79">
        <f t="shared" si="10"/>
        <v>1.245442E-3</v>
      </c>
      <c r="K58" s="80">
        <f t="shared" si="10"/>
        <v>1.2245974000000001E-3</v>
      </c>
    </row>
    <row r="59" spans="1:11" x14ac:dyDescent="0.25">
      <c r="A59" s="32"/>
      <c r="B59" s="28">
        <v>2</v>
      </c>
      <c r="C59" s="10" t="s">
        <v>6</v>
      </c>
      <c r="D59" s="16" t="s">
        <v>11</v>
      </c>
      <c r="E59" s="31">
        <v>1</v>
      </c>
      <c r="F59" s="28">
        <v>2439.9085</v>
      </c>
      <c r="G59" s="10">
        <v>2216.4472000000001</v>
      </c>
      <c r="H59" s="31">
        <v>2182.6334999999999</v>
      </c>
      <c r="I59" s="72">
        <f t="shared" ref="I59:K63" si="11">F59/($T$7*$T$7)</f>
        <v>1.4437328402366863E-3</v>
      </c>
      <c r="J59" s="73">
        <f t="shared" si="11"/>
        <v>1.3115072189349114E-3</v>
      </c>
      <c r="K59" s="74">
        <f t="shared" si="11"/>
        <v>1.2914991124260355E-3</v>
      </c>
    </row>
    <row r="60" spans="1:11" x14ac:dyDescent="0.25">
      <c r="A60" s="32"/>
      <c r="B60" s="28">
        <v>2</v>
      </c>
      <c r="C60" s="1" t="s">
        <v>6</v>
      </c>
      <c r="D60" s="5" t="s">
        <v>11</v>
      </c>
      <c r="E60" s="29">
        <v>2</v>
      </c>
      <c r="F60" s="26">
        <v>6829.8308999999999</v>
      </c>
      <c r="G60" s="1">
        <v>6611.0798999999997</v>
      </c>
      <c r="H60" s="29">
        <v>6651.7806</v>
      </c>
      <c r="I60" s="75">
        <f t="shared" si="11"/>
        <v>4.0413200591715975E-3</v>
      </c>
      <c r="J60" s="76">
        <f t="shared" si="11"/>
        <v>3.9118815976331356E-3</v>
      </c>
      <c r="K60" s="77">
        <f t="shared" si="11"/>
        <v>3.9359648520710059E-3</v>
      </c>
    </row>
    <row r="61" spans="1:11" x14ac:dyDescent="0.25">
      <c r="A61" s="32"/>
      <c r="B61" s="28">
        <v>2</v>
      </c>
      <c r="C61" s="1" t="s">
        <v>6</v>
      </c>
      <c r="D61" s="5" t="s">
        <v>11</v>
      </c>
      <c r="E61" s="29">
        <v>3</v>
      </c>
      <c r="F61" s="26">
        <v>2413.5979000000002</v>
      </c>
      <c r="G61" s="1">
        <v>2179.8575000000001</v>
      </c>
      <c r="H61" s="29">
        <v>2211.5596</v>
      </c>
      <c r="I61" s="75">
        <f t="shared" si="11"/>
        <v>1.4281644378698226E-3</v>
      </c>
      <c r="J61" s="76">
        <f t="shared" si="11"/>
        <v>1.2898565088757398E-3</v>
      </c>
      <c r="K61" s="77">
        <f t="shared" si="11"/>
        <v>1.3086151479289941E-3</v>
      </c>
    </row>
    <row r="62" spans="1:11" x14ac:dyDescent="0.25">
      <c r="A62" s="32"/>
      <c r="B62" s="28">
        <v>2</v>
      </c>
      <c r="C62" s="1" t="s">
        <v>6</v>
      </c>
      <c r="D62" s="5" t="s">
        <v>11</v>
      </c>
      <c r="E62" s="29">
        <v>4</v>
      </c>
      <c r="F62" s="26">
        <v>4579.5724</v>
      </c>
      <c r="G62" s="1">
        <v>4427.0451000000003</v>
      </c>
      <c r="H62" s="29">
        <v>4404.8948</v>
      </c>
      <c r="I62" s="75">
        <f t="shared" si="11"/>
        <v>2.7098061538461541E-3</v>
      </c>
      <c r="J62" s="76">
        <f t="shared" si="11"/>
        <v>2.6195533136094675E-3</v>
      </c>
      <c r="K62" s="77">
        <f t="shared" si="11"/>
        <v>2.6064466272189349E-3</v>
      </c>
    </row>
    <row r="63" spans="1:11" ht="15.75" thickBot="1" x14ac:dyDescent="0.3">
      <c r="A63" s="32"/>
      <c r="B63" s="27">
        <v>2</v>
      </c>
      <c r="C63" s="12" t="s">
        <v>6</v>
      </c>
      <c r="D63" s="22" t="s">
        <v>11</v>
      </c>
      <c r="E63" s="30">
        <v>5</v>
      </c>
      <c r="F63" s="27">
        <v>2324.0654</v>
      </c>
      <c r="G63" s="12">
        <v>2112.1864</v>
      </c>
      <c r="H63" s="30">
        <v>2105.0944</v>
      </c>
      <c r="I63" s="78">
        <f t="shared" si="11"/>
        <v>1.3751866272189348E-3</v>
      </c>
      <c r="J63" s="79">
        <f t="shared" si="11"/>
        <v>1.2498144378698226E-3</v>
      </c>
      <c r="K63" s="80">
        <f t="shared" si="11"/>
        <v>1.2456179881656804E-3</v>
      </c>
    </row>
    <row r="64" spans="1:11" x14ac:dyDescent="0.25">
      <c r="A64" s="32"/>
      <c r="B64" s="28">
        <v>2</v>
      </c>
      <c r="C64" s="10" t="s">
        <v>6</v>
      </c>
      <c r="D64" s="17" t="s">
        <v>12</v>
      </c>
      <c r="E64" s="31">
        <v>1</v>
      </c>
      <c r="F64" s="28">
        <v>3586.6565000000001</v>
      </c>
      <c r="G64" s="10">
        <v>3377.4789000000001</v>
      </c>
      <c r="H64" s="31">
        <v>3352.9059999999999</v>
      </c>
      <c r="I64" s="72">
        <f t="shared" ref="I64:K68" si="12">F64/($T$8*$T$8)</f>
        <v>1.4010376953125E-3</v>
      </c>
      <c r="J64" s="73">
        <f t="shared" si="12"/>
        <v>1.3193276953125E-3</v>
      </c>
      <c r="K64" s="74">
        <f t="shared" si="12"/>
        <v>1.30972890625E-3</v>
      </c>
    </row>
    <row r="65" spans="1:11" x14ac:dyDescent="0.25">
      <c r="A65" s="32"/>
      <c r="B65" s="28">
        <v>2</v>
      </c>
      <c r="C65" s="1" t="s">
        <v>6</v>
      </c>
      <c r="D65" s="6" t="s">
        <v>12</v>
      </c>
      <c r="E65" s="29">
        <v>2</v>
      </c>
      <c r="F65" s="26">
        <v>10328.9195</v>
      </c>
      <c r="G65" s="1">
        <v>10158.952300000001</v>
      </c>
      <c r="H65" s="29">
        <v>10166.097299999999</v>
      </c>
      <c r="I65" s="75">
        <f t="shared" si="12"/>
        <v>4.0347341796875E-3</v>
      </c>
      <c r="J65" s="76">
        <f t="shared" si="12"/>
        <v>3.9683407421875006E-3</v>
      </c>
      <c r="K65" s="77">
        <f t="shared" si="12"/>
        <v>3.9711317578124995E-3</v>
      </c>
    </row>
    <row r="66" spans="1:11" x14ac:dyDescent="0.25">
      <c r="A66" s="32"/>
      <c r="B66" s="28">
        <v>2</v>
      </c>
      <c r="C66" s="1" t="s">
        <v>6</v>
      </c>
      <c r="D66" s="6" t="s">
        <v>12</v>
      </c>
      <c r="E66" s="29">
        <v>3</v>
      </c>
      <c r="F66" s="26">
        <v>3516.6246000000001</v>
      </c>
      <c r="G66" s="1">
        <v>3353.6215999999999</v>
      </c>
      <c r="H66" s="29">
        <v>3429.9095000000002</v>
      </c>
      <c r="I66" s="75">
        <f t="shared" si="12"/>
        <v>1.373681484375E-3</v>
      </c>
      <c r="J66" s="76">
        <f t="shared" si="12"/>
        <v>1.3100084375000001E-3</v>
      </c>
      <c r="K66" s="77">
        <f t="shared" si="12"/>
        <v>1.3398083984375001E-3</v>
      </c>
    </row>
    <row r="67" spans="1:11" x14ac:dyDescent="0.25">
      <c r="A67" s="32"/>
      <c r="B67" s="28">
        <v>2</v>
      </c>
      <c r="C67" s="1" t="s">
        <v>6</v>
      </c>
      <c r="D67" s="6" t="s">
        <v>12</v>
      </c>
      <c r="E67" s="29">
        <v>4</v>
      </c>
      <c r="F67" s="26">
        <v>6921.0185000000001</v>
      </c>
      <c r="G67" s="1">
        <v>6775.8739999999998</v>
      </c>
      <c r="H67" s="29">
        <v>6716.1872000000003</v>
      </c>
      <c r="I67" s="75">
        <f t="shared" si="12"/>
        <v>2.7035228515625001E-3</v>
      </c>
      <c r="J67" s="76">
        <f t="shared" si="12"/>
        <v>2.6468257812499998E-3</v>
      </c>
      <c r="K67" s="77">
        <f t="shared" si="12"/>
        <v>2.623510625E-3</v>
      </c>
    </row>
    <row r="68" spans="1:11" ht="15.75" thickBot="1" x14ac:dyDescent="0.3">
      <c r="A68" s="32"/>
      <c r="B68" s="27">
        <v>2</v>
      </c>
      <c r="C68" s="12" t="s">
        <v>6</v>
      </c>
      <c r="D68" s="23" t="s">
        <v>12</v>
      </c>
      <c r="E68" s="30">
        <v>5</v>
      </c>
      <c r="F68" s="27">
        <v>3382.5702000000001</v>
      </c>
      <c r="G68" s="12">
        <v>3184.4566</v>
      </c>
      <c r="H68" s="30">
        <v>3293.8690999999999</v>
      </c>
      <c r="I68" s="78">
        <f t="shared" si="12"/>
        <v>1.3213164843750001E-3</v>
      </c>
      <c r="J68" s="79">
        <f t="shared" si="12"/>
        <v>1.2439283593750001E-3</v>
      </c>
      <c r="K68" s="80">
        <f t="shared" si="12"/>
        <v>1.2866676171874999E-3</v>
      </c>
    </row>
    <row r="69" spans="1:11" x14ac:dyDescent="0.25">
      <c r="A69" s="32"/>
      <c r="B69" s="28">
        <v>2</v>
      </c>
      <c r="C69" s="10" t="s">
        <v>6</v>
      </c>
      <c r="D69" s="18" t="s">
        <v>13</v>
      </c>
      <c r="E69" s="31">
        <v>1</v>
      </c>
      <c r="F69" s="28">
        <v>5068.0019000000002</v>
      </c>
      <c r="G69" s="10">
        <v>4713.9049999999997</v>
      </c>
      <c r="H69" s="31">
        <v>4814.5447000000004</v>
      </c>
      <c r="I69" s="72">
        <f t="shared" ref="I69:K73" si="13">F69/($T$9*$T$9)</f>
        <v>1.4038786426592799E-3</v>
      </c>
      <c r="J69" s="73">
        <f t="shared" si="13"/>
        <v>1.3057908587257618E-3</v>
      </c>
      <c r="K69" s="74">
        <f t="shared" si="13"/>
        <v>1.333668891966759E-3</v>
      </c>
    </row>
    <row r="70" spans="1:11" x14ac:dyDescent="0.25">
      <c r="A70" s="32"/>
      <c r="B70" s="28">
        <v>2</v>
      </c>
      <c r="C70" s="1" t="s">
        <v>6</v>
      </c>
      <c r="D70" s="7" t="s">
        <v>13</v>
      </c>
      <c r="E70" s="29">
        <v>2</v>
      </c>
      <c r="F70" s="26">
        <v>14718.998100000001</v>
      </c>
      <c r="G70" s="1">
        <v>14345.161400000001</v>
      </c>
      <c r="H70" s="29">
        <v>14367.635200000001</v>
      </c>
      <c r="I70" s="75">
        <f t="shared" si="13"/>
        <v>4.0772847922437676E-3</v>
      </c>
      <c r="J70" s="76">
        <f t="shared" si="13"/>
        <v>3.9737289196675905E-3</v>
      </c>
      <c r="K70" s="77">
        <f t="shared" si="13"/>
        <v>3.9799543490304711E-3</v>
      </c>
    </row>
    <row r="71" spans="1:11" x14ac:dyDescent="0.25">
      <c r="A71" s="32"/>
      <c r="B71" s="28">
        <v>2</v>
      </c>
      <c r="C71" s="1" t="s">
        <v>6</v>
      </c>
      <c r="D71" s="7" t="s">
        <v>13</v>
      </c>
      <c r="E71" s="29">
        <v>3</v>
      </c>
      <c r="F71" s="26">
        <v>4894.3319000000001</v>
      </c>
      <c r="G71" s="1">
        <v>4775.6445000000003</v>
      </c>
      <c r="H71" s="29">
        <v>4707.8801999999996</v>
      </c>
      <c r="I71" s="75">
        <f t="shared" si="13"/>
        <v>1.3557706094182826E-3</v>
      </c>
      <c r="J71" s="76">
        <f t="shared" si="13"/>
        <v>1.3228932132963989E-3</v>
      </c>
      <c r="K71" s="77">
        <f t="shared" si="13"/>
        <v>1.3041219390581716E-3</v>
      </c>
    </row>
    <row r="72" spans="1:11" x14ac:dyDescent="0.25">
      <c r="A72" s="32"/>
      <c r="B72" s="28">
        <v>2</v>
      </c>
      <c r="C72" s="1" t="s">
        <v>6</v>
      </c>
      <c r="D72" s="7" t="s">
        <v>13</v>
      </c>
      <c r="E72" s="29">
        <v>4</v>
      </c>
      <c r="F72" s="26">
        <v>9658.7572</v>
      </c>
      <c r="G72" s="1">
        <v>9408.7145</v>
      </c>
      <c r="H72" s="29">
        <v>9550.3606</v>
      </c>
      <c r="I72" s="75">
        <f t="shared" si="13"/>
        <v>2.6755560110803323E-3</v>
      </c>
      <c r="J72" s="76">
        <f t="shared" si="13"/>
        <v>2.6062921052631581E-3</v>
      </c>
      <c r="K72" s="77">
        <f t="shared" si="13"/>
        <v>2.6455292520775621E-3</v>
      </c>
    </row>
    <row r="73" spans="1:11" ht="15.75" thickBot="1" x14ac:dyDescent="0.3">
      <c r="A73" s="32"/>
      <c r="B73" s="27">
        <v>2</v>
      </c>
      <c r="C73" s="12" t="s">
        <v>6</v>
      </c>
      <c r="D73" s="24" t="s">
        <v>13</v>
      </c>
      <c r="E73" s="30">
        <v>5</v>
      </c>
      <c r="F73" s="27">
        <v>4710.4587000000001</v>
      </c>
      <c r="G73" s="12">
        <v>4531.8163999999997</v>
      </c>
      <c r="H73" s="30">
        <v>4494.0378000000001</v>
      </c>
      <c r="I73" s="78">
        <f t="shared" si="13"/>
        <v>1.3048362049861496E-3</v>
      </c>
      <c r="J73" s="79">
        <f t="shared" si="13"/>
        <v>1.2553508033240996E-3</v>
      </c>
      <c r="K73" s="80">
        <f t="shared" si="13"/>
        <v>1.2448858171745152E-3</v>
      </c>
    </row>
    <row r="74" spans="1:11" x14ac:dyDescent="0.25">
      <c r="A74" s="32"/>
      <c r="B74" s="28">
        <v>2</v>
      </c>
      <c r="C74" s="10" t="s">
        <v>6</v>
      </c>
      <c r="D74" s="19" t="s">
        <v>14</v>
      </c>
      <c r="E74" s="31">
        <v>1</v>
      </c>
      <c r="F74" s="28">
        <v>6551.8266999999996</v>
      </c>
      <c r="G74" s="10">
        <v>6397.5955000000004</v>
      </c>
      <c r="H74" s="31">
        <v>6389.2740999999996</v>
      </c>
      <c r="I74" s="72">
        <f t="shared" ref="I74:K78" si="14">F74/($T$10*$T$10)</f>
        <v>1.3536832024793387E-3</v>
      </c>
      <c r="J74" s="73">
        <f t="shared" si="14"/>
        <v>1.3218172520661157E-3</v>
      </c>
      <c r="K74" s="74">
        <f t="shared" si="14"/>
        <v>1.3200979545454545E-3</v>
      </c>
    </row>
    <row r="75" spans="1:11" x14ac:dyDescent="0.25">
      <c r="A75" s="32"/>
      <c r="B75" s="28">
        <v>2</v>
      </c>
      <c r="C75" s="1" t="s">
        <v>6</v>
      </c>
      <c r="D75" s="8" t="s">
        <v>14</v>
      </c>
      <c r="E75" s="29">
        <v>2</v>
      </c>
      <c r="F75" s="26">
        <v>19214.232</v>
      </c>
      <c r="G75" s="1">
        <v>19117.745999999999</v>
      </c>
      <c r="H75" s="29">
        <v>19075.977800000001</v>
      </c>
      <c r="I75" s="75">
        <f t="shared" si="14"/>
        <v>3.9698826446280993E-3</v>
      </c>
      <c r="J75" s="76">
        <f t="shared" si="14"/>
        <v>3.9499475206611571E-3</v>
      </c>
      <c r="K75" s="77">
        <f t="shared" si="14"/>
        <v>3.941317727272727E-3</v>
      </c>
    </row>
    <row r="76" spans="1:11" x14ac:dyDescent="0.25">
      <c r="A76" s="32"/>
      <c r="B76" s="28">
        <v>2</v>
      </c>
      <c r="C76" s="1" t="s">
        <v>6</v>
      </c>
      <c r="D76" s="8" t="s">
        <v>14</v>
      </c>
      <c r="E76" s="29">
        <v>3</v>
      </c>
      <c r="F76" s="26">
        <v>6553.1728999999996</v>
      </c>
      <c r="G76" s="1">
        <v>6348.0603000000001</v>
      </c>
      <c r="H76" s="29">
        <v>6342.9998999999998</v>
      </c>
      <c r="I76" s="75">
        <f t="shared" si="14"/>
        <v>1.3539613429752065E-3</v>
      </c>
      <c r="J76" s="76">
        <f t="shared" si="14"/>
        <v>1.3115827066115702E-3</v>
      </c>
      <c r="K76" s="77">
        <f t="shared" si="14"/>
        <v>1.3105371694214875E-3</v>
      </c>
    </row>
    <row r="77" spans="1:11" x14ac:dyDescent="0.25">
      <c r="A77" s="32"/>
      <c r="B77" s="28">
        <v>2</v>
      </c>
      <c r="C77" s="1" t="s">
        <v>6</v>
      </c>
      <c r="D77" s="8" t="s">
        <v>14</v>
      </c>
      <c r="E77" s="29">
        <v>4</v>
      </c>
      <c r="F77" s="26">
        <v>12977.3806</v>
      </c>
      <c r="G77" s="1">
        <v>12741.416300000001</v>
      </c>
      <c r="H77" s="29">
        <v>13656.6235</v>
      </c>
      <c r="I77" s="75">
        <f t="shared" si="14"/>
        <v>2.6812769834710743E-3</v>
      </c>
      <c r="J77" s="76">
        <f t="shared" si="14"/>
        <v>2.6325240289256199E-3</v>
      </c>
      <c r="K77" s="77">
        <f t="shared" si="14"/>
        <v>2.8216164256198348E-3</v>
      </c>
    </row>
    <row r="78" spans="1:11" ht="15.75" thickBot="1" x14ac:dyDescent="0.3">
      <c r="A78" s="32"/>
      <c r="B78" s="27">
        <v>2</v>
      </c>
      <c r="C78" s="12" t="s">
        <v>6</v>
      </c>
      <c r="D78" s="25" t="s">
        <v>14</v>
      </c>
      <c r="E78" s="30">
        <v>5</v>
      </c>
      <c r="F78" s="27">
        <v>6315.7074000000002</v>
      </c>
      <c r="G78" s="12">
        <v>6048.4552999999996</v>
      </c>
      <c r="H78" s="30">
        <v>6009.6913000000004</v>
      </c>
      <c r="I78" s="78">
        <f t="shared" si="14"/>
        <v>1.304898223140496E-3</v>
      </c>
      <c r="J78" s="79">
        <f t="shared" si="14"/>
        <v>1.249680847107438E-3</v>
      </c>
      <c r="K78" s="80">
        <f t="shared" si="14"/>
        <v>1.2416717561983472E-3</v>
      </c>
    </row>
    <row r="79" spans="1:11" x14ac:dyDescent="0.25">
      <c r="A79" s="32"/>
      <c r="B79" s="28">
        <v>2</v>
      </c>
      <c r="C79" s="10" t="s">
        <v>6</v>
      </c>
      <c r="D79" s="20" t="s">
        <v>15</v>
      </c>
      <c r="E79" s="31">
        <v>1</v>
      </c>
      <c r="F79" s="28">
        <v>8438.5066999999999</v>
      </c>
      <c r="G79" s="10">
        <v>8206.8232000000007</v>
      </c>
      <c r="H79" s="31">
        <v>8288.6977999999999</v>
      </c>
      <c r="I79" s="72">
        <f t="shared" ref="I79:K83" si="15">F79/($T$11*$T$11)</f>
        <v>1.350161072E-3</v>
      </c>
      <c r="J79" s="73">
        <f t="shared" si="15"/>
        <v>1.3130917120000001E-3</v>
      </c>
      <c r="K79" s="81">
        <f t="shared" si="15"/>
        <v>1.326191648E-3</v>
      </c>
    </row>
    <row r="80" spans="1:11" x14ac:dyDescent="0.25">
      <c r="A80" s="32"/>
      <c r="B80" s="28">
        <v>2</v>
      </c>
      <c r="C80" s="1" t="s">
        <v>6</v>
      </c>
      <c r="D80" s="9" t="s">
        <v>15</v>
      </c>
      <c r="E80" s="29">
        <v>2</v>
      </c>
      <c r="F80" s="26">
        <v>25011.9303</v>
      </c>
      <c r="G80" s="1">
        <v>24797.672699999999</v>
      </c>
      <c r="H80" s="29">
        <v>24817.260600000001</v>
      </c>
      <c r="I80" s="75">
        <f t="shared" si="15"/>
        <v>4.0019088480000003E-3</v>
      </c>
      <c r="J80" s="76">
        <f t="shared" si="15"/>
        <v>3.9676276319999997E-3</v>
      </c>
      <c r="K80" s="77">
        <f t="shared" si="15"/>
        <v>3.9707616960000004E-3</v>
      </c>
    </row>
    <row r="81" spans="1:11" x14ac:dyDescent="0.25">
      <c r="A81" s="32"/>
      <c r="B81" s="28">
        <v>2</v>
      </c>
      <c r="C81" s="1" t="s">
        <v>6</v>
      </c>
      <c r="D81" s="9" t="s">
        <v>15</v>
      </c>
      <c r="E81" s="29">
        <v>3</v>
      </c>
      <c r="F81" s="26">
        <v>8400.6348990000006</v>
      </c>
      <c r="G81" s="1">
        <v>8307.8611000000001</v>
      </c>
      <c r="H81" s="29">
        <v>8163.5163000000002</v>
      </c>
      <c r="I81" s="75">
        <f t="shared" si="15"/>
        <v>1.3441015838400001E-3</v>
      </c>
      <c r="J81" s="76">
        <f t="shared" si="15"/>
        <v>1.3292577760000001E-3</v>
      </c>
      <c r="K81" s="77">
        <f t="shared" si="15"/>
        <v>1.306162608E-3</v>
      </c>
    </row>
    <row r="82" spans="1:11" x14ac:dyDescent="0.25">
      <c r="A82" s="32"/>
      <c r="B82" s="28">
        <v>2</v>
      </c>
      <c r="C82" s="1" t="s">
        <v>6</v>
      </c>
      <c r="D82" s="9" t="s">
        <v>15</v>
      </c>
      <c r="E82" s="29">
        <v>4</v>
      </c>
      <c r="F82" s="26">
        <v>16704.634900000001</v>
      </c>
      <c r="G82" s="1">
        <v>16444.416399000002</v>
      </c>
      <c r="H82" s="29">
        <v>16671.9303</v>
      </c>
      <c r="I82" s="75">
        <f t="shared" si="15"/>
        <v>2.672741584E-3</v>
      </c>
      <c r="J82" s="76">
        <f t="shared" si="15"/>
        <v>2.6311066238400003E-3</v>
      </c>
      <c r="K82" s="77">
        <f t="shared" si="15"/>
        <v>2.6675088479999999E-3</v>
      </c>
    </row>
    <row r="83" spans="1:11" ht="15.75" thickBot="1" x14ac:dyDescent="0.3">
      <c r="A83" s="32"/>
      <c r="B83" s="27">
        <v>2</v>
      </c>
      <c r="C83" s="12" t="s">
        <v>6</v>
      </c>
      <c r="D83" s="34" t="s">
        <v>15</v>
      </c>
      <c r="E83" s="30">
        <v>5</v>
      </c>
      <c r="F83" s="39">
        <v>7939.1068999999998</v>
      </c>
      <c r="G83" s="27">
        <v>7785.8152</v>
      </c>
      <c r="H83" s="30">
        <v>7858.6787000000004</v>
      </c>
      <c r="I83" s="78">
        <f t="shared" si="15"/>
        <v>1.2702571039999999E-3</v>
      </c>
      <c r="J83" s="79">
        <f t="shared" si="15"/>
        <v>1.245730432E-3</v>
      </c>
      <c r="K83" s="80">
        <f t="shared" si="15"/>
        <v>1.2573885920000001E-3</v>
      </c>
    </row>
  </sheetData>
  <autoFilter ref="B2:E83" xr:uid="{E0DB45F0-C487-4FF6-B3A9-AAF3A6D61894}"/>
  <mergeCells count="7">
    <mergeCell ref="S3:T3"/>
    <mergeCell ref="B2:B3"/>
    <mergeCell ref="I2:K2"/>
    <mergeCell ref="F2:H2"/>
    <mergeCell ref="E2:E3"/>
    <mergeCell ref="D2:D3"/>
    <mergeCell ref="C2:C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E0C8-E4FE-4E3F-8C62-991D880F787D}">
  <dimension ref="A1:O128"/>
  <sheetViews>
    <sheetView tabSelected="1" topLeftCell="A10" zoomScale="78" workbookViewId="0">
      <selection activeCell="Q14" sqref="Q14"/>
    </sheetView>
  </sheetViews>
  <sheetFormatPr baseColWidth="10" defaultRowHeight="15" x14ac:dyDescent="0.25"/>
  <cols>
    <col min="5" max="5" width="11.5703125" bestFit="1" customWidth="1"/>
    <col min="6" max="8" width="13.5703125" customWidth="1"/>
    <col min="9" max="11" width="15.28515625" bestFit="1" customWidth="1"/>
    <col min="14" max="14" width="11.5703125" bestFit="1" customWidth="1"/>
  </cols>
  <sheetData>
    <row r="1" spans="1:15" ht="15.75" thickBot="1" x14ac:dyDescent="0.3"/>
    <row r="2" spans="1:15" x14ac:dyDescent="0.25">
      <c r="A2" s="32"/>
      <c r="B2" s="85" t="s">
        <v>1</v>
      </c>
      <c r="C2" s="88" t="s">
        <v>2</v>
      </c>
      <c r="D2" s="88" t="s">
        <v>0</v>
      </c>
      <c r="E2" s="89" t="s">
        <v>7</v>
      </c>
      <c r="F2" s="87" t="s">
        <v>21</v>
      </c>
      <c r="G2" s="88"/>
      <c r="H2" s="89"/>
      <c r="I2" s="87" t="s">
        <v>16</v>
      </c>
      <c r="J2" s="88"/>
      <c r="K2" s="89"/>
      <c r="M2" s="83" t="s">
        <v>17</v>
      </c>
      <c r="N2" s="84"/>
    </row>
    <row r="3" spans="1:15" ht="15.75" thickBot="1" x14ac:dyDescent="0.3">
      <c r="A3" s="32"/>
      <c r="B3" s="86"/>
      <c r="C3" s="91"/>
      <c r="D3" s="91"/>
      <c r="E3" s="90"/>
      <c r="F3" s="36" t="s">
        <v>3</v>
      </c>
      <c r="G3" s="37" t="s">
        <v>4</v>
      </c>
      <c r="H3" s="38" t="s">
        <v>5</v>
      </c>
      <c r="I3" s="36" t="s">
        <v>3</v>
      </c>
      <c r="J3" s="37" t="s">
        <v>4</v>
      </c>
      <c r="K3" s="38" t="s">
        <v>5</v>
      </c>
      <c r="M3" s="50" t="s">
        <v>8</v>
      </c>
      <c r="N3" s="10">
        <v>400</v>
      </c>
    </row>
    <row r="4" spans="1:15" x14ac:dyDescent="0.25">
      <c r="A4" s="32"/>
      <c r="B4" s="55">
        <v>1</v>
      </c>
      <c r="C4" s="10" t="s">
        <v>6</v>
      </c>
      <c r="D4" s="35" t="s">
        <v>8</v>
      </c>
      <c r="E4" s="31">
        <v>1</v>
      </c>
      <c r="F4" s="40">
        <v>240.06039999999999</v>
      </c>
      <c r="G4" s="41">
        <v>265.42939999999999</v>
      </c>
      <c r="H4" s="42">
        <v>234.77269999999999</v>
      </c>
      <c r="I4" s="57">
        <f t="shared" ref="I4:I13" si="0">F4/($N$3*$N$3)</f>
        <v>1.5003775E-3</v>
      </c>
      <c r="J4" s="59">
        <f t="shared" ref="J4:J13" si="1">G4/($N$3*$N$3)</f>
        <v>1.6589337499999998E-3</v>
      </c>
      <c r="K4" s="60">
        <f t="shared" ref="K4:K13" si="2">H4/($N$3*$N$3)</f>
        <v>1.4673293749999999E-3</v>
      </c>
      <c r="M4" s="49" t="s">
        <v>9</v>
      </c>
      <c r="N4" s="1">
        <v>700</v>
      </c>
    </row>
    <row r="5" spans="1:15" x14ac:dyDescent="0.25">
      <c r="A5" s="32"/>
      <c r="B5" s="56">
        <v>1</v>
      </c>
      <c r="C5" s="1" t="s">
        <v>6</v>
      </c>
      <c r="D5" s="2" t="s">
        <v>8</v>
      </c>
      <c r="E5" s="29">
        <v>2</v>
      </c>
      <c r="F5" s="43">
        <v>700.87400000000002</v>
      </c>
      <c r="G5" s="44">
        <v>737.1499</v>
      </c>
      <c r="H5" s="45">
        <v>628.14530000000002</v>
      </c>
      <c r="I5" s="58">
        <f t="shared" si="0"/>
        <v>4.3804625000000005E-3</v>
      </c>
      <c r="J5" s="61">
        <f t="shared" si="1"/>
        <v>4.6071868749999996E-3</v>
      </c>
      <c r="K5" s="62">
        <f t="shared" si="2"/>
        <v>3.9259081250000005E-3</v>
      </c>
      <c r="M5" s="49" t="s">
        <v>10</v>
      </c>
      <c r="N5" s="1">
        <v>1000</v>
      </c>
    </row>
    <row r="6" spans="1:15" x14ac:dyDescent="0.25">
      <c r="A6" s="32"/>
      <c r="B6" s="56">
        <v>1</v>
      </c>
      <c r="C6" s="1" t="s">
        <v>6</v>
      </c>
      <c r="D6" s="2" t="s">
        <v>8</v>
      </c>
      <c r="E6" s="29">
        <v>3</v>
      </c>
      <c r="F6" s="43">
        <v>248.17679999999999</v>
      </c>
      <c r="G6" s="44">
        <v>255.29509999999999</v>
      </c>
      <c r="H6" s="45">
        <v>232.11189999999999</v>
      </c>
      <c r="I6" s="58">
        <f t="shared" si="0"/>
        <v>1.5511049999999999E-3</v>
      </c>
      <c r="J6" s="61">
        <f t="shared" si="1"/>
        <v>1.5955943749999999E-3</v>
      </c>
      <c r="K6" s="62">
        <f t="shared" si="2"/>
        <v>1.450699375E-3</v>
      </c>
      <c r="M6" s="49" t="s">
        <v>11</v>
      </c>
      <c r="N6" s="1">
        <v>1300</v>
      </c>
    </row>
    <row r="7" spans="1:15" x14ac:dyDescent="0.25">
      <c r="A7" s="32"/>
      <c r="B7" s="56">
        <v>1</v>
      </c>
      <c r="C7" s="1" t="s">
        <v>6</v>
      </c>
      <c r="D7" s="2" t="s">
        <v>8</v>
      </c>
      <c r="E7" s="29">
        <v>4</v>
      </c>
      <c r="F7" s="43">
        <v>516.99919999999997</v>
      </c>
      <c r="G7" s="44">
        <v>495.54829999999998</v>
      </c>
      <c r="H7" s="45">
        <v>462.55110000000002</v>
      </c>
      <c r="I7" s="58">
        <f t="shared" si="0"/>
        <v>3.2312449999999998E-3</v>
      </c>
      <c r="J7" s="61">
        <f t="shared" si="1"/>
        <v>3.0971768750000001E-3</v>
      </c>
      <c r="K7" s="62">
        <f t="shared" si="2"/>
        <v>2.8909443750000001E-3</v>
      </c>
      <c r="M7" s="49" t="s">
        <v>12</v>
      </c>
      <c r="N7" s="1">
        <v>1600</v>
      </c>
    </row>
    <row r="8" spans="1:15" ht="15.75" thickBot="1" x14ac:dyDescent="0.3">
      <c r="A8" s="32"/>
      <c r="B8" s="33">
        <v>1</v>
      </c>
      <c r="C8" s="12" t="s">
        <v>6</v>
      </c>
      <c r="D8" s="13" t="s">
        <v>8</v>
      </c>
      <c r="E8" s="30">
        <v>5</v>
      </c>
      <c r="F8" s="46">
        <v>245.5284</v>
      </c>
      <c r="G8" s="47">
        <v>237.4324</v>
      </c>
      <c r="H8" s="48">
        <v>225.8065</v>
      </c>
      <c r="I8" s="63">
        <f t="shared" si="0"/>
        <v>1.5345525E-3</v>
      </c>
      <c r="J8" s="64">
        <f t="shared" si="1"/>
        <v>1.4839524999999999E-3</v>
      </c>
      <c r="K8" s="65">
        <f t="shared" si="2"/>
        <v>1.411290625E-3</v>
      </c>
      <c r="M8" s="49" t="s">
        <v>13</v>
      </c>
      <c r="N8" s="1">
        <v>1900</v>
      </c>
    </row>
    <row r="9" spans="1:15" x14ac:dyDescent="0.25">
      <c r="A9" s="32"/>
      <c r="B9" s="55">
        <v>2</v>
      </c>
      <c r="C9" s="10" t="s">
        <v>6</v>
      </c>
      <c r="D9" s="35" t="s">
        <v>8</v>
      </c>
      <c r="E9" s="31">
        <v>1</v>
      </c>
      <c r="F9" s="40">
        <v>232.12459999999999</v>
      </c>
      <c r="G9" s="41">
        <v>254.5532</v>
      </c>
      <c r="H9" s="42">
        <v>228.0668</v>
      </c>
      <c r="I9" s="57">
        <f t="shared" si="0"/>
        <v>1.4507787499999998E-3</v>
      </c>
      <c r="J9" s="59">
        <f t="shared" si="1"/>
        <v>1.5909575E-3</v>
      </c>
      <c r="K9" s="60">
        <f t="shared" si="2"/>
        <v>1.4254175E-3</v>
      </c>
      <c r="M9" s="49" t="s">
        <v>14</v>
      </c>
      <c r="N9" s="1">
        <v>2200</v>
      </c>
    </row>
    <row r="10" spans="1:15" x14ac:dyDescent="0.25">
      <c r="A10" s="32"/>
      <c r="B10" s="55">
        <v>2</v>
      </c>
      <c r="C10" s="1" t="s">
        <v>6</v>
      </c>
      <c r="D10" s="2" t="s">
        <v>8</v>
      </c>
      <c r="E10" s="29">
        <v>2</v>
      </c>
      <c r="F10" s="43">
        <v>758.29669999999999</v>
      </c>
      <c r="G10" s="44">
        <v>701.76310000000001</v>
      </c>
      <c r="H10" s="45">
        <v>636.95119999999997</v>
      </c>
      <c r="I10" s="58">
        <f t="shared" si="0"/>
        <v>4.7393543750000001E-3</v>
      </c>
      <c r="J10" s="61">
        <f t="shared" si="1"/>
        <v>4.3860193750000004E-3</v>
      </c>
      <c r="K10" s="62">
        <f t="shared" si="2"/>
        <v>3.9809449999999996E-3</v>
      </c>
      <c r="M10" s="49" t="s">
        <v>15</v>
      </c>
      <c r="N10" s="1">
        <v>2500</v>
      </c>
    </row>
    <row r="11" spans="1:15" x14ac:dyDescent="0.25">
      <c r="A11" s="32"/>
      <c r="B11" s="55">
        <v>2</v>
      </c>
      <c r="C11" s="1" t="s">
        <v>6</v>
      </c>
      <c r="D11" s="2" t="s">
        <v>8</v>
      </c>
      <c r="E11" s="29">
        <v>3</v>
      </c>
      <c r="F11" s="43">
        <v>267.58640000000003</v>
      </c>
      <c r="G11" s="44">
        <v>248.25239999999999</v>
      </c>
      <c r="H11" s="45">
        <v>237.8826</v>
      </c>
      <c r="I11" s="58">
        <f t="shared" si="0"/>
        <v>1.6724150000000002E-3</v>
      </c>
      <c r="J11" s="61">
        <f t="shared" si="1"/>
        <v>1.5515774999999999E-3</v>
      </c>
      <c r="K11" s="62">
        <f t="shared" si="2"/>
        <v>1.4867662499999999E-3</v>
      </c>
    </row>
    <row r="12" spans="1:15" x14ac:dyDescent="0.25">
      <c r="A12" s="32"/>
      <c r="B12" s="56">
        <v>2</v>
      </c>
      <c r="C12" s="1" t="s">
        <v>6</v>
      </c>
      <c r="D12" s="2" t="s">
        <v>8</v>
      </c>
      <c r="E12" s="29">
        <v>4</v>
      </c>
      <c r="F12" s="43">
        <v>489.89760000000001</v>
      </c>
      <c r="G12" s="44">
        <v>540.7056</v>
      </c>
      <c r="H12" s="45">
        <v>447.93819999999999</v>
      </c>
      <c r="I12" s="58">
        <f t="shared" si="0"/>
        <v>3.06186E-3</v>
      </c>
      <c r="J12" s="61">
        <f t="shared" si="1"/>
        <v>3.3794100000000002E-3</v>
      </c>
      <c r="K12" s="62">
        <f t="shared" si="2"/>
        <v>2.7996137499999999E-3</v>
      </c>
      <c r="O12" s="82"/>
    </row>
    <row r="13" spans="1:15" ht="15.75" thickBot="1" x14ac:dyDescent="0.3">
      <c r="A13" s="32"/>
      <c r="B13" s="33">
        <v>2</v>
      </c>
      <c r="C13" s="12" t="s">
        <v>6</v>
      </c>
      <c r="D13" s="13" t="s">
        <v>8</v>
      </c>
      <c r="E13" s="30">
        <v>5</v>
      </c>
      <c r="F13" s="46">
        <v>287.5915</v>
      </c>
      <c r="G13" s="47">
        <v>259.2473</v>
      </c>
      <c r="H13" s="48">
        <v>238.31729999999999</v>
      </c>
      <c r="I13" s="63">
        <f t="shared" si="0"/>
        <v>1.797446875E-3</v>
      </c>
      <c r="J13" s="64">
        <f t="shared" si="1"/>
        <v>1.620295625E-3</v>
      </c>
      <c r="K13" s="65">
        <f t="shared" si="2"/>
        <v>1.4894831249999999E-3</v>
      </c>
    </row>
    <row r="14" spans="1:15" x14ac:dyDescent="0.25">
      <c r="A14" s="51"/>
      <c r="B14" s="52"/>
      <c r="C14" s="52"/>
      <c r="D14" s="52"/>
      <c r="E14" s="52"/>
      <c r="G14" s="52"/>
      <c r="H14" s="70" t="s">
        <v>19</v>
      </c>
      <c r="I14" s="69">
        <f>AVERAGE(I4:I13)</f>
        <v>2.4919597499999998E-3</v>
      </c>
      <c r="J14" s="69">
        <f t="shared" ref="J14:K14" si="3">AVERAGE(J4:J13)</f>
        <v>2.4971104375000001E-3</v>
      </c>
      <c r="K14" s="69">
        <f t="shared" si="3"/>
        <v>2.23283975E-3</v>
      </c>
      <c r="L14" s="54"/>
    </row>
    <row r="15" spans="1:15" x14ac:dyDescent="0.25">
      <c r="A15" s="51"/>
      <c r="B15" s="52"/>
      <c r="C15" s="52"/>
      <c r="D15" s="52"/>
      <c r="E15" s="52"/>
      <c r="G15" s="52"/>
      <c r="H15" s="71" t="s">
        <v>18</v>
      </c>
      <c r="I15" s="52">
        <f>_xlfn.VAR.S(I4:I13)</f>
        <v>1.6124094977859551E-6</v>
      </c>
      <c r="J15" s="52">
        <f t="shared" ref="J15:K15" si="4">_xlfn.VAR.S(J4:J13)</f>
        <v>1.5760713408724001E-6</v>
      </c>
      <c r="K15" s="52">
        <f t="shared" si="4"/>
        <v>1.1456127829310941E-6</v>
      </c>
      <c r="L15" s="54"/>
    </row>
    <row r="16" spans="1:15" x14ac:dyDescent="0.25">
      <c r="A16" s="51"/>
      <c r="B16" s="52"/>
      <c r="C16" s="52"/>
      <c r="D16" s="52"/>
      <c r="E16" s="52"/>
      <c r="F16" s="52"/>
      <c r="G16" s="52"/>
      <c r="H16" s="71" t="s">
        <v>20</v>
      </c>
      <c r="I16" s="68">
        <f>_xlfn.STDEV.S(I4:I13)</f>
        <v>1.269806874208025E-3</v>
      </c>
      <c r="J16" s="68">
        <f t="shared" ref="J16:K16" si="5">_xlfn.STDEV.S(J4:J13)</f>
        <v>1.2554167996615309E-3</v>
      </c>
      <c r="K16" s="68">
        <f t="shared" si="5"/>
        <v>1.0703330243111693E-3</v>
      </c>
      <c r="L16" s="54"/>
    </row>
    <row r="17" spans="1:12" ht="15.75" thickBot="1" x14ac:dyDescent="0.3">
      <c r="A17" s="51"/>
      <c r="B17" s="52"/>
      <c r="C17" s="52"/>
      <c r="D17" s="52"/>
      <c r="E17" s="52"/>
      <c r="F17" s="52"/>
      <c r="G17" s="52"/>
      <c r="H17" s="52"/>
      <c r="I17" s="53"/>
      <c r="J17" s="53"/>
      <c r="K17" s="53"/>
      <c r="L17" s="54"/>
    </row>
    <row r="18" spans="1:12" x14ac:dyDescent="0.25">
      <c r="A18" s="51"/>
      <c r="B18" s="85" t="s">
        <v>1</v>
      </c>
      <c r="C18" s="88" t="s">
        <v>2</v>
      </c>
      <c r="D18" s="88" t="s">
        <v>0</v>
      </c>
      <c r="E18" s="89" t="s">
        <v>7</v>
      </c>
      <c r="F18" s="87" t="s">
        <v>21</v>
      </c>
      <c r="G18" s="88"/>
      <c r="H18" s="89"/>
      <c r="I18" s="87" t="s">
        <v>16</v>
      </c>
      <c r="J18" s="88"/>
      <c r="K18" s="89"/>
      <c r="L18" s="51"/>
    </row>
    <row r="19" spans="1:12" ht="15.75" thickBot="1" x14ac:dyDescent="0.3">
      <c r="A19" s="51"/>
      <c r="B19" s="86"/>
      <c r="C19" s="91"/>
      <c r="D19" s="91"/>
      <c r="E19" s="90"/>
      <c r="F19" s="36" t="s">
        <v>3</v>
      </c>
      <c r="G19" s="37" t="s">
        <v>4</v>
      </c>
      <c r="H19" s="38" t="s">
        <v>5</v>
      </c>
      <c r="I19" s="36" t="s">
        <v>3</v>
      </c>
      <c r="J19" s="37" t="s">
        <v>4</v>
      </c>
      <c r="K19" s="38" t="s">
        <v>5</v>
      </c>
      <c r="L19" s="51"/>
    </row>
    <row r="20" spans="1:12" x14ac:dyDescent="0.25">
      <c r="A20" s="51"/>
      <c r="B20" s="55">
        <v>1</v>
      </c>
      <c r="C20" s="10" t="s">
        <v>6</v>
      </c>
      <c r="D20" s="11" t="s">
        <v>9</v>
      </c>
      <c r="E20" s="31">
        <v>1</v>
      </c>
      <c r="F20" s="40">
        <v>791.05029999999999</v>
      </c>
      <c r="G20" s="41">
        <v>769.22709999999995</v>
      </c>
      <c r="H20" s="42">
        <v>653.25530000000003</v>
      </c>
      <c r="I20" s="57">
        <f t="shared" ref="I20:I29" si="6">F20/($N$4*$N$4)</f>
        <v>1.6143883673469387E-3</v>
      </c>
      <c r="J20" s="59">
        <f t="shared" ref="J20:J29" si="7">G20/($N$4*$N$4)</f>
        <v>1.5698512244897958E-3</v>
      </c>
      <c r="K20" s="60">
        <f t="shared" ref="K20:K29" si="8">H20/($N$4*$N$4)</f>
        <v>1.3331740816326532E-3</v>
      </c>
      <c r="L20" s="51"/>
    </row>
    <row r="21" spans="1:12" x14ac:dyDescent="0.25">
      <c r="A21" s="51"/>
      <c r="B21" s="56">
        <v>1</v>
      </c>
      <c r="C21" s="1" t="s">
        <v>6</v>
      </c>
      <c r="D21" s="3" t="s">
        <v>9</v>
      </c>
      <c r="E21" s="29">
        <v>2</v>
      </c>
      <c r="F21" s="43">
        <v>2136.264999</v>
      </c>
      <c r="G21" s="44">
        <v>1944.4137000000001</v>
      </c>
      <c r="H21" s="45">
        <v>1948.4165</v>
      </c>
      <c r="I21" s="58">
        <f t="shared" si="6"/>
        <v>4.3597244877551017E-3</v>
      </c>
      <c r="J21" s="61">
        <f t="shared" si="7"/>
        <v>3.9681912244897959E-3</v>
      </c>
      <c r="K21" s="62">
        <f t="shared" si="8"/>
        <v>3.9763602040816326E-3</v>
      </c>
      <c r="L21" s="51"/>
    </row>
    <row r="22" spans="1:12" x14ac:dyDescent="0.25">
      <c r="A22" s="51"/>
      <c r="B22" s="56">
        <v>1</v>
      </c>
      <c r="C22" s="1" t="s">
        <v>6</v>
      </c>
      <c r="D22" s="3" t="s">
        <v>9</v>
      </c>
      <c r="E22" s="29">
        <v>3</v>
      </c>
      <c r="F22" s="43">
        <v>749.62429999999995</v>
      </c>
      <c r="G22" s="44">
        <v>719.24749999999995</v>
      </c>
      <c r="H22" s="45">
        <v>642.29229999999995</v>
      </c>
      <c r="I22" s="58">
        <f t="shared" si="6"/>
        <v>1.5298455102040816E-3</v>
      </c>
      <c r="J22" s="61">
        <f t="shared" si="7"/>
        <v>1.4678520408163264E-3</v>
      </c>
      <c r="K22" s="62">
        <f t="shared" si="8"/>
        <v>1.3108006122448978E-3</v>
      </c>
      <c r="L22" s="51"/>
    </row>
    <row r="23" spans="1:12" x14ac:dyDescent="0.25">
      <c r="A23" s="51"/>
      <c r="B23" s="56">
        <v>1</v>
      </c>
      <c r="C23" s="1" t="s">
        <v>6</v>
      </c>
      <c r="D23" s="3" t="s">
        <v>9</v>
      </c>
      <c r="E23" s="29">
        <v>4</v>
      </c>
      <c r="F23" s="43">
        <v>1493.3222000000001</v>
      </c>
      <c r="G23" s="44">
        <v>1290.6747</v>
      </c>
      <c r="H23" s="45">
        <v>1303.1223</v>
      </c>
      <c r="I23" s="58">
        <f t="shared" si="6"/>
        <v>3.0475963265306125E-3</v>
      </c>
      <c r="J23" s="61">
        <f t="shared" si="7"/>
        <v>2.6340299999999999E-3</v>
      </c>
      <c r="K23" s="62">
        <f t="shared" si="8"/>
        <v>2.6594332653061222E-3</v>
      </c>
      <c r="L23" s="51"/>
    </row>
    <row r="24" spans="1:12" ht="15.75" thickBot="1" x14ac:dyDescent="0.3">
      <c r="A24" s="51"/>
      <c r="B24" s="33">
        <v>1</v>
      </c>
      <c r="C24" s="12" t="s">
        <v>6</v>
      </c>
      <c r="D24" s="15" t="s">
        <v>9</v>
      </c>
      <c r="E24" s="30">
        <v>5</v>
      </c>
      <c r="F24" s="46">
        <v>740.36959999999999</v>
      </c>
      <c r="G24" s="47">
        <v>683.31740000000002</v>
      </c>
      <c r="H24" s="48">
        <v>625.23800000000006</v>
      </c>
      <c r="I24" s="63">
        <f t="shared" si="6"/>
        <v>1.5109583673469389E-3</v>
      </c>
      <c r="J24" s="64">
        <f t="shared" si="7"/>
        <v>1.394525306122449E-3</v>
      </c>
      <c r="K24" s="65">
        <f t="shared" si="8"/>
        <v>1.2759959183673471E-3</v>
      </c>
    </row>
    <row r="25" spans="1:12" x14ac:dyDescent="0.25">
      <c r="A25" s="51"/>
      <c r="B25" s="55">
        <v>2</v>
      </c>
      <c r="C25" s="10" t="s">
        <v>6</v>
      </c>
      <c r="D25" s="11" t="s">
        <v>9</v>
      </c>
      <c r="E25" s="31">
        <v>1</v>
      </c>
      <c r="F25" s="40">
        <v>788.8596</v>
      </c>
      <c r="G25" s="41">
        <v>734.95669999999996</v>
      </c>
      <c r="H25" s="42">
        <v>644.80579999999998</v>
      </c>
      <c r="I25" s="57">
        <f t="shared" si="6"/>
        <v>1.6099175510204081E-3</v>
      </c>
      <c r="J25" s="59">
        <f t="shared" si="7"/>
        <v>1.4999116326530611E-3</v>
      </c>
      <c r="K25" s="60">
        <f t="shared" si="8"/>
        <v>1.3159302040816325E-3</v>
      </c>
    </row>
    <row r="26" spans="1:12" x14ac:dyDescent="0.25">
      <c r="A26" s="51"/>
      <c r="B26" s="55">
        <v>2</v>
      </c>
      <c r="C26" s="1" t="s">
        <v>6</v>
      </c>
      <c r="D26" s="3" t="s">
        <v>9</v>
      </c>
      <c r="E26" s="29">
        <v>2</v>
      </c>
      <c r="F26" s="43">
        <v>2097.9906000000001</v>
      </c>
      <c r="G26" s="44">
        <v>2075.1064999999999</v>
      </c>
      <c r="H26" s="45">
        <v>1995.6361999999999</v>
      </c>
      <c r="I26" s="58">
        <f t="shared" si="6"/>
        <v>4.2816134693877553E-3</v>
      </c>
      <c r="J26" s="61">
        <f t="shared" si="7"/>
        <v>4.2349112244897957E-3</v>
      </c>
      <c r="K26" s="62">
        <f t="shared" si="8"/>
        <v>4.0727269387755101E-3</v>
      </c>
    </row>
    <row r="27" spans="1:12" x14ac:dyDescent="0.25">
      <c r="A27" s="51"/>
      <c r="B27" s="56">
        <v>2</v>
      </c>
      <c r="C27" s="1" t="s">
        <v>6</v>
      </c>
      <c r="D27" s="3" t="s">
        <v>9</v>
      </c>
      <c r="E27" s="29">
        <v>3</v>
      </c>
      <c r="F27" s="43">
        <v>740.15279999999996</v>
      </c>
      <c r="G27" s="44">
        <v>756.81679999999994</v>
      </c>
      <c r="H27" s="45">
        <v>640.44780000000003</v>
      </c>
      <c r="I27" s="58">
        <f t="shared" si="6"/>
        <v>1.5105159183673468E-3</v>
      </c>
      <c r="J27" s="61">
        <f t="shared" si="7"/>
        <v>1.5445240816326529E-3</v>
      </c>
      <c r="K27" s="62">
        <f t="shared" si="8"/>
        <v>1.3070363265306124E-3</v>
      </c>
    </row>
    <row r="28" spans="1:12" x14ac:dyDescent="0.25">
      <c r="A28" s="51"/>
      <c r="B28" s="55">
        <v>2</v>
      </c>
      <c r="C28" s="1" t="s">
        <v>6</v>
      </c>
      <c r="D28" s="3" t="s">
        <v>9</v>
      </c>
      <c r="E28" s="29">
        <v>4</v>
      </c>
      <c r="F28" s="43">
        <v>1485.3852999999999</v>
      </c>
      <c r="G28" s="44">
        <v>1300.7564</v>
      </c>
      <c r="H28" s="45">
        <v>1293.5381</v>
      </c>
      <c r="I28" s="58">
        <f t="shared" si="6"/>
        <v>3.0313985714285714E-3</v>
      </c>
      <c r="J28" s="61">
        <f t="shared" si="7"/>
        <v>2.6546048979591837E-3</v>
      </c>
      <c r="K28" s="62">
        <f t="shared" si="8"/>
        <v>2.6398736734693879E-3</v>
      </c>
    </row>
    <row r="29" spans="1:12" ht="15.75" thickBot="1" x14ac:dyDescent="0.3">
      <c r="A29" s="51"/>
      <c r="B29" s="33">
        <v>2</v>
      </c>
      <c r="C29" s="12" t="s">
        <v>6</v>
      </c>
      <c r="D29" s="15" t="s">
        <v>9</v>
      </c>
      <c r="E29" s="30">
        <v>5</v>
      </c>
      <c r="F29" s="46">
        <v>714.14170000000001</v>
      </c>
      <c r="G29" s="47">
        <v>685.66300000000001</v>
      </c>
      <c r="H29" s="48">
        <v>597.44320000000005</v>
      </c>
      <c r="I29" s="63">
        <f t="shared" si="6"/>
        <v>1.4574320408163265E-3</v>
      </c>
      <c r="J29" s="64">
        <f t="shared" si="7"/>
        <v>1.3993122448979591E-3</v>
      </c>
      <c r="K29" s="65">
        <f t="shared" si="8"/>
        <v>1.219271836734694E-3</v>
      </c>
    </row>
    <row r="30" spans="1:12" x14ac:dyDescent="0.25">
      <c r="A30" s="54"/>
      <c r="B30" s="54"/>
      <c r="C30" s="54"/>
      <c r="D30" s="54"/>
      <c r="E30" s="54"/>
      <c r="F30" s="54"/>
      <c r="G30" s="54"/>
      <c r="H30" s="70" t="s">
        <v>19</v>
      </c>
      <c r="I30" s="69">
        <f>AVERAGE(I20:I29)</f>
        <v>2.3953390610204086E-3</v>
      </c>
      <c r="J30" s="69">
        <f t="shared" ref="J30" si="9">AVERAGE(J20:J29)</f>
        <v>2.2367713877551021E-3</v>
      </c>
      <c r="K30" s="69">
        <f t="shared" ref="K30" si="10">AVERAGE(K20:K29)</f>
        <v>2.1110603061224491E-3</v>
      </c>
    </row>
    <row r="31" spans="1:12" x14ac:dyDescent="0.25">
      <c r="A31" s="54"/>
      <c r="B31" s="54"/>
      <c r="C31" s="54"/>
      <c r="D31" s="54"/>
      <c r="E31" s="54"/>
      <c r="F31" s="54"/>
      <c r="G31" s="54"/>
      <c r="H31" s="71" t="s">
        <v>18</v>
      </c>
      <c r="I31" s="52">
        <f>_xlfn.VAR.S(I20:I29)</f>
        <v>1.4074903660122289E-6</v>
      </c>
      <c r="J31" s="52">
        <f t="shared" ref="J31:K31" si="11">_xlfn.VAR.S(J20:J29)</f>
        <v>1.1990756756896367E-6</v>
      </c>
      <c r="K31" s="52">
        <f t="shared" si="11"/>
        <v>1.3249627074994978E-6</v>
      </c>
    </row>
    <row r="32" spans="1:12" x14ac:dyDescent="0.25">
      <c r="A32" s="54"/>
      <c r="B32" s="54"/>
      <c r="C32" s="54"/>
      <c r="D32" s="54"/>
      <c r="E32" s="54"/>
      <c r="F32" s="54"/>
      <c r="G32" s="54"/>
      <c r="H32" s="71" t="s">
        <v>20</v>
      </c>
      <c r="I32" s="68">
        <f>_xlfn.STDEV.S(I20:I29)</f>
        <v>1.1863769915217628E-3</v>
      </c>
      <c r="J32" s="68">
        <f t="shared" ref="J32:K32" si="12">_xlfn.STDEV.S(J20:J29)</f>
        <v>1.0950231393398208E-3</v>
      </c>
      <c r="K32" s="68">
        <f t="shared" si="12"/>
        <v>1.1510702443810706E-3</v>
      </c>
    </row>
    <row r="33" spans="1:12" ht="15.75" thickBot="1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 spans="1:12" x14ac:dyDescent="0.25">
      <c r="A34" s="51"/>
      <c r="B34" s="85" t="s">
        <v>1</v>
      </c>
      <c r="C34" s="88" t="s">
        <v>2</v>
      </c>
      <c r="D34" s="88" t="s">
        <v>0</v>
      </c>
      <c r="E34" s="89" t="s">
        <v>7</v>
      </c>
      <c r="F34" s="87" t="s">
        <v>21</v>
      </c>
      <c r="G34" s="88"/>
      <c r="H34" s="89"/>
      <c r="I34" s="87" t="s">
        <v>16</v>
      </c>
      <c r="J34" s="88"/>
      <c r="K34" s="89"/>
    </row>
    <row r="35" spans="1:12" ht="15.75" thickBot="1" x14ac:dyDescent="0.3">
      <c r="A35" s="51"/>
      <c r="B35" s="86"/>
      <c r="C35" s="91"/>
      <c r="D35" s="91"/>
      <c r="E35" s="90"/>
      <c r="F35" s="36" t="s">
        <v>3</v>
      </c>
      <c r="G35" s="37" t="s">
        <v>4</v>
      </c>
      <c r="H35" s="38" t="s">
        <v>5</v>
      </c>
      <c r="I35" s="36" t="s">
        <v>3</v>
      </c>
      <c r="J35" s="37" t="s">
        <v>4</v>
      </c>
      <c r="K35" s="38" t="s">
        <v>5</v>
      </c>
    </row>
    <row r="36" spans="1:12" x14ac:dyDescent="0.25">
      <c r="A36" s="51"/>
      <c r="B36" s="55">
        <v>1</v>
      </c>
      <c r="C36" s="10" t="s">
        <v>6</v>
      </c>
      <c r="D36" s="14" t="s">
        <v>10</v>
      </c>
      <c r="E36" s="31">
        <v>1</v>
      </c>
      <c r="F36" s="40">
        <v>1500.2715000000001</v>
      </c>
      <c r="G36" s="41">
        <v>1332.7726</v>
      </c>
      <c r="H36" s="42">
        <v>1317.5978</v>
      </c>
      <c r="I36" s="57">
        <f t="shared" ref="I36:I45" si="13">F36/($N$5*$N$5)</f>
        <v>1.5002715E-3</v>
      </c>
      <c r="J36" s="59">
        <f t="shared" ref="J36:J45" si="14">G36/($N$5*$N$5)</f>
        <v>1.3327726000000001E-3</v>
      </c>
      <c r="K36" s="60">
        <f t="shared" ref="K36:K45" si="15">H36/($N$5*$N$5)</f>
        <v>1.3175978000000001E-3</v>
      </c>
    </row>
    <row r="37" spans="1:12" x14ac:dyDescent="0.25">
      <c r="A37" s="51"/>
      <c r="B37" s="56">
        <v>1</v>
      </c>
      <c r="C37" s="1" t="s">
        <v>6</v>
      </c>
      <c r="D37" s="4" t="s">
        <v>10</v>
      </c>
      <c r="E37" s="29">
        <v>2</v>
      </c>
      <c r="F37" s="43">
        <v>4179.3334990000003</v>
      </c>
      <c r="G37" s="44">
        <v>3893.3962999999999</v>
      </c>
      <c r="H37" s="45">
        <v>3993.3326999999999</v>
      </c>
      <c r="I37" s="58">
        <f t="shared" si="13"/>
        <v>4.1793334990000005E-3</v>
      </c>
      <c r="J37" s="61">
        <f t="shared" si="14"/>
        <v>3.8933963E-3</v>
      </c>
      <c r="K37" s="62">
        <f t="shared" si="15"/>
        <v>3.9933327000000003E-3</v>
      </c>
    </row>
    <row r="38" spans="1:12" x14ac:dyDescent="0.25">
      <c r="A38" s="51"/>
      <c r="B38" s="56">
        <v>1</v>
      </c>
      <c r="C38" s="1" t="s">
        <v>6</v>
      </c>
      <c r="D38" s="4" t="s">
        <v>10</v>
      </c>
      <c r="E38" s="29">
        <v>3</v>
      </c>
      <c r="F38" s="43">
        <v>1469.0785000000001</v>
      </c>
      <c r="G38" s="44">
        <v>1283.1648</v>
      </c>
      <c r="H38" s="45">
        <v>1278.4045000000001</v>
      </c>
      <c r="I38" s="58">
        <f t="shared" si="13"/>
        <v>1.4690785000000001E-3</v>
      </c>
      <c r="J38" s="61">
        <f t="shared" si="14"/>
        <v>1.2831648000000001E-3</v>
      </c>
      <c r="K38" s="62">
        <f t="shared" si="15"/>
        <v>1.2784045000000001E-3</v>
      </c>
    </row>
    <row r="39" spans="1:12" x14ac:dyDescent="0.25">
      <c r="A39" s="51"/>
      <c r="B39" s="56">
        <v>1</v>
      </c>
      <c r="C39" s="1" t="s">
        <v>6</v>
      </c>
      <c r="D39" s="4" t="s">
        <v>10</v>
      </c>
      <c r="E39" s="29">
        <v>4</v>
      </c>
      <c r="F39" s="43">
        <v>2836.8933000000002</v>
      </c>
      <c r="G39" s="44">
        <v>2619.5911000000001</v>
      </c>
      <c r="H39" s="45">
        <v>2631.0459999999998</v>
      </c>
      <c r="I39" s="58">
        <f t="shared" si="13"/>
        <v>2.8368933000000002E-3</v>
      </c>
      <c r="J39" s="61">
        <f t="shared" si="14"/>
        <v>2.6195911000000001E-3</v>
      </c>
      <c r="K39" s="62">
        <f t="shared" si="15"/>
        <v>2.6310459999999997E-3</v>
      </c>
    </row>
    <row r="40" spans="1:12" ht="15.75" thickBot="1" x14ac:dyDescent="0.3">
      <c r="A40" s="51"/>
      <c r="B40" s="33">
        <v>1</v>
      </c>
      <c r="C40" s="12" t="s">
        <v>6</v>
      </c>
      <c r="D40" s="21" t="s">
        <v>10</v>
      </c>
      <c r="E40" s="30">
        <v>5</v>
      </c>
      <c r="F40" s="46">
        <v>1417.4949999999999</v>
      </c>
      <c r="G40" s="47">
        <v>1263.1358</v>
      </c>
      <c r="H40" s="48">
        <v>1234.9405999999999</v>
      </c>
      <c r="I40" s="63">
        <f t="shared" si="13"/>
        <v>1.417495E-3</v>
      </c>
      <c r="J40" s="64">
        <f t="shared" si="14"/>
        <v>1.2631357999999999E-3</v>
      </c>
      <c r="K40" s="65">
        <f t="shared" si="15"/>
        <v>1.2349405999999999E-3</v>
      </c>
    </row>
    <row r="41" spans="1:12" x14ac:dyDescent="0.25">
      <c r="A41" s="51"/>
      <c r="B41" s="55">
        <v>2</v>
      </c>
      <c r="C41" s="10" t="s">
        <v>6</v>
      </c>
      <c r="D41" s="14" t="s">
        <v>10</v>
      </c>
      <c r="E41" s="31">
        <v>1</v>
      </c>
      <c r="F41" s="40">
        <v>1578.2130999999999</v>
      </c>
      <c r="G41" s="41">
        <v>1310.5034000000001</v>
      </c>
      <c r="H41" s="42">
        <v>1293.5621000000001</v>
      </c>
      <c r="I41" s="57">
        <f t="shared" si="13"/>
        <v>1.5782131E-3</v>
      </c>
      <c r="J41" s="59">
        <f t="shared" si="14"/>
        <v>1.3105034000000001E-3</v>
      </c>
      <c r="K41" s="60">
        <f t="shared" si="15"/>
        <v>1.2935621000000001E-3</v>
      </c>
    </row>
    <row r="42" spans="1:12" x14ac:dyDescent="0.25">
      <c r="A42" s="51"/>
      <c r="B42" s="55">
        <v>2</v>
      </c>
      <c r="C42" s="1" t="s">
        <v>6</v>
      </c>
      <c r="D42" s="4" t="s">
        <v>10</v>
      </c>
      <c r="E42" s="29">
        <v>2</v>
      </c>
      <c r="F42" s="43">
        <v>4159.2151990000002</v>
      </c>
      <c r="G42" s="44">
        <v>3960.8521000000001</v>
      </c>
      <c r="H42" s="45">
        <v>4012.5056</v>
      </c>
      <c r="I42" s="58">
        <f t="shared" si="13"/>
        <v>4.1592151990000005E-3</v>
      </c>
      <c r="J42" s="61">
        <f t="shared" si="14"/>
        <v>3.9608521000000004E-3</v>
      </c>
      <c r="K42" s="62">
        <f t="shared" si="15"/>
        <v>4.0125055999999997E-3</v>
      </c>
    </row>
    <row r="43" spans="1:12" x14ac:dyDescent="0.25">
      <c r="A43" s="51"/>
      <c r="B43" s="55">
        <v>2</v>
      </c>
      <c r="C43" s="1" t="s">
        <v>6</v>
      </c>
      <c r="D43" s="4" t="s">
        <v>10</v>
      </c>
      <c r="E43" s="29">
        <v>3</v>
      </c>
      <c r="F43" s="43">
        <v>1452.3098</v>
      </c>
      <c r="G43" s="44">
        <v>1296.5103999999999</v>
      </c>
      <c r="H43" s="45">
        <v>1297.2309</v>
      </c>
      <c r="I43" s="58">
        <f t="shared" si="13"/>
        <v>1.4523098E-3</v>
      </c>
      <c r="J43" s="61">
        <f t="shared" si="14"/>
        <v>1.2965104E-3</v>
      </c>
      <c r="K43" s="62">
        <f t="shared" si="15"/>
        <v>1.2972309E-3</v>
      </c>
    </row>
    <row r="44" spans="1:12" x14ac:dyDescent="0.25">
      <c r="A44" s="51"/>
      <c r="B44" s="55">
        <v>2</v>
      </c>
      <c r="C44" s="1" t="s">
        <v>6</v>
      </c>
      <c r="D44" s="4" t="s">
        <v>10</v>
      </c>
      <c r="E44" s="29">
        <v>4</v>
      </c>
      <c r="F44" s="43">
        <v>2808.2701000000002</v>
      </c>
      <c r="G44" s="44">
        <v>2618.1637000000001</v>
      </c>
      <c r="H44" s="45">
        <v>2581.1232</v>
      </c>
      <c r="I44" s="58">
        <f t="shared" si="13"/>
        <v>2.8082701000000003E-3</v>
      </c>
      <c r="J44" s="61">
        <f t="shared" si="14"/>
        <v>2.6181637E-3</v>
      </c>
      <c r="K44" s="62">
        <f t="shared" si="15"/>
        <v>2.5811231999999999E-3</v>
      </c>
    </row>
    <row r="45" spans="1:12" ht="15.75" thickBot="1" x14ac:dyDescent="0.3">
      <c r="A45" s="51"/>
      <c r="B45" s="33">
        <v>2</v>
      </c>
      <c r="C45" s="12" t="s">
        <v>6</v>
      </c>
      <c r="D45" s="21" t="s">
        <v>10</v>
      </c>
      <c r="E45" s="30">
        <v>5</v>
      </c>
      <c r="F45" s="46">
        <v>1463.3721</v>
      </c>
      <c r="G45" s="47">
        <v>1245.442</v>
      </c>
      <c r="H45" s="48">
        <v>1224.5974000000001</v>
      </c>
      <c r="I45" s="63">
        <f t="shared" si="13"/>
        <v>1.4633721000000001E-3</v>
      </c>
      <c r="J45" s="64">
        <f t="shared" si="14"/>
        <v>1.245442E-3</v>
      </c>
      <c r="K45" s="65">
        <f t="shared" si="15"/>
        <v>1.2245974000000001E-3</v>
      </c>
    </row>
    <row r="46" spans="1:12" x14ac:dyDescent="0.25">
      <c r="A46" s="54"/>
      <c r="B46" s="52"/>
      <c r="C46" s="52"/>
      <c r="D46" s="52"/>
      <c r="E46" s="52"/>
      <c r="F46" s="52"/>
      <c r="G46" s="52"/>
      <c r="H46" s="70" t="s">
        <v>19</v>
      </c>
      <c r="I46" s="69">
        <f>AVERAGE(I36:I45)</f>
        <v>2.2864452097999997E-3</v>
      </c>
      <c r="J46" s="69">
        <f t="shared" ref="J46" si="16">AVERAGE(J36:J45)</f>
        <v>2.0823532199999999E-3</v>
      </c>
      <c r="K46" s="69">
        <f t="shared" ref="K46" si="17">AVERAGE(K36:K45)</f>
        <v>2.08643408E-3</v>
      </c>
      <c r="L46" s="54"/>
    </row>
    <row r="47" spans="1:12" x14ac:dyDescent="0.25">
      <c r="A47" s="54"/>
      <c r="B47" s="52"/>
      <c r="C47" s="52"/>
      <c r="D47" s="52"/>
      <c r="E47" s="52"/>
      <c r="F47" s="52"/>
      <c r="G47" s="52"/>
      <c r="H47" s="71" t="s">
        <v>18</v>
      </c>
      <c r="I47" s="52">
        <f>_xlfn.VAR.S(I36:I45)</f>
        <v>1.2868492976185552E-6</v>
      </c>
      <c r="J47" s="52">
        <f t="shared" ref="J47:K47" si="18">_xlfn.VAR.S(J36:J45)</f>
        <v>1.2410849311418309E-6</v>
      </c>
      <c r="K47" s="52">
        <f t="shared" si="18"/>
        <v>1.3167383987813171E-6</v>
      </c>
      <c r="L47" s="54"/>
    </row>
    <row r="48" spans="1:12" x14ac:dyDescent="0.25">
      <c r="A48" s="54"/>
      <c r="B48" s="52"/>
      <c r="C48" s="52"/>
      <c r="D48" s="52"/>
      <c r="E48" s="52"/>
      <c r="F48" s="52"/>
      <c r="G48" s="52"/>
      <c r="H48" s="71" t="s">
        <v>20</v>
      </c>
      <c r="I48" s="68">
        <f>_xlfn.STDEV.S(I36:I45)</f>
        <v>1.134393801824814E-3</v>
      </c>
      <c r="J48" s="68">
        <f t="shared" ref="J48:K48" si="19">_xlfn.STDEV.S(J36:J45)</f>
        <v>1.1140399145191482E-3</v>
      </c>
      <c r="K48" s="68">
        <f t="shared" si="19"/>
        <v>1.1474922216648429E-3</v>
      </c>
      <c r="L48" s="54"/>
    </row>
    <row r="49" spans="1:12" ht="15.75" thickBot="1" x14ac:dyDescent="0.3">
      <c r="A49" s="54"/>
      <c r="B49" s="52"/>
      <c r="C49" s="52"/>
      <c r="D49" s="52"/>
      <c r="E49" s="52"/>
      <c r="F49" s="52"/>
      <c r="G49" s="52"/>
      <c r="H49" s="52"/>
      <c r="I49" s="53"/>
      <c r="J49" s="53"/>
      <c r="K49" s="53"/>
      <c r="L49" s="54"/>
    </row>
    <row r="50" spans="1:12" x14ac:dyDescent="0.25">
      <c r="A50" s="51"/>
      <c r="B50" s="85" t="s">
        <v>1</v>
      </c>
      <c r="C50" s="88" t="s">
        <v>2</v>
      </c>
      <c r="D50" s="88" t="s">
        <v>0</v>
      </c>
      <c r="E50" s="89" t="s">
        <v>7</v>
      </c>
      <c r="F50" s="87" t="s">
        <v>21</v>
      </c>
      <c r="G50" s="88"/>
      <c r="H50" s="89"/>
      <c r="I50" s="87" t="s">
        <v>16</v>
      </c>
      <c r="J50" s="88"/>
      <c r="K50" s="89"/>
    </row>
    <row r="51" spans="1:12" ht="15.75" thickBot="1" x14ac:dyDescent="0.3">
      <c r="A51" s="51"/>
      <c r="B51" s="86"/>
      <c r="C51" s="91"/>
      <c r="D51" s="91"/>
      <c r="E51" s="90"/>
      <c r="F51" s="36" t="s">
        <v>3</v>
      </c>
      <c r="G51" s="37" t="s">
        <v>4</v>
      </c>
      <c r="H51" s="38" t="s">
        <v>5</v>
      </c>
      <c r="I51" s="36" t="s">
        <v>3</v>
      </c>
      <c r="J51" s="37" t="s">
        <v>4</v>
      </c>
      <c r="K51" s="38" t="s">
        <v>5</v>
      </c>
    </row>
    <row r="52" spans="1:12" x14ac:dyDescent="0.25">
      <c r="A52" s="51"/>
      <c r="B52" s="55">
        <v>1</v>
      </c>
      <c r="C52" s="10" t="s">
        <v>6</v>
      </c>
      <c r="D52" s="16" t="s">
        <v>11</v>
      </c>
      <c r="E52" s="31">
        <v>1</v>
      </c>
      <c r="F52" s="40">
        <v>2432.9268999999999</v>
      </c>
      <c r="G52" s="41">
        <v>2206.3373000000001</v>
      </c>
      <c r="H52" s="42">
        <v>2222.83</v>
      </c>
      <c r="I52" s="57">
        <f t="shared" ref="I52:I61" si="20">F52/($N$6*$N$6)</f>
        <v>1.4396017159763314E-3</v>
      </c>
      <c r="J52" s="59">
        <f t="shared" ref="J52:J61" si="21">G52/($N$6*$N$6)</f>
        <v>1.305525029585799E-3</v>
      </c>
      <c r="K52" s="60">
        <f t="shared" ref="K52:K61" si="22">H52/($N$6*$N$6)</f>
        <v>1.315284023668639E-3</v>
      </c>
    </row>
    <row r="53" spans="1:12" x14ac:dyDescent="0.25">
      <c r="A53" s="51"/>
      <c r="B53" s="56">
        <v>1</v>
      </c>
      <c r="C53" s="1" t="s">
        <v>6</v>
      </c>
      <c r="D53" s="5" t="s">
        <v>11</v>
      </c>
      <c r="E53" s="29">
        <v>2</v>
      </c>
      <c r="F53" s="43">
        <v>6911.1741000000002</v>
      </c>
      <c r="G53" s="44">
        <v>6626.7187000000004</v>
      </c>
      <c r="H53" s="45">
        <v>6618</v>
      </c>
      <c r="I53" s="58">
        <f t="shared" si="20"/>
        <v>4.089452130177515E-3</v>
      </c>
      <c r="J53" s="61">
        <f t="shared" si="21"/>
        <v>3.9211353254437874E-3</v>
      </c>
      <c r="K53" s="62">
        <f t="shared" si="22"/>
        <v>3.9159763313609463E-3</v>
      </c>
    </row>
    <row r="54" spans="1:12" x14ac:dyDescent="0.25">
      <c r="A54" s="51"/>
      <c r="B54" s="56">
        <v>1</v>
      </c>
      <c r="C54" s="1" t="s">
        <v>6</v>
      </c>
      <c r="D54" s="5" t="s">
        <v>11</v>
      </c>
      <c r="E54" s="29">
        <v>3</v>
      </c>
      <c r="F54" s="43">
        <v>2387.1741000000002</v>
      </c>
      <c r="G54" s="44">
        <v>2223.8829999999998</v>
      </c>
      <c r="H54" s="45">
        <v>2177.6417999999999</v>
      </c>
      <c r="I54" s="58">
        <f t="shared" si="20"/>
        <v>1.412529053254438E-3</v>
      </c>
      <c r="J54" s="61">
        <f t="shared" si="21"/>
        <v>1.3159071005917158E-3</v>
      </c>
      <c r="K54" s="62">
        <f t="shared" si="22"/>
        <v>1.2885454437869821E-3</v>
      </c>
    </row>
    <row r="55" spans="1:12" x14ac:dyDescent="0.25">
      <c r="A55" s="51"/>
      <c r="B55" s="56">
        <v>1</v>
      </c>
      <c r="C55" s="1" t="s">
        <v>6</v>
      </c>
      <c r="D55" s="5" t="s">
        <v>11</v>
      </c>
      <c r="E55" s="29">
        <v>4</v>
      </c>
      <c r="F55" s="43">
        <v>4651.6643999999997</v>
      </c>
      <c r="G55" s="44">
        <v>4523.0684000000001</v>
      </c>
      <c r="H55" s="45">
        <v>4419.6756999999998</v>
      </c>
      <c r="I55" s="58">
        <f t="shared" si="20"/>
        <v>2.7524641420118342E-3</v>
      </c>
      <c r="J55" s="61">
        <f t="shared" si="21"/>
        <v>2.6763718343195265E-3</v>
      </c>
      <c r="K55" s="62">
        <f t="shared" si="22"/>
        <v>2.6151927218934909E-3</v>
      </c>
    </row>
    <row r="56" spans="1:12" ht="15.75" thickBot="1" x14ac:dyDescent="0.3">
      <c r="A56" s="51"/>
      <c r="B56" s="33">
        <v>1</v>
      </c>
      <c r="C56" s="12" t="s">
        <v>6</v>
      </c>
      <c r="D56" s="22" t="s">
        <v>11</v>
      </c>
      <c r="E56" s="30">
        <v>5</v>
      </c>
      <c r="F56" s="46">
        <v>2258.5983999999999</v>
      </c>
      <c r="G56" s="47">
        <v>2101.7301000000002</v>
      </c>
      <c r="H56" s="48">
        <v>2074.2797</v>
      </c>
      <c r="I56" s="63">
        <f t="shared" si="20"/>
        <v>1.3364487573964497E-3</v>
      </c>
      <c r="J56" s="64">
        <f t="shared" si="21"/>
        <v>1.2436272781065089E-3</v>
      </c>
      <c r="K56" s="65">
        <f t="shared" si="22"/>
        <v>1.2273844378698224E-3</v>
      </c>
    </row>
    <row r="57" spans="1:12" x14ac:dyDescent="0.25">
      <c r="A57" s="51"/>
      <c r="B57" s="55">
        <v>2</v>
      </c>
      <c r="C57" s="10" t="s">
        <v>6</v>
      </c>
      <c r="D57" s="16" t="s">
        <v>11</v>
      </c>
      <c r="E57" s="31">
        <v>1</v>
      </c>
      <c r="F57" s="40">
        <v>2439.9085</v>
      </c>
      <c r="G57" s="41">
        <v>2216.4472000000001</v>
      </c>
      <c r="H57" s="42">
        <v>2182.6334999999999</v>
      </c>
      <c r="I57" s="57">
        <f t="shared" si="20"/>
        <v>1.4437328402366863E-3</v>
      </c>
      <c r="J57" s="59">
        <f t="shared" si="21"/>
        <v>1.3115072189349114E-3</v>
      </c>
      <c r="K57" s="60">
        <f t="shared" si="22"/>
        <v>1.2914991124260355E-3</v>
      </c>
    </row>
    <row r="58" spans="1:12" x14ac:dyDescent="0.25">
      <c r="A58" s="51"/>
      <c r="B58" s="55">
        <v>2</v>
      </c>
      <c r="C58" s="1" t="s">
        <v>6</v>
      </c>
      <c r="D58" s="5" t="s">
        <v>11</v>
      </c>
      <c r="E58" s="29">
        <v>2</v>
      </c>
      <c r="F58" s="43">
        <v>6829.8308999999999</v>
      </c>
      <c r="G58" s="44">
        <v>6611.0798999999997</v>
      </c>
      <c r="H58" s="45">
        <v>6651.7806</v>
      </c>
      <c r="I58" s="58">
        <f t="shared" si="20"/>
        <v>4.0413200591715975E-3</v>
      </c>
      <c r="J58" s="61">
        <f t="shared" si="21"/>
        <v>3.9118815976331356E-3</v>
      </c>
      <c r="K58" s="62">
        <f t="shared" si="22"/>
        <v>3.9359648520710059E-3</v>
      </c>
    </row>
    <row r="59" spans="1:12" x14ac:dyDescent="0.25">
      <c r="A59" s="51"/>
      <c r="B59" s="55">
        <v>2</v>
      </c>
      <c r="C59" s="1" t="s">
        <v>6</v>
      </c>
      <c r="D59" s="5" t="s">
        <v>11</v>
      </c>
      <c r="E59" s="29">
        <v>3</v>
      </c>
      <c r="F59" s="43">
        <v>2413.5979000000002</v>
      </c>
      <c r="G59" s="44">
        <v>2179.8575000000001</v>
      </c>
      <c r="H59" s="45">
        <v>2211.5596</v>
      </c>
      <c r="I59" s="58">
        <f t="shared" si="20"/>
        <v>1.4281644378698226E-3</v>
      </c>
      <c r="J59" s="61">
        <f t="shared" si="21"/>
        <v>1.2898565088757398E-3</v>
      </c>
      <c r="K59" s="62">
        <f t="shared" si="22"/>
        <v>1.3086151479289941E-3</v>
      </c>
    </row>
    <row r="60" spans="1:12" x14ac:dyDescent="0.25">
      <c r="A60" s="51"/>
      <c r="B60" s="55">
        <v>2</v>
      </c>
      <c r="C60" s="1" t="s">
        <v>6</v>
      </c>
      <c r="D60" s="5" t="s">
        <v>11</v>
      </c>
      <c r="E60" s="29">
        <v>4</v>
      </c>
      <c r="F60" s="43">
        <v>4579.5724</v>
      </c>
      <c r="G60" s="44">
        <v>4427.0451000000003</v>
      </c>
      <c r="H60" s="45">
        <v>4404.8948</v>
      </c>
      <c r="I60" s="58">
        <f t="shared" si="20"/>
        <v>2.7098061538461541E-3</v>
      </c>
      <c r="J60" s="61">
        <f t="shared" si="21"/>
        <v>2.6195533136094675E-3</v>
      </c>
      <c r="K60" s="62">
        <f t="shared" si="22"/>
        <v>2.6064466272189349E-3</v>
      </c>
    </row>
    <row r="61" spans="1:12" ht="15.75" thickBot="1" x14ac:dyDescent="0.3">
      <c r="A61" s="51"/>
      <c r="B61" s="33">
        <v>2</v>
      </c>
      <c r="C61" s="12" t="s">
        <v>6</v>
      </c>
      <c r="D61" s="22" t="s">
        <v>11</v>
      </c>
      <c r="E61" s="30">
        <v>5</v>
      </c>
      <c r="F61" s="46">
        <v>2324.0654</v>
      </c>
      <c r="G61" s="47">
        <v>2112.1864</v>
      </c>
      <c r="H61" s="48">
        <v>2105.0944</v>
      </c>
      <c r="I61" s="63">
        <f t="shared" si="20"/>
        <v>1.3751866272189348E-3</v>
      </c>
      <c r="J61" s="64">
        <f t="shared" si="21"/>
        <v>1.2498144378698226E-3</v>
      </c>
      <c r="K61" s="65">
        <f t="shared" si="22"/>
        <v>1.2456179881656804E-3</v>
      </c>
    </row>
    <row r="62" spans="1:12" x14ac:dyDescent="0.25">
      <c r="A62" s="54"/>
      <c r="B62" s="52"/>
      <c r="C62" s="52"/>
      <c r="D62" s="52"/>
      <c r="E62" s="52"/>
      <c r="F62" s="52"/>
      <c r="G62" s="52"/>
      <c r="H62" s="70" t="s">
        <v>19</v>
      </c>
      <c r="I62" s="69">
        <f>AVERAGE(I52:I61)</f>
        <v>2.2028705917159761E-3</v>
      </c>
      <c r="J62" s="69">
        <f t="shared" ref="J62" si="23">AVERAGE(J52:J61)</f>
        <v>2.0845179644970414E-3</v>
      </c>
      <c r="K62" s="69">
        <f t="shared" ref="K62" si="24">AVERAGE(K52:K61)</f>
        <v>2.0750526686390534E-3</v>
      </c>
      <c r="L62" s="54"/>
    </row>
    <row r="63" spans="1:12" x14ac:dyDescent="0.25">
      <c r="A63" s="54"/>
      <c r="B63" s="52"/>
      <c r="C63" s="52"/>
      <c r="D63" s="52"/>
      <c r="E63" s="52"/>
      <c r="F63" s="52"/>
      <c r="G63" s="52"/>
      <c r="H63" s="71" t="s">
        <v>18</v>
      </c>
      <c r="I63" s="52">
        <f>_xlfn.VAR.S(I52:I61)</f>
        <v>1.2575054994467453E-6</v>
      </c>
      <c r="J63" s="52">
        <f t="shared" ref="J63:K63" si="25">_xlfn.VAR.S(J52:J61)</f>
        <v>1.2421585805161008E-6</v>
      </c>
      <c r="K63" s="52">
        <f t="shared" si="25"/>
        <v>1.2477614309575676E-6</v>
      </c>
      <c r="L63" s="54"/>
    </row>
    <row r="64" spans="1:12" x14ac:dyDescent="0.25">
      <c r="A64" s="54"/>
      <c r="B64" s="52"/>
      <c r="C64" s="52"/>
      <c r="D64" s="52"/>
      <c r="E64" s="52"/>
      <c r="F64" s="52"/>
      <c r="G64" s="52"/>
      <c r="H64" s="71" t="s">
        <v>20</v>
      </c>
      <c r="I64" s="68">
        <f>_xlfn.STDEV.S(I52:I61)</f>
        <v>1.1213855266797165E-3</v>
      </c>
      <c r="J64" s="68">
        <f t="shared" ref="J64:K64" si="26">_xlfn.STDEV.S(J52:J61)</f>
        <v>1.1145216823894009E-3</v>
      </c>
      <c r="K64" s="68">
        <f t="shared" si="26"/>
        <v>1.1170324216232793E-3</v>
      </c>
      <c r="L64" s="54"/>
    </row>
    <row r="65" spans="1:12" ht="15.75" thickBot="1" x14ac:dyDescent="0.3">
      <c r="A65" s="54"/>
      <c r="B65" s="52"/>
      <c r="C65" s="52"/>
      <c r="D65" s="52"/>
      <c r="E65" s="52"/>
      <c r="F65" s="52"/>
      <c r="G65" s="52"/>
      <c r="H65" s="52"/>
      <c r="I65" s="53"/>
      <c r="J65" s="53"/>
      <c r="K65" s="53"/>
      <c r="L65" s="54"/>
    </row>
    <row r="66" spans="1:12" x14ac:dyDescent="0.25">
      <c r="A66" s="51"/>
      <c r="B66" s="85" t="s">
        <v>1</v>
      </c>
      <c r="C66" s="88" t="s">
        <v>2</v>
      </c>
      <c r="D66" s="88" t="s">
        <v>0</v>
      </c>
      <c r="E66" s="89" t="s">
        <v>7</v>
      </c>
      <c r="F66" s="87" t="s">
        <v>21</v>
      </c>
      <c r="G66" s="88"/>
      <c r="H66" s="89"/>
      <c r="I66" s="87" t="s">
        <v>16</v>
      </c>
      <c r="J66" s="88"/>
      <c r="K66" s="89"/>
    </row>
    <row r="67" spans="1:12" ht="15.75" thickBot="1" x14ac:dyDescent="0.3">
      <c r="A67" s="51"/>
      <c r="B67" s="86"/>
      <c r="C67" s="91"/>
      <c r="D67" s="91"/>
      <c r="E67" s="90"/>
      <c r="F67" s="36" t="s">
        <v>3</v>
      </c>
      <c r="G67" s="37" t="s">
        <v>4</v>
      </c>
      <c r="H67" s="38" t="s">
        <v>5</v>
      </c>
      <c r="I67" s="36" t="s">
        <v>3</v>
      </c>
      <c r="J67" s="37" t="s">
        <v>4</v>
      </c>
      <c r="K67" s="38" t="s">
        <v>5</v>
      </c>
    </row>
    <row r="68" spans="1:12" x14ac:dyDescent="0.25">
      <c r="A68" s="51"/>
      <c r="B68" s="55">
        <v>1</v>
      </c>
      <c r="C68" s="10" t="s">
        <v>6</v>
      </c>
      <c r="D68" s="17" t="s">
        <v>12</v>
      </c>
      <c r="E68" s="31">
        <v>1</v>
      </c>
      <c r="F68" s="40">
        <v>4996.6032999999998</v>
      </c>
      <c r="G68" s="41">
        <v>4768.1827000000003</v>
      </c>
      <c r="H68" s="42">
        <v>4764.1507000000001</v>
      </c>
      <c r="I68" s="57">
        <f t="shared" ref="I68:I77" si="27">F68/($N$7*$N$7)</f>
        <v>1.9517981640624999E-3</v>
      </c>
      <c r="J68" s="59">
        <f t="shared" ref="J68:J77" si="28">G68/($N$7*$N$7)</f>
        <v>1.8625713671875002E-3</v>
      </c>
      <c r="K68" s="60">
        <f t="shared" ref="K68:K77" si="29">H68/($N$7*$N$7)</f>
        <v>1.8609963671875E-3</v>
      </c>
    </row>
    <row r="69" spans="1:12" x14ac:dyDescent="0.25">
      <c r="A69" s="51"/>
      <c r="B69" s="56">
        <v>1</v>
      </c>
      <c r="C69" s="1" t="s">
        <v>6</v>
      </c>
      <c r="D69" s="6" t="s">
        <v>12</v>
      </c>
      <c r="E69" s="29">
        <v>2</v>
      </c>
      <c r="F69" s="43">
        <v>14325.9977</v>
      </c>
      <c r="G69" s="44">
        <v>14039.33</v>
      </c>
      <c r="H69" s="45">
        <v>14354.507900000001</v>
      </c>
      <c r="I69" s="58">
        <f t="shared" si="27"/>
        <v>5.5960928515624998E-3</v>
      </c>
      <c r="J69" s="61">
        <f t="shared" si="28"/>
        <v>5.4841132812500004E-3</v>
      </c>
      <c r="K69" s="62">
        <f t="shared" si="29"/>
        <v>5.6072296484374999E-3</v>
      </c>
    </row>
    <row r="70" spans="1:12" x14ac:dyDescent="0.25">
      <c r="A70" s="51"/>
      <c r="B70" s="56">
        <v>1</v>
      </c>
      <c r="C70" s="1" t="s">
        <v>6</v>
      </c>
      <c r="D70" s="6" t="s">
        <v>12</v>
      </c>
      <c r="E70" s="29">
        <v>3</v>
      </c>
      <c r="F70" s="43">
        <v>4936.7354999999998</v>
      </c>
      <c r="G70" s="44">
        <v>4753.7982000000002</v>
      </c>
      <c r="H70" s="45">
        <v>4670.4254000000001</v>
      </c>
      <c r="I70" s="58">
        <f t="shared" si="27"/>
        <v>1.9284123046874998E-3</v>
      </c>
      <c r="J70" s="61">
        <f t="shared" si="28"/>
        <v>1.856952421875E-3</v>
      </c>
      <c r="K70" s="62">
        <f t="shared" si="29"/>
        <v>1.824384921875E-3</v>
      </c>
    </row>
    <row r="71" spans="1:12" x14ac:dyDescent="0.25">
      <c r="A71" s="51"/>
      <c r="B71" s="56">
        <v>1</v>
      </c>
      <c r="C71" s="1" t="s">
        <v>6</v>
      </c>
      <c r="D71" s="6" t="s">
        <v>12</v>
      </c>
      <c r="E71" s="29">
        <v>4</v>
      </c>
      <c r="F71" s="43">
        <v>9752.3683000000001</v>
      </c>
      <c r="G71" s="44">
        <v>9489.4071000000004</v>
      </c>
      <c r="H71" s="45">
        <v>9506.9948999999997</v>
      </c>
      <c r="I71" s="58">
        <f t="shared" si="27"/>
        <v>3.8095188671875002E-3</v>
      </c>
      <c r="J71" s="61">
        <f t="shared" si="28"/>
        <v>3.7067996484375001E-3</v>
      </c>
      <c r="K71" s="62">
        <f t="shared" si="29"/>
        <v>3.7136698828124999E-3</v>
      </c>
    </row>
    <row r="72" spans="1:12" ht="15.75" thickBot="1" x14ac:dyDescent="0.3">
      <c r="A72" s="51"/>
      <c r="B72" s="33">
        <v>1</v>
      </c>
      <c r="C72" s="12" t="s">
        <v>6</v>
      </c>
      <c r="D72" s="23" t="s">
        <v>12</v>
      </c>
      <c r="E72" s="30">
        <v>5</v>
      </c>
      <c r="F72" s="46">
        <v>4714.4080999999996</v>
      </c>
      <c r="G72" s="47">
        <v>4575.6448</v>
      </c>
      <c r="H72" s="48">
        <v>4514.2800999999999</v>
      </c>
      <c r="I72" s="63">
        <f t="shared" si="27"/>
        <v>1.8415656640625E-3</v>
      </c>
      <c r="J72" s="64">
        <f t="shared" si="28"/>
        <v>1.78736125E-3</v>
      </c>
      <c r="K72" s="65">
        <f t="shared" si="29"/>
        <v>1.7633906640625E-3</v>
      </c>
    </row>
    <row r="73" spans="1:12" x14ac:dyDescent="0.25">
      <c r="A73" s="51"/>
      <c r="B73" s="55">
        <v>2</v>
      </c>
      <c r="C73" s="10" t="s">
        <v>6</v>
      </c>
      <c r="D73" s="17" t="s">
        <v>12</v>
      </c>
      <c r="E73" s="31">
        <v>1</v>
      </c>
      <c r="F73" s="40">
        <v>3586.6565000000001</v>
      </c>
      <c r="G73" s="41">
        <v>3377.4789000000001</v>
      </c>
      <c r="H73" s="42">
        <v>3352.9059999999999</v>
      </c>
      <c r="I73" s="57">
        <f t="shared" si="27"/>
        <v>1.4010376953125E-3</v>
      </c>
      <c r="J73" s="59">
        <f t="shared" si="28"/>
        <v>1.3193276953125E-3</v>
      </c>
      <c r="K73" s="60">
        <f t="shared" si="29"/>
        <v>1.30972890625E-3</v>
      </c>
    </row>
    <row r="74" spans="1:12" x14ac:dyDescent="0.25">
      <c r="A74" s="51"/>
      <c r="B74" s="55">
        <v>2</v>
      </c>
      <c r="C74" s="1" t="s">
        <v>6</v>
      </c>
      <c r="D74" s="6" t="s">
        <v>12</v>
      </c>
      <c r="E74" s="29">
        <v>2</v>
      </c>
      <c r="F74" s="43">
        <v>10328.9195</v>
      </c>
      <c r="G74" s="44">
        <v>10158.952300000001</v>
      </c>
      <c r="H74" s="45">
        <v>10166.097299999999</v>
      </c>
      <c r="I74" s="58">
        <f t="shared" si="27"/>
        <v>4.0347341796875E-3</v>
      </c>
      <c r="J74" s="61">
        <f t="shared" si="28"/>
        <v>3.9683407421875006E-3</v>
      </c>
      <c r="K74" s="62">
        <f t="shared" si="29"/>
        <v>3.9711317578124995E-3</v>
      </c>
    </row>
    <row r="75" spans="1:12" x14ac:dyDescent="0.25">
      <c r="A75" s="51"/>
      <c r="B75" s="55">
        <v>2</v>
      </c>
      <c r="C75" s="1" t="s">
        <v>6</v>
      </c>
      <c r="D75" s="6" t="s">
        <v>12</v>
      </c>
      <c r="E75" s="29">
        <v>3</v>
      </c>
      <c r="F75" s="43">
        <v>3516.6246000000001</v>
      </c>
      <c r="G75" s="44">
        <v>3353.6215999999999</v>
      </c>
      <c r="H75" s="45">
        <v>3429.9095000000002</v>
      </c>
      <c r="I75" s="58">
        <f t="shared" si="27"/>
        <v>1.373681484375E-3</v>
      </c>
      <c r="J75" s="61">
        <f t="shared" si="28"/>
        <v>1.3100084375000001E-3</v>
      </c>
      <c r="K75" s="62">
        <f t="shared" si="29"/>
        <v>1.3398083984375001E-3</v>
      </c>
    </row>
    <row r="76" spans="1:12" x14ac:dyDescent="0.25">
      <c r="A76" s="51"/>
      <c r="B76" s="55">
        <v>2</v>
      </c>
      <c r="C76" s="1" t="s">
        <v>6</v>
      </c>
      <c r="D76" s="6" t="s">
        <v>12</v>
      </c>
      <c r="E76" s="29">
        <v>4</v>
      </c>
      <c r="F76" s="43">
        <v>6921.0185000000001</v>
      </c>
      <c r="G76" s="44">
        <v>6775.8739999999998</v>
      </c>
      <c r="H76" s="45">
        <v>6716.1872000000003</v>
      </c>
      <c r="I76" s="58">
        <f t="shared" si="27"/>
        <v>2.7035228515625001E-3</v>
      </c>
      <c r="J76" s="61">
        <f t="shared" si="28"/>
        <v>2.6468257812499998E-3</v>
      </c>
      <c r="K76" s="62">
        <f t="shared" si="29"/>
        <v>2.623510625E-3</v>
      </c>
    </row>
    <row r="77" spans="1:12" ht="15.75" thickBot="1" x14ac:dyDescent="0.3">
      <c r="A77" s="51"/>
      <c r="B77" s="33">
        <v>2</v>
      </c>
      <c r="C77" s="12" t="s">
        <v>6</v>
      </c>
      <c r="D77" s="23" t="s">
        <v>12</v>
      </c>
      <c r="E77" s="30">
        <v>5</v>
      </c>
      <c r="F77" s="46">
        <v>3382.5702000000001</v>
      </c>
      <c r="G77" s="47">
        <v>3184.4566</v>
      </c>
      <c r="H77" s="48">
        <v>3293.8690999999999</v>
      </c>
      <c r="I77" s="63">
        <f t="shared" si="27"/>
        <v>1.3213164843750001E-3</v>
      </c>
      <c r="J77" s="64">
        <f t="shared" si="28"/>
        <v>1.2439283593750001E-3</v>
      </c>
      <c r="K77" s="65">
        <f t="shared" si="29"/>
        <v>1.2866676171874999E-3</v>
      </c>
    </row>
    <row r="78" spans="1:12" x14ac:dyDescent="0.25">
      <c r="A78" s="54"/>
      <c r="B78" s="54"/>
      <c r="C78" s="54"/>
      <c r="D78" s="54"/>
      <c r="E78" s="54"/>
      <c r="F78" s="54"/>
      <c r="G78" s="54"/>
      <c r="H78" s="70" t="s">
        <v>19</v>
      </c>
      <c r="I78" s="69">
        <f>AVERAGE(I68:I77)</f>
        <v>2.5961680546875E-3</v>
      </c>
      <c r="J78" s="69">
        <f t="shared" ref="J78" si="30">AVERAGE(J68:J77)</f>
        <v>2.5186228984375001E-3</v>
      </c>
      <c r="K78" s="69">
        <f t="shared" ref="K78" si="31">AVERAGE(K68:K77)</f>
        <v>2.5300518789062496E-3</v>
      </c>
      <c r="L78" s="54"/>
    </row>
    <row r="79" spans="1:12" x14ac:dyDescent="0.25">
      <c r="A79" s="54"/>
      <c r="B79" s="54"/>
      <c r="C79" s="54"/>
      <c r="D79" s="54"/>
      <c r="E79" s="54"/>
      <c r="F79" s="54"/>
      <c r="G79" s="54"/>
      <c r="H79" s="71" t="s">
        <v>18</v>
      </c>
      <c r="I79" s="52">
        <f>_xlfn.VAR.S(I68:I77)</f>
        <v>2.059039790207899E-6</v>
      </c>
      <c r="J79" s="52">
        <f t="shared" ref="J79:K79" si="32">_xlfn.VAR.S(J68:J77)</f>
        <v>2.027874900274407E-6</v>
      </c>
      <c r="K79" s="52">
        <f t="shared" si="32"/>
        <v>2.1045181146790788E-6</v>
      </c>
      <c r="L79" s="54"/>
    </row>
    <row r="80" spans="1:12" x14ac:dyDescent="0.25">
      <c r="A80" s="54"/>
      <c r="B80" s="54"/>
      <c r="C80" s="54"/>
      <c r="D80" s="54"/>
      <c r="E80" s="54"/>
      <c r="F80" s="54"/>
      <c r="G80" s="54"/>
      <c r="H80" s="71" t="s">
        <v>20</v>
      </c>
      <c r="I80" s="68">
        <f>_xlfn.STDEV.S(I68:I77)</f>
        <v>1.4349354655202786E-3</v>
      </c>
      <c r="J80" s="68">
        <f t="shared" ref="J80:K80" si="33">_xlfn.STDEV.S(J68:J77)</f>
        <v>1.4240347257965331E-3</v>
      </c>
      <c r="K80" s="68">
        <f t="shared" si="33"/>
        <v>1.4506957347007949E-3</v>
      </c>
      <c r="L80" s="54"/>
    </row>
    <row r="81" spans="1:12" ht="15.75" thickBot="1" x14ac:dyDescent="0.3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x14ac:dyDescent="0.25">
      <c r="A82" s="51"/>
      <c r="B82" s="85" t="s">
        <v>1</v>
      </c>
      <c r="C82" s="88" t="s">
        <v>2</v>
      </c>
      <c r="D82" s="88" t="s">
        <v>0</v>
      </c>
      <c r="E82" s="89" t="s">
        <v>7</v>
      </c>
      <c r="F82" s="87" t="s">
        <v>21</v>
      </c>
      <c r="G82" s="88"/>
      <c r="H82" s="89"/>
      <c r="I82" s="87" t="s">
        <v>16</v>
      </c>
      <c r="J82" s="88"/>
      <c r="K82" s="89"/>
    </row>
    <row r="83" spans="1:12" ht="15.75" thickBot="1" x14ac:dyDescent="0.3">
      <c r="A83" s="51"/>
      <c r="B83" s="86"/>
      <c r="C83" s="91"/>
      <c r="D83" s="91"/>
      <c r="E83" s="90"/>
      <c r="F83" s="36" t="s">
        <v>3</v>
      </c>
      <c r="G83" s="37" t="s">
        <v>4</v>
      </c>
      <c r="H83" s="38" t="s">
        <v>5</v>
      </c>
      <c r="I83" s="36" t="s">
        <v>3</v>
      </c>
      <c r="J83" s="37" t="s">
        <v>4</v>
      </c>
      <c r="K83" s="38" t="s">
        <v>5</v>
      </c>
    </row>
    <row r="84" spans="1:12" x14ac:dyDescent="0.25">
      <c r="A84" s="51"/>
      <c r="B84" s="55">
        <v>1</v>
      </c>
      <c r="C84" s="10" t="s">
        <v>6</v>
      </c>
      <c r="D84" s="18" t="s">
        <v>13</v>
      </c>
      <c r="E84" s="31">
        <v>1</v>
      </c>
      <c r="F84" s="40">
        <v>7358.1535000000003</v>
      </c>
      <c r="G84" s="41">
        <v>6770.5075999999999</v>
      </c>
      <c r="H84" s="42">
        <v>7091.4735000000001</v>
      </c>
      <c r="I84" s="57">
        <f t="shared" ref="I84:I93" si="34">F84/($N$8*$N$8)</f>
        <v>2.0382696675900276E-3</v>
      </c>
      <c r="J84" s="59">
        <f t="shared" ref="J84:J93" si="35">G84/($N$8*$N$8)</f>
        <v>1.8754868698060941E-3</v>
      </c>
      <c r="K84" s="60">
        <f t="shared" ref="K84:K93" si="36">H84/($N$8*$N$8)</f>
        <v>1.9643970914127425E-3</v>
      </c>
    </row>
    <row r="85" spans="1:12" x14ac:dyDescent="0.25">
      <c r="A85" s="51"/>
      <c r="B85" s="56">
        <v>1</v>
      </c>
      <c r="C85" s="1" t="s">
        <v>6</v>
      </c>
      <c r="D85" s="7" t="s">
        <v>13</v>
      </c>
      <c r="E85" s="29">
        <v>2</v>
      </c>
      <c r="F85" s="43">
        <v>21857.6679</v>
      </c>
      <c r="G85" s="44">
        <v>21792.282899999998</v>
      </c>
      <c r="H85" s="45">
        <v>22181.284</v>
      </c>
      <c r="I85" s="58">
        <f t="shared" si="34"/>
        <v>6.0547556509695294E-3</v>
      </c>
      <c r="J85" s="61">
        <f t="shared" si="35"/>
        <v>6.0366434626038775E-3</v>
      </c>
      <c r="K85" s="62">
        <f t="shared" si="36"/>
        <v>6.1443999999999995E-3</v>
      </c>
    </row>
    <row r="86" spans="1:12" x14ac:dyDescent="0.25">
      <c r="A86" s="51"/>
      <c r="B86" s="56">
        <v>1</v>
      </c>
      <c r="C86" s="1" t="s">
        <v>6</v>
      </c>
      <c r="D86" s="7" t="s">
        <v>13</v>
      </c>
      <c r="E86" s="29">
        <v>3</v>
      </c>
      <c r="F86" s="43">
        <v>7814.4268000000002</v>
      </c>
      <c r="G86" s="44">
        <v>7157.1632</v>
      </c>
      <c r="H86" s="45">
        <v>7503.0632999999998</v>
      </c>
      <c r="I86" s="58">
        <f t="shared" si="34"/>
        <v>2.1646611634349032E-3</v>
      </c>
      <c r="J86" s="61">
        <f t="shared" si="35"/>
        <v>1.9825936842105263E-3</v>
      </c>
      <c r="K86" s="62">
        <f t="shared" si="36"/>
        <v>2.0784108864265929E-3</v>
      </c>
    </row>
    <row r="87" spans="1:12" x14ac:dyDescent="0.25">
      <c r="A87" s="51"/>
      <c r="B87" s="56">
        <v>1</v>
      </c>
      <c r="C87" s="1" t="s">
        <v>6</v>
      </c>
      <c r="D87" s="7" t="s">
        <v>13</v>
      </c>
      <c r="E87" s="29">
        <v>4</v>
      </c>
      <c r="F87" s="43">
        <v>13886.1203</v>
      </c>
      <c r="G87" s="44">
        <v>13864.897499999999</v>
      </c>
      <c r="H87" s="45">
        <v>13880.629000000001</v>
      </c>
      <c r="I87" s="58">
        <f t="shared" si="34"/>
        <v>3.8465707202216069E-3</v>
      </c>
      <c r="J87" s="61">
        <f t="shared" si="35"/>
        <v>3.8406918282548473E-3</v>
      </c>
      <c r="K87" s="62">
        <f t="shared" si="36"/>
        <v>3.8450495844875349E-3</v>
      </c>
    </row>
    <row r="88" spans="1:12" ht="15.75" thickBot="1" x14ac:dyDescent="0.3">
      <c r="A88" s="51"/>
      <c r="B88" s="33">
        <v>1</v>
      </c>
      <c r="C88" s="12" t="s">
        <v>6</v>
      </c>
      <c r="D88" s="24" t="s">
        <v>13</v>
      </c>
      <c r="E88" s="30">
        <v>5</v>
      </c>
      <c r="F88" s="46">
        <v>6947.2448000000004</v>
      </c>
      <c r="G88" s="47">
        <v>6152.0717000000004</v>
      </c>
      <c r="H88" s="48">
        <v>6678.8564999999999</v>
      </c>
      <c r="I88" s="63">
        <f t="shared" si="34"/>
        <v>1.9244445429362881E-3</v>
      </c>
      <c r="J88" s="64">
        <f t="shared" si="35"/>
        <v>1.7041749861495847E-3</v>
      </c>
      <c r="K88" s="65">
        <f t="shared" si="36"/>
        <v>1.8500987534626038E-3</v>
      </c>
    </row>
    <row r="89" spans="1:12" x14ac:dyDescent="0.25">
      <c r="A89" s="51"/>
      <c r="B89" s="55">
        <v>2</v>
      </c>
      <c r="C89" s="10" t="s">
        <v>6</v>
      </c>
      <c r="D89" s="18" t="s">
        <v>13</v>
      </c>
      <c r="E89" s="31">
        <v>1</v>
      </c>
      <c r="F89" s="40">
        <v>5068.0019000000002</v>
      </c>
      <c r="G89" s="41">
        <v>4713.9049999999997</v>
      </c>
      <c r="H89" s="42">
        <v>4814.5447000000004</v>
      </c>
      <c r="I89" s="57">
        <f t="shared" si="34"/>
        <v>1.4038786426592799E-3</v>
      </c>
      <c r="J89" s="59">
        <f t="shared" si="35"/>
        <v>1.3057908587257618E-3</v>
      </c>
      <c r="K89" s="60">
        <f t="shared" si="36"/>
        <v>1.333668891966759E-3</v>
      </c>
    </row>
    <row r="90" spans="1:12" x14ac:dyDescent="0.25">
      <c r="A90" s="51"/>
      <c r="B90" s="55">
        <v>2</v>
      </c>
      <c r="C90" s="1" t="s">
        <v>6</v>
      </c>
      <c r="D90" s="7" t="s">
        <v>13</v>
      </c>
      <c r="E90" s="29">
        <v>2</v>
      </c>
      <c r="F90" s="43">
        <v>14718.998100000001</v>
      </c>
      <c r="G90" s="44">
        <v>14345.161400000001</v>
      </c>
      <c r="H90" s="45">
        <v>14367.635200000001</v>
      </c>
      <c r="I90" s="58">
        <f t="shared" si="34"/>
        <v>4.0772847922437676E-3</v>
      </c>
      <c r="J90" s="61">
        <f t="shared" si="35"/>
        <v>3.9737289196675905E-3</v>
      </c>
      <c r="K90" s="62">
        <f t="shared" si="36"/>
        <v>3.9799543490304711E-3</v>
      </c>
    </row>
    <row r="91" spans="1:12" x14ac:dyDescent="0.25">
      <c r="A91" s="51"/>
      <c r="B91" s="55">
        <v>2</v>
      </c>
      <c r="C91" s="1" t="s">
        <v>6</v>
      </c>
      <c r="D91" s="7" t="s">
        <v>13</v>
      </c>
      <c r="E91" s="29">
        <v>3</v>
      </c>
      <c r="F91" s="43">
        <v>4894.3319000000001</v>
      </c>
      <c r="G91" s="44">
        <v>4775.6445000000003</v>
      </c>
      <c r="H91" s="45">
        <v>4707.8801999999996</v>
      </c>
      <c r="I91" s="58">
        <f t="shared" si="34"/>
        <v>1.3557706094182826E-3</v>
      </c>
      <c r="J91" s="61">
        <f t="shared" si="35"/>
        <v>1.3228932132963989E-3</v>
      </c>
      <c r="K91" s="62">
        <f t="shared" si="36"/>
        <v>1.3041219390581716E-3</v>
      </c>
    </row>
    <row r="92" spans="1:12" x14ac:dyDescent="0.25">
      <c r="A92" s="51"/>
      <c r="B92" s="55">
        <v>2</v>
      </c>
      <c r="C92" s="1" t="s">
        <v>6</v>
      </c>
      <c r="D92" s="7" t="s">
        <v>13</v>
      </c>
      <c r="E92" s="29">
        <v>4</v>
      </c>
      <c r="F92" s="43">
        <v>9658.7572</v>
      </c>
      <c r="G92" s="44">
        <v>9408.7145</v>
      </c>
      <c r="H92" s="45">
        <v>9550.3606</v>
      </c>
      <c r="I92" s="58">
        <f t="shared" si="34"/>
        <v>2.6755560110803323E-3</v>
      </c>
      <c r="J92" s="61">
        <f t="shared" si="35"/>
        <v>2.6062921052631581E-3</v>
      </c>
      <c r="K92" s="62">
        <f t="shared" si="36"/>
        <v>2.6455292520775621E-3</v>
      </c>
    </row>
    <row r="93" spans="1:12" ht="15.75" thickBot="1" x14ac:dyDescent="0.3">
      <c r="A93" s="51"/>
      <c r="B93" s="33">
        <v>2</v>
      </c>
      <c r="C93" s="12" t="s">
        <v>6</v>
      </c>
      <c r="D93" s="24" t="s">
        <v>13</v>
      </c>
      <c r="E93" s="30">
        <v>5</v>
      </c>
      <c r="F93" s="46">
        <v>4710.4587000000001</v>
      </c>
      <c r="G93" s="47">
        <v>4531.8163999999997</v>
      </c>
      <c r="H93" s="48">
        <v>4494.0378000000001</v>
      </c>
      <c r="I93" s="63">
        <f t="shared" si="34"/>
        <v>1.3048362049861496E-3</v>
      </c>
      <c r="J93" s="64">
        <f t="shared" si="35"/>
        <v>1.2553508033240996E-3</v>
      </c>
      <c r="K93" s="65">
        <f t="shared" si="36"/>
        <v>1.2448858171745152E-3</v>
      </c>
    </row>
    <row r="94" spans="1:12" x14ac:dyDescent="0.25">
      <c r="A94" s="54"/>
      <c r="B94" s="52"/>
      <c r="C94" s="52"/>
      <c r="D94" s="52"/>
      <c r="E94" s="52"/>
      <c r="F94" s="52"/>
      <c r="G94" s="52"/>
      <c r="H94" s="70" t="s">
        <v>19</v>
      </c>
      <c r="I94" s="69">
        <f>AVERAGE(I84:I93)</f>
        <v>2.6846028005540171E-3</v>
      </c>
      <c r="J94" s="69">
        <f t="shared" ref="J94" si="37">AVERAGE(J84:J93)</f>
        <v>2.5903646731301943E-3</v>
      </c>
      <c r="K94" s="69">
        <f t="shared" ref="K94" si="38">AVERAGE(K84:K93)</f>
        <v>2.6390516565096959E-3</v>
      </c>
      <c r="L94" s="54"/>
    </row>
    <row r="95" spans="1:12" x14ac:dyDescent="0.25">
      <c r="A95" s="54"/>
      <c r="B95" s="52"/>
      <c r="C95" s="52"/>
      <c r="D95" s="52"/>
      <c r="E95" s="52"/>
      <c r="F95" s="52"/>
      <c r="G95" s="52"/>
      <c r="H95" s="71" t="s">
        <v>18</v>
      </c>
      <c r="I95" s="52">
        <f>_xlfn.VAR.S(I84:I93)</f>
        <v>2.35816403070416E-6</v>
      </c>
      <c r="J95" s="52">
        <f t="shared" ref="J95:K95" si="39">_xlfn.VAR.S(J84:J93)</f>
        <v>2.4509721822223013E-6</v>
      </c>
      <c r="K95" s="52">
        <f t="shared" si="39"/>
        <v>2.4846270489036628E-6</v>
      </c>
      <c r="L95" s="54"/>
    </row>
    <row r="96" spans="1:12" x14ac:dyDescent="0.25">
      <c r="A96" s="54"/>
      <c r="B96" s="52"/>
      <c r="C96" s="52"/>
      <c r="D96" s="52"/>
      <c r="E96" s="52"/>
      <c r="F96" s="52"/>
      <c r="G96" s="52"/>
      <c r="H96" s="71" t="s">
        <v>20</v>
      </c>
      <c r="I96" s="68">
        <f>_xlfn.STDEV.S(I84:I93)</f>
        <v>1.5356314762025947E-3</v>
      </c>
      <c r="J96" s="68">
        <f t="shared" ref="J96:K96" si="40">_xlfn.STDEV.S(J84:J93)</f>
        <v>1.5655581056678483E-3</v>
      </c>
      <c r="K96" s="68">
        <f t="shared" si="40"/>
        <v>1.5762699797000712E-3</v>
      </c>
      <c r="L96" s="54"/>
    </row>
    <row r="97" spans="1:12" ht="15.75" thickBot="1" x14ac:dyDescent="0.3">
      <c r="A97" s="54"/>
      <c r="B97" s="52"/>
      <c r="C97" s="52"/>
      <c r="D97" s="52"/>
      <c r="E97" s="52"/>
      <c r="F97" s="52"/>
      <c r="G97" s="52"/>
      <c r="H97" s="52"/>
      <c r="I97" s="53"/>
      <c r="J97" s="53"/>
      <c r="K97" s="53"/>
      <c r="L97" s="54"/>
    </row>
    <row r="98" spans="1:12" x14ac:dyDescent="0.25">
      <c r="A98" s="51"/>
      <c r="B98" s="85" t="s">
        <v>1</v>
      </c>
      <c r="C98" s="88" t="s">
        <v>2</v>
      </c>
      <c r="D98" s="88" t="s">
        <v>0</v>
      </c>
      <c r="E98" s="89" t="s">
        <v>7</v>
      </c>
      <c r="F98" s="87" t="s">
        <v>21</v>
      </c>
      <c r="G98" s="88"/>
      <c r="H98" s="89"/>
      <c r="I98" s="87" t="s">
        <v>16</v>
      </c>
      <c r="J98" s="88"/>
      <c r="K98" s="89"/>
    </row>
    <row r="99" spans="1:12" ht="15.75" thickBot="1" x14ac:dyDescent="0.3">
      <c r="A99" s="51"/>
      <c r="B99" s="86"/>
      <c r="C99" s="91"/>
      <c r="D99" s="91"/>
      <c r="E99" s="90"/>
      <c r="F99" s="36" t="s">
        <v>3</v>
      </c>
      <c r="G99" s="37" t="s">
        <v>4</v>
      </c>
      <c r="H99" s="38" t="s">
        <v>5</v>
      </c>
      <c r="I99" s="36" t="s">
        <v>3</v>
      </c>
      <c r="J99" s="37" t="s">
        <v>4</v>
      </c>
      <c r="K99" s="38" t="s">
        <v>5</v>
      </c>
    </row>
    <row r="100" spans="1:12" x14ac:dyDescent="0.25">
      <c r="A100" s="51"/>
      <c r="B100" s="55">
        <v>1</v>
      </c>
      <c r="C100" s="10" t="s">
        <v>6</v>
      </c>
      <c r="D100" s="19" t="s">
        <v>14</v>
      </c>
      <c r="E100" s="31">
        <v>1</v>
      </c>
      <c r="F100" s="40">
        <v>9990.0658000000003</v>
      </c>
      <c r="G100" s="41">
        <v>9612.9107999999997</v>
      </c>
      <c r="H100" s="42">
        <v>10112.6096</v>
      </c>
      <c r="I100" s="57">
        <f t="shared" ref="I100:I109" si="41">F100/($N$9*$N$9)</f>
        <v>2.0640631818181817E-3</v>
      </c>
      <c r="J100" s="59">
        <f t="shared" ref="J100:J109" si="42">G100/($N$9*$N$9)</f>
        <v>1.9861385950413223E-3</v>
      </c>
      <c r="K100" s="60">
        <f t="shared" ref="K100:K109" si="43">H100/($N$9*$N$9)</f>
        <v>2.0893821487603307E-3</v>
      </c>
    </row>
    <row r="101" spans="1:12" x14ac:dyDescent="0.25">
      <c r="A101" s="51"/>
      <c r="B101" s="56">
        <v>1</v>
      </c>
      <c r="C101" s="1" t="s">
        <v>6</v>
      </c>
      <c r="D101" s="8" t="s">
        <v>14</v>
      </c>
      <c r="E101" s="29">
        <v>2</v>
      </c>
      <c r="F101" s="43">
        <v>28632.556700000001</v>
      </c>
      <c r="G101" s="44">
        <v>28010.943299999999</v>
      </c>
      <c r="H101" s="45">
        <v>28674.518599999999</v>
      </c>
      <c r="I101" s="58">
        <f t="shared" si="41"/>
        <v>5.9158175E-3</v>
      </c>
      <c r="J101" s="61">
        <f t="shared" si="42"/>
        <v>5.7873849793388431E-3</v>
      </c>
      <c r="K101" s="62">
        <f t="shared" si="43"/>
        <v>5.9244873140495867E-3</v>
      </c>
    </row>
    <row r="102" spans="1:12" x14ac:dyDescent="0.25">
      <c r="A102" s="51"/>
      <c r="B102" s="56">
        <v>1</v>
      </c>
      <c r="C102" s="1" t="s">
        <v>6</v>
      </c>
      <c r="D102" s="8" t="s">
        <v>14</v>
      </c>
      <c r="E102" s="29">
        <v>3</v>
      </c>
      <c r="F102" s="43">
        <v>9405.6417999999994</v>
      </c>
      <c r="G102" s="44">
        <v>10029.703100000001</v>
      </c>
      <c r="H102" s="45">
        <v>9723.8466000000008</v>
      </c>
      <c r="I102" s="58">
        <f t="shared" si="41"/>
        <v>1.9433144214876031E-3</v>
      </c>
      <c r="J102" s="61">
        <f t="shared" si="42"/>
        <v>2.0722527066115706E-3</v>
      </c>
      <c r="K102" s="62">
        <f t="shared" si="43"/>
        <v>2.0090592148760333E-3</v>
      </c>
    </row>
    <row r="103" spans="1:12" x14ac:dyDescent="0.25">
      <c r="A103" s="51"/>
      <c r="B103" s="56">
        <v>1</v>
      </c>
      <c r="C103" s="1" t="s">
        <v>6</v>
      </c>
      <c r="D103" s="8" t="s">
        <v>14</v>
      </c>
      <c r="E103" s="29">
        <v>4</v>
      </c>
      <c r="F103" s="43">
        <v>18984.886699999999</v>
      </c>
      <c r="G103" s="44">
        <v>19244.826099999998</v>
      </c>
      <c r="H103" s="45">
        <v>19540.771400000001</v>
      </c>
      <c r="I103" s="58">
        <f t="shared" si="41"/>
        <v>3.9224972520661159E-3</v>
      </c>
      <c r="J103" s="61">
        <f t="shared" si="42"/>
        <v>3.9762037396694214E-3</v>
      </c>
      <c r="K103" s="62">
        <f t="shared" si="43"/>
        <v>4.037349462809918E-3</v>
      </c>
    </row>
    <row r="104" spans="1:12" ht="15.75" thickBot="1" x14ac:dyDescent="0.3">
      <c r="A104" s="51"/>
      <c r="B104" s="33">
        <v>1</v>
      </c>
      <c r="C104" s="12" t="s">
        <v>6</v>
      </c>
      <c r="D104" s="25" t="s">
        <v>14</v>
      </c>
      <c r="E104" s="30">
        <v>5</v>
      </c>
      <c r="F104" s="46">
        <v>10244.761</v>
      </c>
      <c r="G104" s="47">
        <v>10160.037200000001</v>
      </c>
      <c r="H104" s="48">
        <v>9929.9418999999998</v>
      </c>
      <c r="I104" s="63">
        <f t="shared" si="41"/>
        <v>2.1166861570247933E-3</v>
      </c>
      <c r="J104" s="64">
        <f t="shared" si="42"/>
        <v>2.0991812396694218E-3</v>
      </c>
      <c r="K104" s="65">
        <f t="shared" si="43"/>
        <v>2.051640888429752E-3</v>
      </c>
    </row>
    <row r="105" spans="1:12" x14ac:dyDescent="0.25">
      <c r="A105" s="51"/>
      <c r="B105" s="55">
        <v>2</v>
      </c>
      <c r="C105" s="10" t="s">
        <v>6</v>
      </c>
      <c r="D105" s="19" t="s">
        <v>14</v>
      </c>
      <c r="E105" s="31">
        <v>1</v>
      </c>
      <c r="F105" s="40">
        <v>6551.8266999999996</v>
      </c>
      <c r="G105" s="41">
        <v>6397.5955000000004</v>
      </c>
      <c r="H105" s="42">
        <v>6389.2740999999996</v>
      </c>
      <c r="I105" s="57">
        <f t="shared" si="41"/>
        <v>1.3536832024793387E-3</v>
      </c>
      <c r="J105" s="59">
        <f t="shared" si="42"/>
        <v>1.3218172520661157E-3</v>
      </c>
      <c r="K105" s="60">
        <f t="shared" si="43"/>
        <v>1.3200979545454545E-3</v>
      </c>
    </row>
    <row r="106" spans="1:12" x14ac:dyDescent="0.25">
      <c r="A106" s="51"/>
      <c r="B106" s="55">
        <v>2</v>
      </c>
      <c r="C106" s="1" t="s">
        <v>6</v>
      </c>
      <c r="D106" s="8" t="s">
        <v>14</v>
      </c>
      <c r="E106" s="29">
        <v>2</v>
      </c>
      <c r="F106" s="43">
        <v>19214.232</v>
      </c>
      <c r="G106" s="44">
        <v>19117.745999999999</v>
      </c>
      <c r="H106" s="45">
        <v>19075.977800000001</v>
      </c>
      <c r="I106" s="58">
        <f t="shared" si="41"/>
        <v>3.9698826446280993E-3</v>
      </c>
      <c r="J106" s="61">
        <f t="shared" si="42"/>
        <v>3.9499475206611571E-3</v>
      </c>
      <c r="K106" s="62">
        <f t="shared" si="43"/>
        <v>3.941317727272727E-3</v>
      </c>
    </row>
    <row r="107" spans="1:12" x14ac:dyDescent="0.25">
      <c r="A107" s="51"/>
      <c r="B107" s="55">
        <v>2</v>
      </c>
      <c r="C107" s="1" t="s">
        <v>6</v>
      </c>
      <c r="D107" s="8" t="s">
        <v>14</v>
      </c>
      <c r="E107" s="29">
        <v>3</v>
      </c>
      <c r="F107" s="43">
        <v>6553.1728999999996</v>
      </c>
      <c r="G107" s="44">
        <v>6348.0603000000001</v>
      </c>
      <c r="H107" s="45">
        <v>6342.9998999999998</v>
      </c>
      <c r="I107" s="58">
        <f t="shared" si="41"/>
        <v>1.3539613429752065E-3</v>
      </c>
      <c r="J107" s="61">
        <f t="shared" si="42"/>
        <v>1.3115827066115702E-3</v>
      </c>
      <c r="K107" s="62">
        <f t="shared" si="43"/>
        <v>1.3105371694214875E-3</v>
      </c>
    </row>
    <row r="108" spans="1:12" x14ac:dyDescent="0.25">
      <c r="A108" s="51"/>
      <c r="B108" s="55">
        <v>2</v>
      </c>
      <c r="C108" s="1" t="s">
        <v>6</v>
      </c>
      <c r="D108" s="8" t="s">
        <v>14</v>
      </c>
      <c r="E108" s="29">
        <v>4</v>
      </c>
      <c r="F108" s="43">
        <v>12977.3806</v>
      </c>
      <c r="G108" s="44">
        <v>12741.416300000001</v>
      </c>
      <c r="H108" s="45">
        <v>13656.6235</v>
      </c>
      <c r="I108" s="58">
        <f t="shared" si="41"/>
        <v>2.6812769834710743E-3</v>
      </c>
      <c r="J108" s="61">
        <f t="shared" si="42"/>
        <v>2.6325240289256199E-3</v>
      </c>
      <c r="K108" s="62">
        <f t="shared" si="43"/>
        <v>2.8216164256198348E-3</v>
      </c>
    </row>
    <row r="109" spans="1:12" ht="15.75" thickBot="1" x14ac:dyDescent="0.3">
      <c r="A109" s="51"/>
      <c r="B109" s="33">
        <v>2</v>
      </c>
      <c r="C109" s="12" t="s">
        <v>6</v>
      </c>
      <c r="D109" s="25" t="s">
        <v>14</v>
      </c>
      <c r="E109" s="30">
        <v>5</v>
      </c>
      <c r="F109" s="46">
        <v>6315.7074000000002</v>
      </c>
      <c r="G109" s="47">
        <v>6048.4552999999996</v>
      </c>
      <c r="H109" s="48">
        <v>6009.6913000000004</v>
      </c>
      <c r="I109" s="63">
        <f t="shared" si="41"/>
        <v>1.304898223140496E-3</v>
      </c>
      <c r="J109" s="64">
        <f t="shared" si="42"/>
        <v>1.249680847107438E-3</v>
      </c>
      <c r="K109" s="65">
        <f t="shared" si="43"/>
        <v>1.2416717561983472E-3</v>
      </c>
    </row>
    <row r="110" spans="1:12" x14ac:dyDescent="0.25">
      <c r="A110" s="54"/>
      <c r="B110" s="52"/>
      <c r="C110" s="52"/>
      <c r="D110" s="52"/>
      <c r="E110" s="52"/>
      <c r="F110" s="52"/>
      <c r="G110" s="52"/>
      <c r="H110" s="70" t="s">
        <v>19</v>
      </c>
      <c r="I110" s="69">
        <f>AVERAGE(I100:I109)</f>
        <v>2.6626080909090909E-3</v>
      </c>
      <c r="J110" s="69">
        <f t="shared" ref="J110" si="44">AVERAGE(J100:J109)</f>
        <v>2.6386713615702477E-3</v>
      </c>
      <c r="K110" s="69">
        <f t="shared" ref="K110" si="45">AVERAGE(K100:K109)</f>
        <v>2.6747160061983471E-3</v>
      </c>
      <c r="L110" s="54"/>
    </row>
    <row r="111" spans="1:12" x14ac:dyDescent="0.25">
      <c r="A111" s="54"/>
      <c r="B111" s="52"/>
      <c r="C111" s="52"/>
      <c r="D111" s="52"/>
      <c r="E111" s="52"/>
      <c r="F111" s="52"/>
      <c r="G111" s="52"/>
      <c r="H111" s="71" t="s">
        <v>18</v>
      </c>
      <c r="I111" s="52">
        <f>_xlfn.VAR.S(I100:I109)</f>
        <v>2.2580993725087482E-6</v>
      </c>
      <c r="J111" s="52">
        <f t="shared" ref="J111:K111" si="46">_xlfn.VAR.S(J100:J109)</f>
        <v>2.2094572947885725E-6</v>
      </c>
      <c r="K111" s="52">
        <f t="shared" si="46"/>
        <v>2.3296855801528989E-6</v>
      </c>
      <c r="L111" s="54"/>
    </row>
    <row r="112" spans="1:12" x14ac:dyDescent="0.25">
      <c r="A112" s="54"/>
      <c r="B112" s="52"/>
      <c r="C112" s="52"/>
      <c r="D112" s="52"/>
      <c r="E112" s="52"/>
      <c r="F112" s="52"/>
      <c r="G112" s="52"/>
      <c r="H112" s="71" t="s">
        <v>20</v>
      </c>
      <c r="I112" s="68">
        <f>_xlfn.STDEV.S(I100:I109)</f>
        <v>1.5026973655758993E-3</v>
      </c>
      <c r="J112" s="68">
        <f t="shared" ref="J112:K112" si="47">_xlfn.STDEV.S(J100:J109)</f>
        <v>1.4864243320090575E-3</v>
      </c>
      <c r="K112" s="68">
        <f t="shared" si="47"/>
        <v>1.5263307571273335E-3</v>
      </c>
      <c r="L112" s="54"/>
    </row>
    <row r="113" spans="1:12" ht="15.75" thickBot="1" x14ac:dyDescent="0.3">
      <c r="A113" s="54"/>
      <c r="B113" s="52"/>
      <c r="C113" s="52"/>
      <c r="D113" s="52"/>
      <c r="E113" s="52"/>
      <c r="F113" s="52"/>
      <c r="G113" s="52"/>
      <c r="H113" s="52"/>
      <c r="I113" s="53"/>
      <c r="J113" s="53"/>
      <c r="K113" s="53"/>
      <c r="L113" s="54"/>
    </row>
    <row r="114" spans="1:12" x14ac:dyDescent="0.25">
      <c r="A114" s="51"/>
      <c r="B114" s="85" t="s">
        <v>1</v>
      </c>
      <c r="C114" s="88" t="s">
        <v>2</v>
      </c>
      <c r="D114" s="88" t="s">
        <v>0</v>
      </c>
      <c r="E114" s="89" t="s">
        <v>7</v>
      </c>
      <c r="F114" s="87" t="s">
        <v>21</v>
      </c>
      <c r="G114" s="88"/>
      <c r="H114" s="89"/>
      <c r="I114" s="87" t="s">
        <v>16</v>
      </c>
      <c r="J114" s="88"/>
      <c r="K114" s="89"/>
    </row>
    <row r="115" spans="1:12" ht="15.75" thickBot="1" x14ac:dyDescent="0.3">
      <c r="A115" s="51"/>
      <c r="B115" s="86"/>
      <c r="C115" s="91"/>
      <c r="D115" s="91"/>
      <c r="E115" s="90"/>
      <c r="F115" s="36" t="s">
        <v>3</v>
      </c>
      <c r="G115" s="37" t="s">
        <v>4</v>
      </c>
      <c r="H115" s="38" t="s">
        <v>5</v>
      </c>
      <c r="I115" s="36" t="s">
        <v>3</v>
      </c>
      <c r="J115" s="37" t="s">
        <v>4</v>
      </c>
      <c r="K115" s="38" t="s">
        <v>5</v>
      </c>
    </row>
    <row r="116" spans="1:12" x14ac:dyDescent="0.25">
      <c r="A116" s="51"/>
      <c r="B116" s="55">
        <v>1</v>
      </c>
      <c r="C116" s="10" t="s">
        <v>6</v>
      </c>
      <c r="D116" s="20" t="s">
        <v>15</v>
      </c>
      <c r="E116" s="31">
        <v>1</v>
      </c>
      <c r="F116" s="40">
        <v>11922.5638</v>
      </c>
      <c r="G116" s="41">
        <v>12261.8683</v>
      </c>
      <c r="H116" s="42">
        <v>12201.9004</v>
      </c>
      <c r="I116" s="57">
        <f t="shared" ref="I116:I125" si="48">F116/($N$10*$N$10)</f>
        <v>1.9076102079999999E-3</v>
      </c>
      <c r="J116" s="59">
        <f t="shared" ref="J116:J125" si="49">G116/($N$10*$N$10)</f>
        <v>1.9618989279999999E-3</v>
      </c>
      <c r="K116" s="66">
        <f t="shared" ref="K116:K125" si="50">H116/($N$10*$N$10)</f>
        <v>1.9523040640000002E-3</v>
      </c>
    </row>
    <row r="117" spans="1:12" x14ac:dyDescent="0.25">
      <c r="A117" s="51"/>
      <c r="B117" s="56">
        <v>1</v>
      </c>
      <c r="C117" s="1" t="s">
        <v>6</v>
      </c>
      <c r="D117" s="9" t="s">
        <v>15</v>
      </c>
      <c r="E117" s="29">
        <v>2</v>
      </c>
      <c r="F117" s="43">
        <v>36382.248399999997</v>
      </c>
      <c r="G117" s="44">
        <v>36193.737699999998</v>
      </c>
      <c r="H117" s="45">
        <v>37111.860500000003</v>
      </c>
      <c r="I117" s="58">
        <f t="shared" si="48"/>
        <v>5.8211597439999999E-3</v>
      </c>
      <c r="J117" s="61">
        <f t="shared" si="49"/>
        <v>5.7909980319999993E-3</v>
      </c>
      <c r="K117" s="62">
        <f t="shared" si="50"/>
        <v>5.93789768E-3</v>
      </c>
    </row>
    <row r="118" spans="1:12" x14ac:dyDescent="0.25">
      <c r="A118" s="51"/>
      <c r="B118" s="56">
        <v>1</v>
      </c>
      <c r="C118" s="1" t="s">
        <v>6</v>
      </c>
      <c r="D118" s="9" t="s">
        <v>15</v>
      </c>
      <c r="E118" s="29">
        <v>3</v>
      </c>
      <c r="F118" s="43">
        <v>11948.481900000001</v>
      </c>
      <c r="G118" s="44">
        <v>12250.284799999999</v>
      </c>
      <c r="H118" s="45">
        <v>11963.7271</v>
      </c>
      <c r="I118" s="58">
        <f t="shared" si="48"/>
        <v>1.9117571040000001E-3</v>
      </c>
      <c r="J118" s="61">
        <f t="shared" si="49"/>
        <v>1.960045568E-3</v>
      </c>
      <c r="K118" s="62">
        <f t="shared" si="50"/>
        <v>1.9141963359999999E-3</v>
      </c>
    </row>
    <row r="119" spans="1:12" x14ac:dyDescent="0.25">
      <c r="A119" s="51"/>
      <c r="B119" s="56">
        <v>1</v>
      </c>
      <c r="C119" s="1" t="s">
        <v>6</v>
      </c>
      <c r="D119" s="9" t="s">
        <v>15</v>
      </c>
      <c r="E119" s="29">
        <v>4</v>
      </c>
      <c r="F119" s="43">
        <v>24642.3233</v>
      </c>
      <c r="G119" s="44">
        <v>25085.783299999999</v>
      </c>
      <c r="H119" s="45">
        <v>25309.4817</v>
      </c>
      <c r="I119" s="58">
        <f t="shared" si="48"/>
        <v>3.942771728E-3</v>
      </c>
      <c r="J119" s="61">
        <f t="shared" si="49"/>
        <v>4.0137253279999997E-3</v>
      </c>
      <c r="K119" s="62">
        <f t="shared" si="50"/>
        <v>4.0495170720000005E-3</v>
      </c>
    </row>
    <row r="120" spans="1:12" ht="15.75" thickBot="1" x14ac:dyDescent="0.3">
      <c r="A120" s="51"/>
      <c r="B120" s="33">
        <v>1</v>
      </c>
      <c r="C120" s="12" t="s">
        <v>6</v>
      </c>
      <c r="D120" s="34" t="s">
        <v>15</v>
      </c>
      <c r="E120" s="30">
        <v>5</v>
      </c>
      <c r="F120" s="67">
        <v>12323.4674</v>
      </c>
      <c r="G120" s="46">
        <v>12248.898499999999</v>
      </c>
      <c r="H120" s="48">
        <v>12373.6271</v>
      </c>
      <c r="I120" s="63">
        <f t="shared" si="48"/>
        <v>1.9717547839999999E-3</v>
      </c>
      <c r="J120" s="64">
        <f t="shared" si="49"/>
        <v>1.9598237599999999E-3</v>
      </c>
      <c r="K120" s="65">
        <f t="shared" si="50"/>
        <v>1.979780336E-3</v>
      </c>
    </row>
    <row r="121" spans="1:12" x14ac:dyDescent="0.25">
      <c r="A121" s="51"/>
      <c r="B121" s="55">
        <v>2</v>
      </c>
      <c r="C121" s="10" t="s">
        <v>6</v>
      </c>
      <c r="D121" s="20" t="s">
        <v>15</v>
      </c>
      <c r="E121" s="31">
        <v>1</v>
      </c>
      <c r="F121" s="40">
        <v>8438.5066999999999</v>
      </c>
      <c r="G121" s="41">
        <v>8206.8232000000007</v>
      </c>
      <c r="H121" s="42">
        <v>8288.6977999999999</v>
      </c>
      <c r="I121" s="57">
        <f t="shared" si="48"/>
        <v>1.350161072E-3</v>
      </c>
      <c r="J121" s="59">
        <f t="shared" si="49"/>
        <v>1.3130917120000001E-3</v>
      </c>
      <c r="K121" s="66">
        <f t="shared" si="50"/>
        <v>1.326191648E-3</v>
      </c>
    </row>
    <row r="122" spans="1:12" x14ac:dyDescent="0.25">
      <c r="A122" s="51"/>
      <c r="B122" s="55">
        <v>2</v>
      </c>
      <c r="C122" s="1" t="s">
        <v>6</v>
      </c>
      <c r="D122" s="9" t="s">
        <v>15</v>
      </c>
      <c r="E122" s="29">
        <v>2</v>
      </c>
      <c r="F122" s="43">
        <v>25011.9303</v>
      </c>
      <c r="G122" s="44">
        <v>24797.672699999999</v>
      </c>
      <c r="H122" s="45">
        <v>24817.260600000001</v>
      </c>
      <c r="I122" s="58">
        <f t="shared" si="48"/>
        <v>4.0019088480000003E-3</v>
      </c>
      <c r="J122" s="61">
        <f t="shared" si="49"/>
        <v>3.9676276319999997E-3</v>
      </c>
      <c r="K122" s="62">
        <f t="shared" si="50"/>
        <v>3.9707616960000004E-3</v>
      </c>
    </row>
    <row r="123" spans="1:12" x14ac:dyDescent="0.25">
      <c r="A123" s="51"/>
      <c r="B123" s="55">
        <v>2</v>
      </c>
      <c r="C123" s="1" t="s">
        <v>6</v>
      </c>
      <c r="D123" s="9" t="s">
        <v>15</v>
      </c>
      <c r="E123" s="29">
        <v>3</v>
      </c>
      <c r="F123" s="43">
        <v>8400.6348990000006</v>
      </c>
      <c r="G123" s="44">
        <v>8307.8611000000001</v>
      </c>
      <c r="H123" s="45">
        <v>8163.5163000000002</v>
      </c>
      <c r="I123" s="58">
        <f t="shared" si="48"/>
        <v>1.3441015838400001E-3</v>
      </c>
      <c r="J123" s="61">
        <f t="shared" si="49"/>
        <v>1.3292577760000001E-3</v>
      </c>
      <c r="K123" s="62">
        <f t="shared" si="50"/>
        <v>1.306162608E-3</v>
      </c>
    </row>
    <row r="124" spans="1:12" x14ac:dyDescent="0.25">
      <c r="A124" s="51"/>
      <c r="B124" s="55">
        <v>2</v>
      </c>
      <c r="C124" s="1" t="s">
        <v>6</v>
      </c>
      <c r="D124" s="9" t="s">
        <v>15</v>
      </c>
      <c r="E124" s="29">
        <v>4</v>
      </c>
      <c r="F124" s="43">
        <v>16704.634900000001</v>
      </c>
      <c r="G124" s="44">
        <v>16444.416399000002</v>
      </c>
      <c r="H124" s="45">
        <v>16671.9303</v>
      </c>
      <c r="I124" s="58">
        <f t="shared" si="48"/>
        <v>2.672741584E-3</v>
      </c>
      <c r="J124" s="61">
        <f t="shared" si="49"/>
        <v>2.6311066238400003E-3</v>
      </c>
      <c r="K124" s="62">
        <f t="shared" si="50"/>
        <v>2.6675088479999999E-3</v>
      </c>
    </row>
    <row r="125" spans="1:12" ht="15.75" thickBot="1" x14ac:dyDescent="0.3">
      <c r="A125" s="51"/>
      <c r="B125" s="33">
        <v>2</v>
      </c>
      <c r="C125" s="12" t="s">
        <v>6</v>
      </c>
      <c r="D125" s="34" t="s">
        <v>15</v>
      </c>
      <c r="E125" s="30">
        <v>5</v>
      </c>
      <c r="F125" s="67">
        <v>7939.1068999999998</v>
      </c>
      <c r="G125" s="46">
        <v>7785.8152</v>
      </c>
      <c r="H125" s="48">
        <v>7858.6787000000004</v>
      </c>
      <c r="I125" s="63">
        <f t="shared" si="48"/>
        <v>1.2702571039999999E-3</v>
      </c>
      <c r="J125" s="64">
        <f t="shared" si="49"/>
        <v>1.245730432E-3</v>
      </c>
      <c r="K125" s="65">
        <f t="shared" si="50"/>
        <v>1.2573885920000001E-3</v>
      </c>
    </row>
    <row r="126" spans="1:12" x14ac:dyDescent="0.25">
      <c r="H126" s="70" t="s">
        <v>19</v>
      </c>
      <c r="I126" s="69">
        <f>AVERAGE(I116:I125)</f>
        <v>2.6194223759840002E-3</v>
      </c>
      <c r="J126" s="69">
        <f t="shared" ref="J126" si="51">AVERAGE(J116:J125)</f>
        <v>2.6173305791839995E-3</v>
      </c>
      <c r="K126" s="69">
        <f t="shared" ref="K126" si="52">AVERAGE(K116:K125)</f>
        <v>2.6361708880000001E-3</v>
      </c>
    </row>
    <row r="127" spans="1:12" x14ac:dyDescent="0.25">
      <c r="H127" s="71" t="s">
        <v>18</v>
      </c>
      <c r="I127" s="52">
        <f>_xlfn.VAR.S(I116:I125)</f>
        <v>2.2667935317382375E-6</v>
      </c>
      <c r="J127" s="52">
        <f t="shared" ref="J127:K127" si="53">_xlfn.VAR.S(J116:J125)</f>
        <v>2.264551365682188E-6</v>
      </c>
      <c r="K127" s="52">
        <f t="shared" si="53"/>
        <v>2.3874266482993231E-6</v>
      </c>
    </row>
    <row r="128" spans="1:12" x14ac:dyDescent="0.25">
      <c r="H128" s="71" t="s">
        <v>20</v>
      </c>
      <c r="I128" s="68">
        <f>_xlfn.STDEV.S(I116:I125)</f>
        <v>1.5055874374270786E-3</v>
      </c>
      <c r="J128" s="68">
        <f t="shared" ref="J128:K128" si="54">_xlfn.STDEV.S(J116:J125)</f>
        <v>1.5048426381792177E-3</v>
      </c>
      <c r="K128" s="68">
        <f t="shared" si="54"/>
        <v>1.5451299778010013E-3</v>
      </c>
    </row>
  </sheetData>
  <mergeCells count="49">
    <mergeCell ref="M2:N2"/>
    <mergeCell ref="B18:B19"/>
    <mergeCell ref="C18:C19"/>
    <mergeCell ref="D18:D19"/>
    <mergeCell ref="E18:E19"/>
    <mergeCell ref="F18:H18"/>
    <mergeCell ref="B2:B3"/>
    <mergeCell ref="C2:C3"/>
    <mergeCell ref="D2:D3"/>
    <mergeCell ref="E2:E3"/>
    <mergeCell ref="F2:H2"/>
    <mergeCell ref="I2:K2"/>
    <mergeCell ref="I18:K18"/>
    <mergeCell ref="B34:B35"/>
    <mergeCell ref="C34:C35"/>
    <mergeCell ref="D34:D35"/>
    <mergeCell ref="E34:E35"/>
    <mergeCell ref="F34:H34"/>
    <mergeCell ref="I34:K34"/>
    <mergeCell ref="I82:K82"/>
    <mergeCell ref="F50:H50"/>
    <mergeCell ref="I50:K50"/>
    <mergeCell ref="B66:B67"/>
    <mergeCell ref="C66:C67"/>
    <mergeCell ref="D66:D67"/>
    <mergeCell ref="E66:E67"/>
    <mergeCell ref="F66:H66"/>
    <mergeCell ref="I66:K66"/>
    <mergeCell ref="B50:B51"/>
    <mergeCell ref="C50:C51"/>
    <mergeCell ref="D50:D51"/>
    <mergeCell ref="E50:E51"/>
    <mergeCell ref="B82:B83"/>
    <mergeCell ref="C82:C83"/>
    <mergeCell ref="D82:D83"/>
    <mergeCell ref="E82:E83"/>
    <mergeCell ref="F82:H82"/>
    <mergeCell ref="I114:K114"/>
    <mergeCell ref="B98:B99"/>
    <mergeCell ref="C98:C99"/>
    <mergeCell ref="D98:D99"/>
    <mergeCell ref="E98:E99"/>
    <mergeCell ref="F98:H98"/>
    <mergeCell ref="I98:K98"/>
    <mergeCell ref="B114:B115"/>
    <mergeCell ref="C114:C115"/>
    <mergeCell ref="D114:D115"/>
    <mergeCell ref="E114:E115"/>
    <mergeCell ref="F114:H1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Datos ordenados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c</cp:lastModifiedBy>
  <dcterms:created xsi:type="dcterms:W3CDTF">2020-12-11T23:29:53Z</dcterms:created>
  <dcterms:modified xsi:type="dcterms:W3CDTF">2020-12-12T07:38:52Z</dcterms:modified>
</cp:coreProperties>
</file>