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chiptechnology-my.sharepoint.com/personal/stefan_petzold_microchip_com/Documents/CustomerProjects/IFM/CapSigGen.X/"/>
    </mc:Choice>
  </mc:AlternateContent>
  <bookViews>
    <workbookView xWindow="930" yWindow="0" windowWidth="27870" windowHeight="12795"/>
  </bookViews>
  <sheets>
    <sheet name="NCO @ 32 MHz" sheetId="1" r:id="rId1"/>
    <sheet name="NCO @ 8 MHz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F5" i="2"/>
  <c r="B5" i="2"/>
  <c r="J5" i="1"/>
  <c r="F5" i="1"/>
  <c r="B5" i="1"/>
  <c r="J2" i="2"/>
  <c r="F2" i="2"/>
  <c r="B2" i="2"/>
  <c r="J2" i="1"/>
  <c r="J4" i="1" s="1"/>
  <c r="F2" i="1"/>
  <c r="B2" i="1"/>
  <c r="F4" i="1" l="1"/>
  <c r="G11" i="1" s="1"/>
  <c r="F12" i="1" s="1"/>
  <c r="B4" i="2"/>
  <c r="C11" i="2" s="1"/>
  <c r="J4" i="2"/>
  <c r="K11" i="2" s="1"/>
  <c r="F4" i="2"/>
  <c r="G11" i="2" s="1"/>
  <c r="K11" i="1"/>
  <c r="J12" i="1" s="1"/>
  <c r="K12" i="1" s="1"/>
  <c r="J13" i="1" s="1"/>
  <c r="B4" i="1"/>
  <c r="C11" i="1" s="1"/>
  <c r="F13" i="1" l="1"/>
  <c r="G13" i="1" s="1"/>
  <c r="F14" i="1" s="1"/>
  <c r="G14" i="1" s="1"/>
  <c r="G12" i="1"/>
  <c r="B12" i="2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B51" i="2" s="1"/>
  <c r="C51" i="2" s="1"/>
  <c r="B52" i="2" s="1"/>
  <c r="C52" i="2" s="1"/>
  <c r="B53" i="2" s="1"/>
  <c r="C53" i="2" s="1"/>
  <c r="B54" i="2" s="1"/>
  <c r="C54" i="2" s="1"/>
  <c r="B55" i="2" s="1"/>
  <c r="C55" i="2" s="1"/>
  <c r="B56" i="2" s="1"/>
  <c r="C56" i="2" s="1"/>
  <c r="B57" i="2" s="1"/>
  <c r="C57" i="2" s="1"/>
  <c r="B58" i="2" s="1"/>
  <c r="C58" i="2" s="1"/>
  <c r="B59" i="2" s="1"/>
  <c r="C59" i="2" s="1"/>
  <c r="B60" i="2" s="1"/>
  <c r="C60" i="2" s="1"/>
  <c r="B61" i="2" s="1"/>
  <c r="C61" i="2" s="1"/>
  <c r="B62" i="2" s="1"/>
  <c r="C62" i="2" s="1"/>
  <c r="B63" i="2" s="1"/>
  <c r="C63" i="2" s="1"/>
  <c r="B64" i="2" s="1"/>
  <c r="C64" i="2" s="1"/>
  <c r="B65" i="2" s="1"/>
  <c r="C65" i="2" s="1"/>
  <c r="B66" i="2" s="1"/>
  <c r="C66" i="2" s="1"/>
  <c r="B67" i="2" s="1"/>
  <c r="C67" i="2" s="1"/>
  <c r="B68" i="2" s="1"/>
  <c r="C68" i="2" s="1"/>
  <c r="B69" i="2" s="1"/>
  <c r="C69" i="2" s="1"/>
  <c r="B70" i="2" s="1"/>
  <c r="C70" i="2" s="1"/>
  <c r="B71" i="2" s="1"/>
  <c r="C71" i="2" s="1"/>
  <c r="B72" i="2" s="1"/>
  <c r="C72" i="2" s="1"/>
  <c r="B73" i="2" s="1"/>
  <c r="C73" i="2" s="1"/>
  <c r="B74" i="2" s="1"/>
  <c r="C74" i="2" s="1"/>
  <c r="B75" i="2" s="1"/>
  <c r="C75" i="2" s="1"/>
  <c r="B76" i="2" s="1"/>
  <c r="C76" i="2" s="1"/>
  <c r="B77" i="2" s="1"/>
  <c r="C77" i="2" s="1"/>
  <c r="B78" i="2" s="1"/>
  <c r="C78" i="2" s="1"/>
  <c r="B79" i="2" s="1"/>
  <c r="C79" i="2" s="1"/>
  <c r="B80" i="2" s="1"/>
  <c r="C80" i="2" s="1"/>
  <c r="B81" i="2" s="1"/>
  <c r="C81" i="2" s="1"/>
  <c r="B82" i="2" s="1"/>
  <c r="C82" i="2" s="1"/>
  <c r="B83" i="2" s="1"/>
  <c r="C83" i="2" s="1"/>
  <c r="B84" i="2" s="1"/>
  <c r="C84" i="2" s="1"/>
  <c r="B85" i="2" s="1"/>
  <c r="C85" i="2" s="1"/>
  <c r="B86" i="2" s="1"/>
  <c r="C86" i="2" s="1"/>
  <c r="B87" i="2" s="1"/>
  <c r="C87" i="2" s="1"/>
  <c r="B88" i="2" s="1"/>
  <c r="C88" i="2" s="1"/>
  <c r="B89" i="2" s="1"/>
  <c r="C89" i="2" s="1"/>
  <c r="B90" i="2" s="1"/>
  <c r="C90" i="2" s="1"/>
  <c r="B91" i="2" s="1"/>
  <c r="C91" i="2" s="1"/>
  <c r="B92" i="2" s="1"/>
  <c r="C92" i="2" s="1"/>
  <c r="B93" i="2" s="1"/>
  <c r="C93" i="2" s="1"/>
  <c r="B94" i="2" s="1"/>
  <c r="C94" i="2" s="1"/>
  <c r="B95" i="2" s="1"/>
  <c r="C95" i="2" s="1"/>
  <c r="B96" i="2" s="1"/>
  <c r="C96" i="2" s="1"/>
  <c r="B97" i="2" s="1"/>
  <c r="C97" i="2" s="1"/>
  <c r="B98" i="2" s="1"/>
  <c r="C98" i="2" s="1"/>
  <c r="B99" i="2" s="1"/>
  <c r="C99" i="2" s="1"/>
  <c r="B100" i="2" s="1"/>
  <c r="C100" i="2" s="1"/>
  <c r="B101" i="2" s="1"/>
  <c r="C101" i="2" s="1"/>
  <c r="B102" i="2" s="1"/>
  <c r="C102" i="2" s="1"/>
  <c r="B103" i="2" s="1"/>
  <c r="C103" i="2" s="1"/>
  <c r="B104" i="2" s="1"/>
  <c r="C104" i="2" s="1"/>
  <c r="B105" i="2" s="1"/>
  <c r="C105" i="2" s="1"/>
  <c r="B106" i="2" s="1"/>
  <c r="C106" i="2" s="1"/>
  <c r="B107" i="2" s="1"/>
  <c r="C107" i="2" s="1"/>
  <c r="B108" i="2" s="1"/>
  <c r="C108" i="2" s="1"/>
  <c r="B109" i="2" s="1"/>
  <c r="C109" i="2" s="1"/>
  <c r="B110" i="2" s="1"/>
  <c r="C110" i="2" s="1"/>
  <c r="J12" i="2"/>
  <c r="K12" i="2" s="1"/>
  <c r="J13" i="2" s="1"/>
  <c r="K13" i="2" s="1"/>
  <c r="J14" i="2" s="1"/>
  <c r="K14" i="2" s="1"/>
  <c r="J15" i="2" s="1"/>
  <c r="K15" i="2" s="1"/>
  <c r="J16" i="2" s="1"/>
  <c r="K16" i="2" s="1"/>
  <c r="J17" i="2" s="1"/>
  <c r="K17" i="2" s="1"/>
  <c r="J18" i="2" s="1"/>
  <c r="K18" i="2" s="1"/>
  <c r="J19" i="2" s="1"/>
  <c r="K19" i="2" s="1"/>
  <c r="J20" i="2" s="1"/>
  <c r="K20" i="2" s="1"/>
  <c r="J21" i="2" s="1"/>
  <c r="K21" i="2" s="1"/>
  <c r="J22" i="2" s="1"/>
  <c r="K22" i="2" s="1"/>
  <c r="J23" i="2" s="1"/>
  <c r="K23" i="2" s="1"/>
  <c r="J24" i="2" s="1"/>
  <c r="K24" i="2" s="1"/>
  <c r="J25" i="2" s="1"/>
  <c r="K25" i="2" s="1"/>
  <c r="J26" i="2" s="1"/>
  <c r="K26" i="2" s="1"/>
  <c r="J27" i="2" s="1"/>
  <c r="K27" i="2" s="1"/>
  <c r="J28" i="2" s="1"/>
  <c r="K28" i="2" s="1"/>
  <c r="J29" i="2" s="1"/>
  <c r="K29" i="2" s="1"/>
  <c r="J30" i="2" s="1"/>
  <c r="K30" i="2" s="1"/>
  <c r="J31" i="2" s="1"/>
  <c r="K31" i="2" s="1"/>
  <c r="J32" i="2" s="1"/>
  <c r="K32" i="2" s="1"/>
  <c r="J33" i="2" s="1"/>
  <c r="K33" i="2" s="1"/>
  <c r="J34" i="2" s="1"/>
  <c r="K34" i="2" s="1"/>
  <c r="J35" i="2" s="1"/>
  <c r="K35" i="2" s="1"/>
  <c r="J36" i="2" s="1"/>
  <c r="K36" i="2" s="1"/>
  <c r="J37" i="2" s="1"/>
  <c r="K37" i="2" s="1"/>
  <c r="J38" i="2" s="1"/>
  <c r="K38" i="2" s="1"/>
  <c r="J39" i="2" s="1"/>
  <c r="K39" i="2" s="1"/>
  <c r="J40" i="2" s="1"/>
  <c r="K40" i="2" s="1"/>
  <c r="J41" i="2" s="1"/>
  <c r="K41" i="2" s="1"/>
  <c r="J42" i="2" s="1"/>
  <c r="K42" i="2" s="1"/>
  <c r="J43" i="2" s="1"/>
  <c r="K43" i="2" s="1"/>
  <c r="J44" i="2" s="1"/>
  <c r="K44" i="2" s="1"/>
  <c r="J45" i="2" s="1"/>
  <c r="K45" i="2" s="1"/>
  <c r="J46" i="2" s="1"/>
  <c r="K46" i="2" s="1"/>
  <c r="J47" i="2" s="1"/>
  <c r="K47" i="2" s="1"/>
  <c r="J48" i="2" s="1"/>
  <c r="K48" i="2" s="1"/>
  <c r="J49" i="2" s="1"/>
  <c r="K49" i="2" s="1"/>
  <c r="J50" i="2" s="1"/>
  <c r="K50" i="2" s="1"/>
  <c r="J51" i="2" s="1"/>
  <c r="K51" i="2" s="1"/>
  <c r="J52" i="2" s="1"/>
  <c r="K52" i="2" s="1"/>
  <c r="J53" i="2" s="1"/>
  <c r="K53" i="2" s="1"/>
  <c r="J54" i="2" s="1"/>
  <c r="K54" i="2" s="1"/>
  <c r="J55" i="2" s="1"/>
  <c r="K55" i="2" s="1"/>
  <c r="J56" i="2" s="1"/>
  <c r="K56" i="2" s="1"/>
  <c r="J57" i="2" s="1"/>
  <c r="K57" i="2" s="1"/>
  <c r="J58" i="2" s="1"/>
  <c r="K58" i="2" s="1"/>
  <c r="J59" i="2" s="1"/>
  <c r="K59" i="2" s="1"/>
  <c r="J60" i="2" s="1"/>
  <c r="K60" i="2" s="1"/>
  <c r="J61" i="2" s="1"/>
  <c r="K61" i="2" s="1"/>
  <c r="J62" i="2" s="1"/>
  <c r="K62" i="2" s="1"/>
  <c r="J63" i="2" s="1"/>
  <c r="K63" i="2" s="1"/>
  <c r="J64" i="2" s="1"/>
  <c r="K64" i="2" s="1"/>
  <c r="J65" i="2" s="1"/>
  <c r="K65" i="2" s="1"/>
  <c r="J66" i="2" s="1"/>
  <c r="K66" i="2" s="1"/>
  <c r="J67" i="2" s="1"/>
  <c r="K67" i="2" s="1"/>
  <c r="J68" i="2" s="1"/>
  <c r="K68" i="2" s="1"/>
  <c r="J69" i="2" s="1"/>
  <c r="K69" i="2" s="1"/>
  <c r="J70" i="2" s="1"/>
  <c r="K70" i="2" s="1"/>
  <c r="J71" i="2" s="1"/>
  <c r="K71" i="2" s="1"/>
  <c r="J72" i="2" s="1"/>
  <c r="K72" i="2" s="1"/>
  <c r="J73" i="2" s="1"/>
  <c r="K73" i="2" s="1"/>
  <c r="J74" i="2" s="1"/>
  <c r="K74" i="2" s="1"/>
  <c r="J75" i="2" s="1"/>
  <c r="K75" i="2" s="1"/>
  <c r="J76" i="2" s="1"/>
  <c r="K76" i="2" s="1"/>
  <c r="J77" i="2" s="1"/>
  <c r="K77" i="2" s="1"/>
  <c r="J78" i="2" s="1"/>
  <c r="K78" i="2" s="1"/>
  <c r="J79" i="2" s="1"/>
  <c r="K79" i="2" s="1"/>
  <c r="J80" i="2" s="1"/>
  <c r="K80" i="2" s="1"/>
  <c r="J81" i="2" s="1"/>
  <c r="K81" i="2" s="1"/>
  <c r="J82" i="2" s="1"/>
  <c r="K82" i="2" s="1"/>
  <c r="J83" i="2" s="1"/>
  <c r="K83" i="2" s="1"/>
  <c r="J84" i="2" s="1"/>
  <c r="K84" i="2" s="1"/>
  <c r="J85" i="2" s="1"/>
  <c r="K85" i="2" s="1"/>
  <c r="J86" i="2" s="1"/>
  <c r="K86" i="2" s="1"/>
  <c r="J87" i="2" s="1"/>
  <c r="K87" i="2" s="1"/>
  <c r="J88" i="2" s="1"/>
  <c r="K88" i="2" s="1"/>
  <c r="J89" i="2" s="1"/>
  <c r="K89" i="2" s="1"/>
  <c r="J90" i="2" s="1"/>
  <c r="K90" i="2" s="1"/>
  <c r="J91" i="2" s="1"/>
  <c r="K91" i="2" s="1"/>
  <c r="J92" i="2" s="1"/>
  <c r="K92" i="2" s="1"/>
  <c r="J93" i="2" s="1"/>
  <c r="K93" i="2" s="1"/>
  <c r="J94" i="2" s="1"/>
  <c r="K94" i="2" s="1"/>
  <c r="J95" i="2" s="1"/>
  <c r="K95" i="2" s="1"/>
  <c r="J96" i="2" s="1"/>
  <c r="K96" i="2" s="1"/>
  <c r="J97" i="2" s="1"/>
  <c r="K97" i="2" s="1"/>
  <c r="J98" i="2" s="1"/>
  <c r="K98" i="2" s="1"/>
  <c r="J99" i="2" s="1"/>
  <c r="K99" i="2" s="1"/>
  <c r="J100" i="2" s="1"/>
  <c r="K100" i="2" s="1"/>
  <c r="J101" i="2" s="1"/>
  <c r="K101" i="2" s="1"/>
  <c r="J102" i="2" s="1"/>
  <c r="K102" i="2" s="1"/>
  <c r="J103" i="2" s="1"/>
  <c r="K103" i="2" s="1"/>
  <c r="J104" i="2" s="1"/>
  <c r="K104" i="2" s="1"/>
  <c r="J105" i="2" s="1"/>
  <c r="K105" i="2" s="1"/>
  <c r="J106" i="2" s="1"/>
  <c r="K106" i="2" s="1"/>
  <c r="J107" i="2" s="1"/>
  <c r="K107" i="2" s="1"/>
  <c r="J108" i="2" s="1"/>
  <c r="K108" i="2" s="1"/>
  <c r="J109" i="2" s="1"/>
  <c r="K109" i="2" s="1"/>
  <c r="J110" i="2" s="1"/>
  <c r="K110" i="2" s="1"/>
  <c r="F12" i="2"/>
  <c r="G12" i="2" s="1"/>
  <c r="F13" i="2" s="1"/>
  <c r="G13" i="2" s="1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s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F44" i="2" s="1"/>
  <c r="G44" i="2" s="1"/>
  <c r="F45" i="2" s="1"/>
  <c r="G45" i="2" s="1"/>
  <c r="F46" i="2" s="1"/>
  <c r="G46" i="2" s="1"/>
  <c r="F47" i="2" s="1"/>
  <c r="G47" i="2" s="1"/>
  <c r="F48" i="2" s="1"/>
  <c r="G48" i="2" s="1"/>
  <c r="F49" i="2" s="1"/>
  <c r="G49" i="2" s="1"/>
  <c r="F50" i="2" s="1"/>
  <c r="G50" i="2" s="1"/>
  <c r="F51" i="2" s="1"/>
  <c r="G51" i="2" s="1"/>
  <c r="F52" i="2" s="1"/>
  <c r="G52" i="2" s="1"/>
  <c r="F53" i="2" s="1"/>
  <c r="G53" i="2" s="1"/>
  <c r="F54" i="2" s="1"/>
  <c r="G54" i="2" s="1"/>
  <c r="F55" i="2" s="1"/>
  <c r="G55" i="2" s="1"/>
  <c r="F56" i="2" s="1"/>
  <c r="G56" i="2" s="1"/>
  <c r="F57" i="2" s="1"/>
  <c r="G57" i="2" s="1"/>
  <c r="F58" i="2" s="1"/>
  <c r="G58" i="2" s="1"/>
  <c r="F59" i="2" s="1"/>
  <c r="G59" i="2" s="1"/>
  <c r="F60" i="2" s="1"/>
  <c r="G60" i="2" s="1"/>
  <c r="F61" i="2" s="1"/>
  <c r="G61" i="2" s="1"/>
  <c r="F62" i="2" s="1"/>
  <c r="G62" i="2" s="1"/>
  <c r="F63" i="2" s="1"/>
  <c r="G63" i="2" s="1"/>
  <c r="F64" i="2" s="1"/>
  <c r="G64" i="2" s="1"/>
  <c r="F65" i="2" s="1"/>
  <c r="G65" i="2" s="1"/>
  <c r="F66" i="2" s="1"/>
  <c r="G66" i="2" s="1"/>
  <c r="F67" i="2" s="1"/>
  <c r="G67" i="2" s="1"/>
  <c r="F68" i="2" s="1"/>
  <c r="G68" i="2" s="1"/>
  <c r="F69" i="2" s="1"/>
  <c r="G69" i="2" s="1"/>
  <c r="F70" i="2" s="1"/>
  <c r="G70" i="2" s="1"/>
  <c r="F71" i="2" s="1"/>
  <c r="G71" i="2" s="1"/>
  <c r="F72" i="2" s="1"/>
  <c r="G72" i="2" s="1"/>
  <c r="F73" i="2" s="1"/>
  <c r="G73" i="2" s="1"/>
  <c r="F74" i="2" s="1"/>
  <c r="G74" i="2" s="1"/>
  <c r="F75" i="2" s="1"/>
  <c r="G75" i="2" s="1"/>
  <c r="F76" i="2" s="1"/>
  <c r="G76" i="2" s="1"/>
  <c r="F77" i="2" s="1"/>
  <c r="G77" i="2" s="1"/>
  <c r="F78" i="2" s="1"/>
  <c r="G78" i="2" s="1"/>
  <c r="F79" i="2" s="1"/>
  <c r="G79" i="2" s="1"/>
  <c r="F80" i="2" s="1"/>
  <c r="G80" i="2" s="1"/>
  <c r="F81" i="2" s="1"/>
  <c r="G81" i="2" s="1"/>
  <c r="F82" i="2" s="1"/>
  <c r="G82" i="2" s="1"/>
  <c r="F83" i="2" s="1"/>
  <c r="G83" i="2" s="1"/>
  <c r="F84" i="2" s="1"/>
  <c r="G84" i="2" s="1"/>
  <c r="F85" i="2" s="1"/>
  <c r="G85" i="2" s="1"/>
  <c r="F86" i="2" s="1"/>
  <c r="G86" i="2" s="1"/>
  <c r="F87" i="2" s="1"/>
  <c r="G87" i="2" s="1"/>
  <c r="F88" i="2" s="1"/>
  <c r="G88" i="2" s="1"/>
  <c r="F89" i="2" s="1"/>
  <c r="G89" i="2" s="1"/>
  <c r="F90" i="2" s="1"/>
  <c r="G90" i="2" s="1"/>
  <c r="F91" i="2" s="1"/>
  <c r="G91" i="2" s="1"/>
  <c r="F92" i="2" s="1"/>
  <c r="G92" i="2" s="1"/>
  <c r="F93" i="2" s="1"/>
  <c r="G93" i="2" s="1"/>
  <c r="F94" i="2" s="1"/>
  <c r="G94" i="2" s="1"/>
  <c r="F95" i="2" s="1"/>
  <c r="G95" i="2" s="1"/>
  <c r="F96" i="2" s="1"/>
  <c r="G96" i="2" s="1"/>
  <c r="F97" i="2" s="1"/>
  <c r="G97" i="2" s="1"/>
  <c r="F98" i="2" s="1"/>
  <c r="G98" i="2" s="1"/>
  <c r="F99" i="2" s="1"/>
  <c r="G99" i="2" s="1"/>
  <c r="F100" i="2" s="1"/>
  <c r="G100" i="2" s="1"/>
  <c r="F101" i="2" s="1"/>
  <c r="G101" i="2" s="1"/>
  <c r="F102" i="2" s="1"/>
  <c r="G102" i="2" s="1"/>
  <c r="F103" i="2" s="1"/>
  <c r="G103" i="2" s="1"/>
  <c r="F104" i="2" s="1"/>
  <c r="G104" i="2" s="1"/>
  <c r="F105" i="2" s="1"/>
  <c r="G105" i="2" s="1"/>
  <c r="F106" i="2" s="1"/>
  <c r="G106" i="2" s="1"/>
  <c r="F107" i="2" s="1"/>
  <c r="G107" i="2" s="1"/>
  <c r="F108" i="2" s="1"/>
  <c r="G108" i="2" s="1"/>
  <c r="F109" i="2" s="1"/>
  <c r="G109" i="2" s="1"/>
  <c r="F110" i="2" s="1"/>
  <c r="G110" i="2" s="1"/>
  <c r="K13" i="1"/>
  <c r="J14" i="1" s="1"/>
  <c r="B12" i="1"/>
  <c r="B13" i="1" l="1"/>
  <c r="C13" i="1" s="1"/>
  <c r="C12" i="1"/>
  <c r="J6" i="2"/>
  <c r="J7" i="2" s="1"/>
  <c r="J8" i="2" s="1"/>
  <c r="F6" i="2"/>
  <c r="F7" i="2" s="1"/>
  <c r="F8" i="2" s="1"/>
  <c r="B6" i="2"/>
  <c r="B7" i="2" s="1"/>
  <c r="B8" i="2" s="1"/>
  <c r="K14" i="1"/>
  <c r="J15" i="1" s="1"/>
  <c r="F15" i="1"/>
  <c r="G15" i="1" s="1"/>
  <c r="K15" i="1" l="1"/>
  <c r="J16" i="1" s="1"/>
  <c r="B14" i="1"/>
  <c r="F16" i="1"/>
  <c r="G16" i="1" s="1"/>
  <c r="K16" i="1" l="1"/>
  <c r="J17" i="1" s="1"/>
  <c r="C14" i="1"/>
  <c r="F17" i="1"/>
  <c r="G17" i="1" s="1"/>
  <c r="K17" i="1" l="1"/>
  <c r="J18" i="1" s="1"/>
  <c r="B15" i="1"/>
  <c r="F18" i="1"/>
  <c r="G18" i="1" s="1"/>
  <c r="K18" i="1" l="1"/>
  <c r="J19" i="1" s="1"/>
  <c r="C15" i="1"/>
  <c r="F19" i="1"/>
  <c r="G19" i="1" s="1"/>
  <c r="K19" i="1" l="1"/>
  <c r="J20" i="1" s="1"/>
  <c r="B16" i="1"/>
  <c r="F20" i="1"/>
  <c r="G20" i="1" s="1"/>
  <c r="K20" i="1" l="1"/>
  <c r="J21" i="1" s="1"/>
  <c r="C16" i="1"/>
  <c r="B17" i="1" s="1"/>
  <c r="F21" i="1"/>
  <c r="G21" i="1" s="1"/>
  <c r="K21" i="1" l="1"/>
  <c r="J22" i="1" s="1"/>
  <c r="C17" i="1"/>
  <c r="B18" i="1" s="1"/>
  <c r="F22" i="1"/>
  <c r="G22" i="1" s="1"/>
  <c r="K22" i="1" l="1"/>
  <c r="J23" i="1" s="1"/>
  <c r="C18" i="1"/>
  <c r="B19" i="1" s="1"/>
  <c r="F23" i="1"/>
  <c r="G23" i="1" s="1"/>
  <c r="K23" i="1" l="1"/>
  <c r="J24" i="1" s="1"/>
  <c r="C19" i="1"/>
  <c r="B20" i="1" s="1"/>
  <c r="F24" i="1"/>
  <c r="G24" i="1" s="1"/>
  <c r="K24" i="1" l="1"/>
  <c r="J25" i="1" s="1"/>
  <c r="C20" i="1"/>
  <c r="B21" i="1" s="1"/>
  <c r="F25" i="1"/>
  <c r="G25" i="1" s="1"/>
  <c r="K25" i="1" l="1"/>
  <c r="J26" i="1" s="1"/>
  <c r="C21" i="1"/>
  <c r="B22" i="1" s="1"/>
  <c r="F26" i="1"/>
  <c r="G26" i="1" s="1"/>
  <c r="K26" i="1" l="1"/>
  <c r="J27" i="1" s="1"/>
  <c r="C22" i="1"/>
  <c r="B23" i="1" s="1"/>
  <c r="F27" i="1"/>
  <c r="G27" i="1" s="1"/>
  <c r="K27" i="1" l="1"/>
  <c r="J28" i="1" s="1"/>
  <c r="C23" i="1"/>
  <c r="B24" i="1" s="1"/>
  <c r="F28" i="1"/>
  <c r="G28" i="1" s="1"/>
  <c r="K28" i="1" l="1"/>
  <c r="J29" i="1" s="1"/>
  <c r="C24" i="1"/>
  <c r="B25" i="1" s="1"/>
  <c r="F29" i="1"/>
  <c r="G29" i="1" s="1"/>
  <c r="K29" i="1" l="1"/>
  <c r="J30" i="1" s="1"/>
  <c r="C25" i="1"/>
  <c r="B26" i="1" s="1"/>
  <c r="F30" i="1"/>
  <c r="G30" i="1" s="1"/>
  <c r="K30" i="1" l="1"/>
  <c r="J31" i="1" s="1"/>
  <c r="C26" i="1"/>
  <c r="B27" i="1" s="1"/>
  <c r="F31" i="1"/>
  <c r="G31" i="1" s="1"/>
  <c r="K31" i="1" l="1"/>
  <c r="J32" i="1" s="1"/>
  <c r="C27" i="1"/>
  <c r="B28" i="1" s="1"/>
  <c r="F32" i="1"/>
  <c r="G32" i="1" s="1"/>
  <c r="K32" i="1" l="1"/>
  <c r="J33" i="1" s="1"/>
  <c r="C28" i="1"/>
  <c r="B29" i="1" s="1"/>
  <c r="F33" i="1"/>
  <c r="G33" i="1" s="1"/>
  <c r="K33" i="1" l="1"/>
  <c r="J34" i="1" s="1"/>
  <c r="C29" i="1"/>
  <c r="B30" i="1" s="1"/>
  <c r="F34" i="1"/>
  <c r="G34" i="1" s="1"/>
  <c r="K34" i="1" l="1"/>
  <c r="J35" i="1" s="1"/>
  <c r="C30" i="1"/>
  <c r="B31" i="1" s="1"/>
  <c r="F35" i="1"/>
  <c r="G35" i="1" s="1"/>
  <c r="K35" i="1" l="1"/>
  <c r="J36" i="1" s="1"/>
  <c r="C31" i="1"/>
  <c r="B32" i="1" s="1"/>
  <c r="F36" i="1"/>
  <c r="G36" i="1" s="1"/>
  <c r="K36" i="1" l="1"/>
  <c r="J37" i="1" s="1"/>
  <c r="C32" i="1"/>
  <c r="B33" i="1" s="1"/>
  <c r="F37" i="1"/>
  <c r="G37" i="1" s="1"/>
  <c r="K37" i="1" l="1"/>
  <c r="J38" i="1" s="1"/>
  <c r="C33" i="1"/>
  <c r="B34" i="1" s="1"/>
  <c r="F38" i="1"/>
  <c r="G38" i="1" s="1"/>
  <c r="K38" i="1" l="1"/>
  <c r="J39" i="1" s="1"/>
  <c r="C34" i="1"/>
  <c r="B35" i="1" s="1"/>
  <c r="F39" i="1"/>
  <c r="G39" i="1" s="1"/>
  <c r="K39" i="1" l="1"/>
  <c r="J40" i="1" s="1"/>
  <c r="C35" i="1"/>
  <c r="B36" i="1" s="1"/>
  <c r="F40" i="1"/>
  <c r="G40" i="1" s="1"/>
  <c r="K40" i="1" l="1"/>
  <c r="J41" i="1" s="1"/>
  <c r="C36" i="1"/>
  <c r="B37" i="1" s="1"/>
  <c r="F41" i="1"/>
  <c r="G41" i="1" s="1"/>
  <c r="K41" i="1" l="1"/>
  <c r="J42" i="1" s="1"/>
  <c r="C37" i="1"/>
  <c r="B38" i="1" s="1"/>
  <c r="F42" i="1"/>
  <c r="G42" i="1" s="1"/>
  <c r="K42" i="1" l="1"/>
  <c r="J43" i="1" s="1"/>
  <c r="C38" i="1"/>
  <c r="B39" i="1" s="1"/>
  <c r="F43" i="1"/>
  <c r="G43" i="1" s="1"/>
  <c r="K43" i="1" l="1"/>
  <c r="J44" i="1" s="1"/>
  <c r="C39" i="1"/>
  <c r="B40" i="1" s="1"/>
  <c r="F44" i="1"/>
  <c r="G44" i="1" s="1"/>
  <c r="K44" i="1" l="1"/>
  <c r="J45" i="1" s="1"/>
  <c r="C40" i="1"/>
  <c r="B41" i="1" s="1"/>
  <c r="F45" i="1"/>
  <c r="G45" i="1" s="1"/>
  <c r="K45" i="1" l="1"/>
  <c r="J46" i="1" s="1"/>
  <c r="C41" i="1"/>
  <c r="B42" i="1" s="1"/>
  <c r="F46" i="1"/>
  <c r="G46" i="1" s="1"/>
  <c r="K46" i="1" l="1"/>
  <c r="J47" i="1" s="1"/>
  <c r="C42" i="1"/>
  <c r="B43" i="1" s="1"/>
  <c r="F47" i="1"/>
  <c r="G47" i="1" s="1"/>
  <c r="K47" i="1" l="1"/>
  <c r="J48" i="1" s="1"/>
  <c r="C43" i="1"/>
  <c r="B44" i="1" s="1"/>
  <c r="F48" i="1"/>
  <c r="G48" i="1" s="1"/>
  <c r="K48" i="1" l="1"/>
  <c r="J49" i="1" s="1"/>
  <c r="C44" i="1"/>
  <c r="B45" i="1" s="1"/>
  <c r="F49" i="1"/>
  <c r="G49" i="1" s="1"/>
  <c r="K49" i="1" l="1"/>
  <c r="J50" i="1" s="1"/>
  <c r="C45" i="1"/>
  <c r="B46" i="1" s="1"/>
  <c r="F50" i="1"/>
  <c r="G50" i="1" s="1"/>
  <c r="K50" i="1" l="1"/>
  <c r="J51" i="1" s="1"/>
  <c r="C46" i="1"/>
  <c r="B47" i="1" s="1"/>
  <c r="F51" i="1"/>
  <c r="G51" i="1" s="1"/>
  <c r="K51" i="1" l="1"/>
  <c r="J52" i="1" s="1"/>
  <c r="C47" i="1"/>
  <c r="B48" i="1" s="1"/>
  <c r="F52" i="1"/>
  <c r="G52" i="1" s="1"/>
  <c r="K52" i="1" l="1"/>
  <c r="J53" i="1" s="1"/>
  <c r="C48" i="1"/>
  <c r="B49" i="1" s="1"/>
  <c r="F53" i="1"/>
  <c r="G53" i="1" s="1"/>
  <c r="K53" i="1" l="1"/>
  <c r="J54" i="1" s="1"/>
  <c r="C49" i="1"/>
  <c r="B50" i="1" s="1"/>
  <c r="F54" i="1"/>
  <c r="G54" i="1" s="1"/>
  <c r="K54" i="1" l="1"/>
  <c r="J55" i="1" s="1"/>
  <c r="C50" i="1"/>
  <c r="B51" i="1" s="1"/>
  <c r="F55" i="1"/>
  <c r="G55" i="1" s="1"/>
  <c r="K55" i="1" l="1"/>
  <c r="J56" i="1" s="1"/>
  <c r="C51" i="1"/>
  <c r="B52" i="1" s="1"/>
  <c r="F56" i="1"/>
  <c r="G56" i="1" s="1"/>
  <c r="K56" i="1" l="1"/>
  <c r="J57" i="1" s="1"/>
  <c r="C52" i="1"/>
  <c r="B53" i="1" s="1"/>
  <c r="F57" i="1"/>
  <c r="G57" i="1" s="1"/>
  <c r="K57" i="1" l="1"/>
  <c r="J58" i="1" s="1"/>
  <c r="C53" i="1"/>
  <c r="B54" i="1" s="1"/>
  <c r="F58" i="1"/>
  <c r="G58" i="1" s="1"/>
  <c r="K58" i="1" l="1"/>
  <c r="J59" i="1" s="1"/>
  <c r="C54" i="1"/>
  <c r="B55" i="1" s="1"/>
  <c r="F59" i="1"/>
  <c r="G59" i="1" s="1"/>
  <c r="K59" i="1" l="1"/>
  <c r="J60" i="1" s="1"/>
  <c r="C55" i="1"/>
  <c r="B56" i="1" s="1"/>
  <c r="F60" i="1"/>
  <c r="G60" i="1" s="1"/>
  <c r="K60" i="1" l="1"/>
  <c r="J61" i="1" s="1"/>
  <c r="C56" i="1"/>
  <c r="B57" i="1" s="1"/>
  <c r="F61" i="1"/>
  <c r="G61" i="1" s="1"/>
  <c r="K61" i="1" l="1"/>
  <c r="J62" i="1" s="1"/>
  <c r="C57" i="1"/>
  <c r="B58" i="1" s="1"/>
  <c r="F62" i="1"/>
  <c r="G62" i="1" s="1"/>
  <c r="K62" i="1" l="1"/>
  <c r="J63" i="1" s="1"/>
  <c r="C58" i="1"/>
  <c r="B59" i="1" s="1"/>
  <c r="F63" i="1"/>
  <c r="G63" i="1" s="1"/>
  <c r="K63" i="1" l="1"/>
  <c r="J64" i="1" s="1"/>
  <c r="C59" i="1"/>
  <c r="B60" i="1" s="1"/>
  <c r="F64" i="1"/>
  <c r="G64" i="1" s="1"/>
  <c r="K64" i="1" l="1"/>
  <c r="J65" i="1" s="1"/>
  <c r="C60" i="1"/>
  <c r="B61" i="1" s="1"/>
  <c r="F65" i="1"/>
  <c r="G65" i="1" s="1"/>
  <c r="K65" i="1" l="1"/>
  <c r="J66" i="1" s="1"/>
  <c r="C61" i="1"/>
  <c r="B62" i="1" s="1"/>
  <c r="F66" i="1"/>
  <c r="G66" i="1" s="1"/>
  <c r="K66" i="1" l="1"/>
  <c r="J67" i="1" s="1"/>
  <c r="C62" i="1"/>
  <c r="B63" i="1" s="1"/>
  <c r="F67" i="1"/>
  <c r="G67" i="1" s="1"/>
  <c r="K67" i="1" l="1"/>
  <c r="J68" i="1" s="1"/>
  <c r="C63" i="1"/>
  <c r="B64" i="1" s="1"/>
  <c r="F68" i="1"/>
  <c r="G68" i="1" s="1"/>
  <c r="K68" i="1" l="1"/>
  <c r="J69" i="1" s="1"/>
  <c r="C64" i="1"/>
  <c r="B65" i="1" s="1"/>
  <c r="F69" i="1"/>
  <c r="G69" i="1" s="1"/>
  <c r="K69" i="1" l="1"/>
  <c r="J70" i="1" s="1"/>
  <c r="C65" i="1"/>
  <c r="B66" i="1" s="1"/>
  <c r="F70" i="1"/>
  <c r="G70" i="1" s="1"/>
  <c r="K70" i="1" l="1"/>
  <c r="J71" i="1" s="1"/>
  <c r="C66" i="1"/>
  <c r="B67" i="1" s="1"/>
  <c r="F71" i="1"/>
  <c r="G71" i="1" s="1"/>
  <c r="K71" i="1" l="1"/>
  <c r="J72" i="1" s="1"/>
  <c r="C67" i="1"/>
  <c r="B68" i="1" s="1"/>
  <c r="F72" i="1"/>
  <c r="G72" i="1" s="1"/>
  <c r="K72" i="1" l="1"/>
  <c r="J73" i="1" s="1"/>
  <c r="C68" i="1"/>
  <c r="B69" i="1" s="1"/>
  <c r="F73" i="1"/>
  <c r="G73" i="1" s="1"/>
  <c r="K73" i="1" l="1"/>
  <c r="J74" i="1" s="1"/>
  <c r="C69" i="1"/>
  <c r="B70" i="1" s="1"/>
  <c r="F74" i="1"/>
  <c r="G74" i="1" s="1"/>
  <c r="K74" i="1" l="1"/>
  <c r="J75" i="1" s="1"/>
  <c r="C70" i="1"/>
  <c r="B71" i="1" s="1"/>
  <c r="F75" i="1"/>
  <c r="G75" i="1" s="1"/>
  <c r="K75" i="1" l="1"/>
  <c r="J76" i="1" s="1"/>
  <c r="C71" i="1"/>
  <c r="B72" i="1" s="1"/>
  <c r="F76" i="1"/>
  <c r="G76" i="1" s="1"/>
  <c r="K76" i="1" l="1"/>
  <c r="J77" i="1" s="1"/>
  <c r="C72" i="1"/>
  <c r="B73" i="1" s="1"/>
  <c r="F77" i="1"/>
  <c r="G77" i="1" s="1"/>
  <c r="K77" i="1" l="1"/>
  <c r="J78" i="1" s="1"/>
  <c r="C73" i="1"/>
  <c r="B74" i="1" s="1"/>
  <c r="F78" i="1"/>
  <c r="G78" i="1" s="1"/>
  <c r="K78" i="1" l="1"/>
  <c r="J79" i="1" s="1"/>
  <c r="C74" i="1"/>
  <c r="B75" i="1" s="1"/>
  <c r="F79" i="1"/>
  <c r="G79" i="1" s="1"/>
  <c r="K79" i="1" l="1"/>
  <c r="J80" i="1" s="1"/>
  <c r="C75" i="1"/>
  <c r="B76" i="1" s="1"/>
  <c r="F80" i="1"/>
  <c r="G80" i="1" s="1"/>
  <c r="K80" i="1" l="1"/>
  <c r="J81" i="1" s="1"/>
  <c r="C76" i="1"/>
  <c r="B77" i="1" s="1"/>
  <c r="F81" i="1"/>
  <c r="G81" i="1" s="1"/>
  <c r="K81" i="1" l="1"/>
  <c r="J82" i="1" s="1"/>
  <c r="C77" i="1"/>
  <c r="B78" i="1" s="1"/>
  <c r="F82" i="1"/>
  <c r="G82" i="1" s="1"/>
  <c r="K82" i="1" l="1"/>
  <c r="J83" i="1" s="1"/>
  <c r="C78" i="1"/>
  <c r="B79" i="1" s="1"/>
  <c r="F83" i="1"/>
  <c r="G83" i="1" s="1"/>
  <c r="K83" i="1" l="1"/>
  <c r="J84" i="1" s="1"/>
  <c r="C79" i="1"/>
  <c r="B80" i="1" s="1"/>
  <c r="F84" i="1"/>
  <c r="G84" i="1" s="1"/>
  <c r="K84" i="1" l="1"/>
  <c r="J85" i="1" s="1"/>
  <c r="C80" i="1"/>
  <c r="B81" i="1" s="1"/>
  <c r="F85" i="1"/>
  <c r="G85" i="1" s="1"/>
  <c r="K85" i="1" l="1"/>
  <c r="J86" i="1" s="1"/>
  <c r="C81" i="1"/>
  <c r="B82" i="1" s="1"/>
  <c r="F86" i="1"/>
  <c r="G86" i="1" s="1"/>
  <c r="K86" i="1" l="1"/>
  <c r="J87" i="1" s="1"/>
  <c r="C82" i="1"/>
  <c r="B83" i="1" s="1"/>
  <c r="F87" i="1"/>
  <c r="G87" i="1" s="1"/>
  <c r="K87" i="1" l="1"/>
  <c r="J88" i="1" s="1"/>
  <c r="C83" i="1"/>
  <c r="B84" i="1" s="1"/>
  <c r="F88" i="1"/>
  <c r="G88" i="1" s="1"/>
  <c r="K88" i="1" l="1"/>
  <c r="J89" i="1" s="1"/>
  <c r="C84" i="1"/>
  <c r="B85" i="1" s="1"/>
  <c r="F89" i="1"/>
  <c r="G89" i="1" s="1"/>
  <c r="K89" i="1" l="1"/>
  <c r="J90" i="1" s="1"/>
  <c r="C85" i="1"/>
  <c r="B86" i="1" s="1"/>
  <c r="F90" i="1"/>
  <c r="G90" i="1" s="1"/>
  <c r="K90" i="1" l="1"/>
  <c r="J91" i="1" s="1"/>
  <c r="C86" i="1"/>
  <c r="B87" i="1" s="1"/>
  <c r="F91" i="1"/>
  <c r="G91" i="1" s="1"/>
  <c r="K91" i="1" l="1"/>
  <c r="J92" i="1" s="1"/>
  <c r="C87" i="1"/>
  <c r="B88" i="1" s="1"/>
  <c r="F92" i="1"/>
  <c r="G92" i="1" s="1"/>
  <c r="K92" i="1" l="1"/>
  <c r="J93" i="1" s="1"/>
  <c r="C88" i="1"/>
  <c r="B89" i="1" s="1"/>
  <c r="F93" i="1"/>
  <c r="G93" i="1" s="1"/>
  <c r="K93" i="1" l="1"/>
  <c r="J94" i="1" s="1"/>
  <c r="C89" i="1"/>
  <c r="B90" i="1" s="1"/>
  <c r="F94" i="1"/>
  <c r="G94" i="1" s="1"/>
  <c r="K94" i="1" l="1"/>
  <c r="J95" i="1" s="1"/>
  <c r="C90" i="1"/>
  <c r="B91" i="1" s="1"/>
  <c r="F95" i="1"/>
  <c r="G95" i="1" s="1"/>
  <c r="K95" i="1" l="1"/>
  <c r="J96" i="1" s="1"/>
  <c r="C91" i="1"/>
  <c r="B92" i="1" s="1"/>
  <c r="F96" i="1"/>
  <c r="G96" i="1" s="1"/>
  <c r="K96" i="1" l="1"/>
  <c r="J97" i="1" s="1"/>
  <c r="C92" i="1"/>
  <c r="B93" i="1" s="1"/>
  <c r="F97" i="1"/>
  <c r="G97" i="1" s="1"/>
  <c r="K97" i="1" l="1"/>
  <c r="J98" i="1" s="1"/>
  <c r="C93" i="1"/>
  <c r="B94" i="1" s="1"/>
  <c r="F98" i="1"/>
  <c r="G98" i="1" s="1"/>
  <c r="K98" i="1" l="1"/>
  <c r="J99" i="1" s="1"/>
  <c r="C94" i="1"/>
  <c r="B95" i="1" s="1"/>
  <c r="F99" i="1"/>
  <c r="G99" i="1" s="1"/>
  <c r="K99" i="1" l="1"/>
  <c r="J100" i="1" s="1"/>
  <c r="C95" i="1"/>
  <c r="B96" i="1" s="1"/>
  <c r="F100" i="1"/>
  <c r="G100" i="1" s="1"/>
  <c r="K100" i="1" l="1"/>
  <c r="J101" i="1" s="1"/>
  <c r="C96" i="1"/>
  <c r="B97" i="1" s="1"/>
  <c r="F101" i="1"/>
  <c r="G101" i="1" s="1"/>
  <c r="K101" i="1" l="1"/>
  <c r="J102" i="1" s="1"/>
  <c r="C97" i="1"/>
  <c r="B98" i="1" s="1"/>
  <c r="F102" i="1"/>
  <c r="G102" i="1" s="1"/>
  <c r="K102" i="1" l="1"/>
  <c r="J103" i="1" s="1"/>
  <c r="C98" i="1"/>
  <c r="B99" i="1" s="1"/>
  <c r="F103" i="1"/>
  <c r="G103" i="1" s="1"/>
  <c r="K103" i="1" l="1"/>
  <c r="J104" i="1" s="1"/>
  <c r="C99" i="1"/>
  <c r="B100" i="1" s="1"/>
  <c r="F104" i="1"/>
  <c r="G104" i="1" s="1"/>
  <c r="K104" i="1" l="1"/>
  <c r="J105" i="1" s="1"/>
  <c r="C100" i="1"/>
  <c r="B101" i="1" s="1"/>
  <c r="F105" i="1"/>
  <c r="G105" i="1" s="1"/>
  <c r="K105" i="1" l="1"/>
  <c r="J106" i="1" s="1"/>
  <c r="C101" i="1"/>
  <c r="B102" i="1" s="1"/>
  <c r="F106" i="1"/>
  <c r="G106" i="1" s="1"/>
  <c r="K106" i="1" l="1"/>
  <c r="J107" i="1" s="1"/>
  <c r="C102" i="1"/>
  <c r="B103" i="1" s="1"/>
  <c r="F107" i="1"/>
  <c r="G107" i="1" s="1"/>
  <c r="K107" i="1" l="1"/>
  <c r="J108" i="1" s="1"/>
  <c r="C103" i="1"/>
  <c r="B104" i="1" s="1"/>
  <c r="F108" i="1"/>
  <c r="G108" i="1" s="1"/>
  <c r="K108" i="1" l="1"/>
  <c r="J109" i="1" s="1"/>
  <c r="C104" i="1"/>
  <c r="B105" i="1" s="1"/>
  <c r="F109" i="1"/>
  <c r="G109" i="1" s="1"/>
  <c r="K109" i="1" l="1"/>
  <c r="C105" i="1"/>
  <c r="B106" i="1" s="1"/>
  <c r="F110" i="1"/>
  <c r="J110" i="1" l="1"/>
  <c r="K110" i="1" s="1"/>
  <c r="J6" i="1" s="1"/>
  <c r="J7" i="1" s="1"/>
  <c r="J8" i="1" s="1"/>
  <c r="C106" i="1"/>
  <c r="B107" i="1" s="1"/>
  <c r="G110" i="1"/>
  <c r="F6" i="1" s="1"/>
  <c r="F7" i="1" s="1"/>
  <c r="F8" i="1" s="1"/>
  <c r="C107" i="1" l="1"/>
  <c r="B108" i="1" s="1"/>
  <c r="C108" i="1" l="1"/>
  <c r="B109" i="1" s="1"/>
  <c r="C109" i="1" l="1"/>
  <c r="B110" i="1" s="1"/>
  <c r="C110" i="1" s="1"/>
  <c r="B6" i="1" s="1"/>
  <c r="B7" i="1" s="1"/>
  <c r="B8" i="1" s="1"/>
</calcChain>
</file>

<file path=xl/sharedStrings.xml><?xml version="1.0" encoding="utf-8"?>
<sst xmlns="http://schemas.openxmlformats.org/spreadsheetml/2006/main" count="78" uniqueCount="12">
  <si>
    <t>System Clock</t>
  </si>
  <si>
    <t>Overflow Value</t>
  </si>
  <si>
    <t>Desired Frequency</t>
  </si>
  <si>
    <t>Hz</t>
  </si>
  <si>
    <t>Increment Value</t>
  </si>
  <si>
    <t>Error</t>
  </si>
  <si>
    <t>Overflow after n cycles</t>
  </si>
  <si>
    <t>Acc Start Value</t>
  </si>
  <si>
    <t>Overflow event</t>
  </si>
  <si>
    <t>Avg Cycles to Overflow</t>
  </si>
  <si>
    <t>Avg Frequency 100 Overflows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</si>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</sst>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169" fontId="0" fillId="0" borderId="0" xfId="1" applyNumberFormat="1" applyFont="1"/>
    <xf numFmtId="0" fontId="2" fillId="0" borderId="0" xfId="0" applyFont="1"/>
    <xf numFmtId="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J5" sqref="J5"/>
    </sheetView>
  </sheetViews>
  <sheetFormatPr defaultRowHeight="15" x14ac:dyDescent="0.25"/>
  <cols>
    <col min="1" max="1" width="27.5703125" customWidth="1"/>
    <col min="2" max="2" width="18.7109375" customWidth="1"/>
    <col min="3" max="3" width="21.7109375" bestFit="1" customWidth="1"/>
    <col min="5" max="5" width="27.5703125" customWidth="1"/>
    <col min="6" max="6" width="18.7109375" customWidth="1"/>
    <col min="7" max="7" width="21.7109375" bestFit="1" customWidth="1"/>
    <col min="9" max="9" width="27.5703125" customWidth="1"/>
    <col min="10" max="10" width="18.7109375" customWidth="1"/>
    <col min="11" max="11" width="21.7109375" bestFit="1" customWidth="1"/>
  </cols>
  <sheetData>
    <row r="1" spans="1:11" x14ac:dyDescent="0.25">
      <c r="A1" t="s">
        <v>0</v>
      </c>
      <c r="B1" s="1">
        <v>32000000</v>
      </c>
      <c r="C1" t="s">
        <v>3</v>
      </c>
      <c r="E1" t="s">
        <v>0</v>
      </c>
      <c r="F1" s="1">
        <v>32000000</v>
      </c>
      <c r="G1" t="s">
        <v>3</v>
      </c>
      <c r="I1" t="s">
        <v>0</v>
      </c>
      <c r="J1" s="1">
        <v>32000000</v>
      </c>
      <c r="K1" t="s">
        <v>3</v>
      </c>
    </row>
    <row r="2" spans="1:11" x14ac:dyDescent="0.25">
      <c r="A2" t="s">
        <v>1</v>
      </c>
      <c r="B2">
        <f>POWER(2,20)</f>
        <v>1048576</v>
      </c>
      <c r="E2" t="s">
        <v>1</v>
      </c>
      <c r="F2">
        <f>POWER(2,20)</f>
        <v>1048576</v>
      </c>
      <c r="I2" t="s">
        <v>1</v>
      </c>
      <c r="J2">
        <f>POWER(2,20)</f>
        <v>1048576</v>
      </c>
    </row>
    <row r="3" spans="1:11" x14ac:dyDescent="0.25">
      <c r="A3" t="s">
        <v>2</v>
      </c>
      <c r="B3">
        <v>1973000</v>
      </c>
      <c r="C3" t="s">
        <v>3</v>
      </c>
      <c r="E3" t="s">
        <v>2</v>
      </c>
      <c r="F3">
        <v>2000000</v>
      </c>
      <c r="G3" t="s">
        <v>3</v>
      </c>
      <c r="I3" t="s">
        <v>2</v>
      </c>
      <c r="J3">
        <v>1997000</v>
      </c>
      <c r="K3" t="s">
        <v>3</v>
      </c>
    </row>
    <row r="4" spans="1:11" x14ac:dyDescent="0.25">
      <c r="A4" t="s">
        <v>4</v>
      </c>
      <c r="B4" s="2">
        <f>ROUND($B$3*$B$2/$B$1,0)</f>
        <v>64651</v>
      </c>
      <c r="E4" t="s">
        <v>4</v>
      </c>
      <c r="F4" s="2">
        <f>ROUND($F$3*$F$2/$F$1,0)</f>
        <v>65536</v>
      </c>
      <c r="I4" t="s">
        <v>4</v>
      </c>
      <c r="J4" s="2">
        <f>ROUND($J$3*$J$2/$J$1,0)</f>
        <v>65438</v>
      </c>
    </row>
    <row r="5" spans="1:11" x14ac:dyDescent="0.25">
      <c r="A5" t="s">
        <v>11</v>
      </c>
      <c r="B5" s="2">
        <f>MOD(B2,B4)</f>
        <v>14160</v>
      </c>
      <c r="E5" t="s">
        <v>11</v>
      </c>
      <c r="F5" s="2">
        <f>MOD(F2,F4)</f>
        <v>0</v>
      </c>
      <c r="I5" t="s">
        <v>11</v>
      </c>
      <c r="J5" s="2">
        <f>MOD(J2,J4)</f>
        <v>1568</v>
      </c>
    </row>
    <row r="6" spans="1:11" x14ac:dyDescent="0.25">
      <c r="A6" t="s">
        <v>9</v>
      </c>
      <c r="B6">
        <f>AVERAGE(C11:C110)</f>
        <v>16.22</v>
      </c>
      <c r="E6" t="s">
        <v>9</v>
      </c>
      <c r="F6">
        <f>AVERAGE(G11:G110)</f>
        <v>16</v>
      </c>
      <c r="I6" t="s">
        <v>9</v>
      </c>
      <c r="J6">
        <f>AVERAGE(K11:K110)</f>
        <v>16.03</v>
      </c>
    </row>
    <row r="7" spans="1:11" x14ac:dyDescent="0.25">
      <c r="A7" t="s">
        <v>10</v>
      </c>
      <c r="B7" s="2">
        <f>B1/B6</f>
        <v>1972872.9963008633</v>
      </c>
      <c r="E7" t="s">
        <v>10</v>
      </c>
      <c r="F7" s="2">
        <f>F1/F6</f>
        <v>2000000</v>
      </c>
      <c r="I7" t="s">
        <v>10</v>
      </c>
      <c r="J7" s="2">
        <f>J1/J6</f>
        <v>1996257.0180910791</v>
      </c>
    </row>
    <row r="8" spans="1:11" x14ac:dyDescent="0.25">
      <c r="A8" t="s">
        <v>5</v>
      </c>
      <c r="B8" s="3">
        <f>B7/B3-1</f>
        <v>-6.43708561259837E-5</v>
      </c>
      <c r="E8" t="s">
        <v>5</v>
      </c>
      <c r="F8" s="3">
        <f>F7/F3-1</f>
        <v>0</v>
      </c>
      <c r="I8" t="s">
        <v>5</v>
      </c>
      <c r="J8" s="3">
        <f>J7/J3-1</f>
        <v>-3.7204902800247464E-4</v>
      </c>
    </row>
    <row r="10" spans="1:11" ht="9.9499999999999993" customHeight="1" x14ac:dyDescent="0.25">
      <c r="A10" s="4" t="s">
        <v>8</v>
      </c>
      <c r="B10" s="5" t="s">
        <v>7</v>
      </c>
      <c r="C10" s="4" t="s">
        <v>6</v>
      </c>
      <c r="E10" s="4" t="s">
        <v>8</v>
      </c>
      <c r="F10" s="5" t="s">
        <v>7</v>
      </c>
      <c r="G10" s="4" t="s">
        <v>6</v>
      </c>
      <c r="I10" s="4" t="s">
        <v>8</v>
      </c>
      <c r="J10" s="5" t="s">
        <v>7</v>
      </c>
      <c r="K10" s="4" t="s">
        <v>6</v>
      </c>
    </row>
    <row r="11" spans="1:11" ht="9.9499999999999993" customHeight="1" x14ac:dyDescent="0.25">
      <c r="A11" s="4">
        <v>1</v>
      </c>
      <c r="B11" s="4">
        <v>0</v>
      </c>
      <c r="C11" s="4">
        <f>ROUNDUP(($B$2-$B11)/$B$4,0)</f>
        <v>17</v>
      </c>
      <c r="E11" s="4">
        <v>1</v>
      </c>
      <c r="F11" s="4">
        <v>0</v>
      </c>
      <c r="G11" s="4">
        <f>ROUNDUP(($F$2-$F11)/$F$4,0)</f>
        <v>16</v>
      </c>
      <c r="I11" s="4">
        <v>1</v>
      </c>
      <c r="J11" s="4">
        <v>0</v>
      </c>
      <c r="K11" s="4">
        <f>ROUNDUP(($J$2-$J11)/$J$4,0)</f>
        <v>17</v>
      </c>
    </row>
    <row r="12" spans="1:11" ht="9.9499999999999993" customHeight="1" x14ac:dyDescent="0.25">
      <c r="A12" s="4">
        <v>2</v>
      </c>
      <c r="B12" s="4">
        <f>C11*$B$4+B11-$B$2</f>
        <v>50491</v>
      </c>
      <c r="C12" s="4">
        <f>ROUNDUP(($B$2-$B12)/$B$4,0)</f>
        <v>16</v>
      </c>
      <c r="E12" s="4">
        <v>2</v>
      </c>
      <c r="F12" s="4">
        <f>G11*$F$4+F11-$F$2</f>
        <v>0</v>
      </c>
      <c r="G12" s="4">
        <f>ROUNDUP(($F$2-$F12)/$F$4,0)</f>
        <v>16</v>
      </c>
      <c r="I12" s="4">
        <v>2</v>
      </c>
      <c r="J12" s="4">
        <f>K11*$J$4+J11-$J$2</f>
        <v>63870</v>
      </c>
      <c r="K12" s="4">
        <f>ROUNDUP(($J$2-$J12)/$J$4,0)</f>
        <v>16</v>
      </c>
    </row>
    <row r="13" spans="1:11" ht="9.9499999999999993" customHeight="1" x14ac:dyDescent="0.25">
      <c r="A13" s="4">
        <v>3</v>
      </c>
      <c r="B13" s="4">
        <f>C12*$B$4+B12-$B$2</f>
        <v>36331</v>
      </c>
      <c r="C13" s="4">
        <f>ROUNDUP(($B$2-$B13)/$B$4,0)</f>
        <v>16</v>
      </c>
      <c r="E13" s="4">
        <v>3</v>
      </c>
      <c r="F13" s="4">
        <f>G12*$F$4+F12-$F$2</f>
        <v>0</v>
      </c>
      <c r="G13" s="4">
        <f>ROUNDUP(($F$2-$F13)/$F$4,0)</f>
        <v>16</v>
      </c>
      <c r="I13" s="4">
        <v>3</v>
      </c>
      <c r="J13" s="4">
        <f>K12*$J$4+J12-$J$2</f>
        <v>62302</v>
      </c>
      <c r="K13" s="4">
        <f>ROUNDUP(($J$2-$J13)/$J$4,0)</f>
        <v>16</v>
      </c>
    </row>
    <row r="14" spans="1:11" ht="9.9499999999999993" customHeight="1" x14ac:dyDescent="0.25">
      <c r="A14" s="4">
        <v>4</v>
      </c>
      <c r="B14" s="4">
        <f>C13*$B$4+B13-$B$2</f>
        <v>22171</v>
      </c>
      <c r="C14" s="4">
        <f>ROUNDUP(($B$2-$B14)/$B$4,0)</f>
        <v>16</v>
      </c>
      <c r="E14" s="4">
        <v>4</v>
      </c>
      <c r="F14" s="4">
        <f>G13*$F$4+F13-$F$2</f>
        <v>0</v>
      </c>
      <c r="G14" s="4">
        <f>ROUNDUP(($F$2-$F14)/$F$4,0)</f>
        <v>16</v>
      </c>
      <c r="I14" s="4">
        <v>4</v>
      </c>
      <c r="J14" s="4">
        <f>K13*$J$4+J13-$J$2</f>
        <v>60734</v>
      </c>
      <c r="K14" s="4">
        <f>ROUNDUP(($J$2-$J14)/$J$4,0)</f>
        <v>16</v>
      </c>
    </row>
    <row r="15" spans="1:11" ht="9.9499999999999993" customHeight="1" x14ac:dyDescent="0.25">
      <c r="A15" s="4">
        <v>5</v>
      </c>
      <c r="B15" s="4">
        <f>C14*$B$4+B14-$B$2</f>
        <v>8011</v>
      </c>
      <c r="C15" s="4">
        <f>ROUNDUP(($B$2-$B15)/$B$4,0)</f>
        <v>17</v>
      </c>
      <c r="E15" s="4">
        <v>5</v>
      </c>
      <c r="F15" s="4">
        <f>G14*$F$4+F14-$F$2</f>
        <v>0</v>
      </c>
      <c r="G15" s="4">
        <f>ROUNDUP(($F$2-$F15)/$F$4,0)</f>
        <v>16</v>
      </c>
      <c r="I15" s="4">
        <v>5</v>
      </c>
      <c r="J15" s="4">
        <f>K14*$J$4+J14-$J$2</f>
        <v>59166</v>
      </c>
      <c r="K15" s="4">
        <f>ROUNDUP(($J$2-$J15)/$J$4,0)</f>
        <v>16</v>
      </c>
    </row>
    <row r="16" spans="1:11" ht="9.9499999999999993" customHeight="1" x14ac:dyDescent="0.25">
      <c r="A16" s="4">
        <v>6</v>
      </c>
      <c r="B16" s="4">
        <f>C15*$B$4+B15-$B$2</f>
        <v>58502</v>
      </c>
      <c r="C16" s="4">
        <f>ROUNDUP(($B$2-$B16)/$B$4,0)</f>
        <v>16</v>
      </c>
      <c r="E16" s="4">
        <v>6</v>
      </c>
      <c r="F16" s="4">
        <f>G15*$F$4+F15-$F$2</f>
        <v>0</v>
      </c>
      <c r="G16" s="4">
        <f>ROUNDUP(($F$2-$F16)/$F$4,0)</f>
        <v>16</v>
      </c>
      <c r="I16" s="4">
        <v>6</v>
      </c>
      <c r="J16" s="4">
        <f>K15*$J$4+J15-$J$2</f>
        <v>57598</v>
      </c>
      <c r="K16" s="4">
        <f>ROUNDUP(($J$2-$J16)/$J$4,0)</f>
        <v>16</v>
      </c>
    </row>
    <row r="17" spans="1:11" ht="9.9499999999999993" customHeight="1" x14ac:dyDescent="0.25">
      <c r="A17" s="4">
        <v>7</v>
      </c>
      <c r="B17" s="4">
        <f>C16*$B$4+B16-$B$2</f>
        <v>44342</v>
      </c>
      <c r="C17" s="4">
        <f>ROUNDUP(($B$2-$B17)/$B$4,0)</f>
        <v>16</v>
      </c>
      <c r="E17" s="4">
        <v>7</v>
      </c>
      <c r="F17" s="4">
        <f>G16*$F$4+F16-$F$2</f>
        <v>0</v>
      </c>
      <c r="G17" s="4">
        <f>ROUNDUP(($F$2-$F17)/$F$4,0)</f>
        <v>16</v>
      </c>
      <c r="I17" s="4">
        <v>7</v>
      </c>
      <c r="J17" s="4">
        <f>K16*$J$4+J16-$J$2</f>
        <v>56030</v>
      </c>
      <c r="K17" s="4">
        <f>ROUNDUP(($J$2-$J17)/$J$4,0)</f>
        <v>16</v>
      </c>
    </row>
    <row r="18" spans="1:11" ht="9.9499999999999993" customHeight="1" x14ac:dyDescent="0.25">
      <c r="A18" s="4">
        <v>8</v>
      </c>
      <c r="B18" s="4">
        <f>C17*$B$4+B17-$B$2</f>
        <v>30182</v>
      </c>
      <c r="C18" s="4">
        <f>ROUNDUP(($B$2-$B18)/$B$4,0)</f>
        <v>16</v>
      </c>
      <c r="E18" s="4">
        <v>8</v>
      </c>
      <c r="F18" s="4">
        <f>G17*$F$4+F17-$F$2</f>
        <v>0</v>
      </c>
      <c r="G18" s="4">
        <f>ROUNDUP(($F$2-$F18)/$F$4,0)</f>
        <v>16</v>
      </c>
      <c r="I18" s="4">
        <v>8</v>
      </c>
      <c r="J18" s="4">
        <f>K17*$J$4+J17-$J$2</f>
        <v>54462</v>
      </c>
      <c r="K18" s="4">
        <f>ROUNDUP(($J$2-$J18)/$J$4,0)</f>
        <v>16</v>
      </c>
    </row>
    <row r="19" spans="1:11" ht="9.9499999999999993" customHeight="1" x14ac:dyDescent="0.25">
      <c r="A19" s="4">
        <v>9</v>
      </c>
      <c r="B19" s="4">
        <f>C18*$B$4+B18-$B$2</f>
        <v>16022</v>
      </c>
      <c r="C19" s="4">
        <f>ROUNDUP(($B$2-$B19)/$B$4,0)</f>
        <v>16</v>
      </c>
      <c r="E19" s="4">
        <v>9</v>
      </c>
      <c r="F19" s="4">
        <f>G18*$F$4+F18-$F$2</f>
        <v>0</v>
      </c>
      <c r="G19" s="4">
        <f>ROUNDUP(($F$2-$F19)/$F$4,0)</f>
        <v>16</v>
      </c>
      <c r="I19" s="4">
        <v>9</v>
      </c>
      <c r="J19" s="4">
        <f>K18*$J$4+J18-$J$2</f>
        <v>52894</v>
      </c>
      <c r="K19" s="4">
        <f>ROUNDUP(($J$2-$J19)/$J$4,0)</f>
        <v>16</v>
      </c>
    </row>
    <row r="20" spans="1:11" ht="9.9499999999999993" customHeight="1" x14ac:dyDescent="0.25">
      <c r="A20" s="4">
        <v>10</v>
      </c>
      <c r="B20" s="4">
        <f>C19*$B$4+B19-$B$2</f>
        <v>1862</v>
      </c>
      <c r="C20" s="4">
        <f>ROUNDUP(($B$2-$B20)/$B$4,0)</f>
        <v>17</v>
      </c>
      <c r="E20" s="4">
        <v>10</v>
      </c>
      <c r="F20" s="4">
        <f>G19*$F$4+F19-$F$2</f>
        <v>0</v>
      </c>
      <c r="G20" s="4">
        <f>ROUNDUP(($F$2-$F20)/$F$4,0)</f>
        <v>16</v>
      </c>
      <c r="I20" s="4">
        <v>10</v>
      </c>
      <c r="J20" s="4">
        <f>K19*$J$4+J19-$J$2</f>
        <v>51326</v>
      </c>
      <c r="K20" s="4">
        <f>ROUNDUP(($J$2-$J20)/$J$4,0)</f>
        <v>16</v>
      </c>
    </row>
    <row r="21" spans="1:11" ht="9.9499999999999993" customHeight="1" x14ac:dyDescent="0.25">
      <c r="A21" s="4">
        <v>11</v>
      </c>
      <c r="B21" s="4">
        <f>C20*$B$4+B20-$B$2</f>
        <v>52353</v>
      </c>
      <c r="C21" s="4">
        <f>ROUNDUP(($B$2-$B21)/$B$4,0)</f>
        <v>16</v>
      </c>
      <c r="E21" s="4">
        <v>11</v>
      </c>
      <c r="F21" s="4">
        <f>G20*$F$4+F20-$F$2</f>
        <v>0</v>
      </c>
      <c r="G21" s="4">
        <f>ROUNDUP(($F$2-$F21)/$F$4,0)</f>
        <v>16</v>
      </c>
      <c r="I21" s="4">
        <v>11</v>
      </c>
      <c r="J21" s="4">
        <f>K20*$J$4+J20-$J$2</f>
        <v>49758</v>
      </c>
      <c r="K21" s="4">
        <f>ROUNDUP(($J$2-$J21)/$J$4,0)</f>
        <v>16</v>
      </c>
    </row>
    <row r="22" spans="1:11" ht="9.9499999999999993" customHeight="1" x14ac:dyDescent="0.25">
      <c r="A22" s="4">
        <v>12</v>
      </c>
      <c r="B22" s="4">
        <f>C21*$B$4+B21-$B$2</f>
        <v>38193</v>
      </c>
      <c r="C22" s="4">
        <f>ROUNDUP(($B$2-$B22)/$B$4,0)</f>
        <v>16</v>
      </c>
      <c r="E22" s="4">
        <v>12</v>
      </c>
      <c r="F22" s="4">
        <f>G21*$F$4+F21-$F$2</f>
        <v>0</v>
      </c>
      <c r="G22" s="4">
        <f>ROUNDUP(($F$2-$F22)/$F$4,0)</f>
        <v>16</v>
      </c>
      <c r="I22" s="4">
        <v>12</v>
      </c>
      <c r="J22" s="4">
        <f>K21*$J$4+J21-$J$2</f>
        <v>48190</v>
      </c>
      <c r="K22" s="4">
        <f>ROUNDUP(($J$2-$J22)/$J$4,0)</f>
        <v>16</v>
      </c>
    </row>
    <row r="23" spans="1:11" ht="9.9499999999999993" customHeight="1" x14ac:dyDescent="0.25">
      <c r="A23" s="4">
        <v>13</v>
      </c>
      <c r="B23" s="4">
        <f>C22*$B$4+B22-$B$2</f>
        <v>24033</v>
      </c>
      <c r="C23" s="4">
        <f>ROUNDUP(($B$2-$B23)/$B$4,0)</f>
        <v>16</v>
      </c>
      <c r="E23" s="4">
        <v>13</v>
      </c>
      <c r="F23" s="4">
        <f>G22*$F$4+F22-$F$2</f>
        <v>0</v>
      </c>
      <c r="G23" s="4">
        <f>ROUNDUP(($F$2-$F23)/$F$4,0)</f>
        <v>16</v>
      </c>
      <c r="I23" s="4">
        <v>13</v>
      </c>
      <c r="J23" s="4">
        <f>K22*$J$4+J22-$J$2</f>
        <v>46622</v>
      </c>
      <c r="K23" s="4">
        <f>ROUNDUP(($J$2-$J23)/$J$4,0)</f>
        <v>16</v>
      </c>
    </row>
    <row r="24" spans="1:11" ht="9.9499999999999993" customHeight="1" x14ac:dyDescent="0.25">
      <c r="A24" s="4">
        <v>14</v>
      </c>
      <c r="B24" s="4">
        <f>C23*$B$4+B23-$B$2</f>
        <v>9873</v>
      </c>
      <c r="C24" s="4">
        <f>ROUNDUP(($B$2-$B24)/$B$4,0)</f>
        <v>17</v>
      </c>
      <c r="E24" s="4">
        <v>14</v>
      </c>
      <c r="F24" s="4">
        <f>G23*$F$4+F23-$F$2</f>
        <v>0</v>
      </c>
      <c r="G24" s="4">
        <f>ROUNDUP(($F$2-$F24)/$F$4,0)</f>
        <v>16</v>
      </c>
      <c r="I24" s="4">
        <v>14</v>
      </c>
      <c r="J24" s="4">
        <f>K23*$J$4+J23-$J$2</f>
        <v>45054</v>
      </c>
      <c r="K24" s="4">
        <f>ROUNDUP(($J$2-$J24)/$J$4,0)</f>
        <v>16</v>
      </c>
    </row>
    <row r="25" spans="1:11" ht="9.9499999999999993" customHeight="1" x14ac:dyDescent="0.25">
      <c r="A25" s="4">
        <v>15</v>
      </c>
      <c r="B25" s="4">
        <f>C24*$B$4+B24-$B$2</f>
        <v>60364</v>
      </c>
      <c r="C25" s="4">
        <f>ROUNDUP(($B$2-$B25)/$B$4,0)</f>
        <v>16</v>
      </c>
      <c r="E25" s="4">
        <v>15</v>
      </c>
      <c r="F25" s="4">
        <f>G24*$F$4+F24-$F$2</f>
        <v>0</v>
      </c>
      <c r="G25" s="4">
        <f>ROUNDUP(($F$2-$F25)/$F$4,0)</f>
        <v>16</v>
      </c>
      <c r="I25" s="4">
        <v>15</v>
      </c>
      <c r="J25" s="4">
        <f>K24*$J$4+J24-$J$2</f>
        <v>43486</v>
      </c>
      <c r="K25" s="4">
        <f>ROUNDUP(($J$2-$J25)/$J$4,0)</f>
        <v>16</v>
      </c>
    </row>
    <row r="26" spans="1:11" ht="9.9499999999999993" customHeight="1" x14ac:dyDescent="0.25">
      <c r="A26" s="4">
        <v>16</v>
      </c>
      <c r="B26" s="4">
        <f>C25*$B$4+B25-$B$2</f>
        <v>46204</v>
      </c>
      <c r="C26" s="4">
        <f>ROUNDUP(($B$2-$B26)/$B$4,0)</f>
        <v>16</v>
      </c>
      <c r="E26" s="4">
        <v>16</v>
      </c>
      <c r="F26" s="4">
        <f>G25*$F$4+F25-$F$2</f>
        <v>0</v>
      </c>
      <c r="G26" s="4">
        <f>ROUNDUP(($F$2-$F26)/$F$4,0)</f>
        <v>16</v>
      </c>
      <c r="I26" s="4">
        <v>16</v>
      </c>
      <c r="J26" s="4">
        <f>K25*$J$4+J25-$J$2</f>
        <v>41918</v>
      </c>
      <c r="K26" s="4">
        <f>ROUNDUP(($J$2-$J26)/$J$4,0)</f>
        <v>16</v>
      </c>
    </row>
    <row r="27" spans="1:11" ht="9.9499999999999993" customHeight="1" x14ac:dyDescent="0.25">
      <c r="A27" s="4">
        <v>17</v>
      </c>
      <c r="B27" s="4">
        <f>C26*$B$4+B26-$B$2</f>
        <v>32044</v>
      </c>
      <c r="C27" s="4">
        <f>ROUNDUP(($B$2-$B27)/$B$4,0)</f>
        <v>16</v>
      </c>
      <c r="E27" s="4">
        <v>17</v>
      </c>
      <c r="F27" s="4">
        <f>G26*$F$4+F26-$F$2</f>
        <v>0</v>
      </c>
      <c r="G27" s="4">
        <f>ROUNDUP(($F$2-$F27)/$F$4,0)</f>
        <v>16</v>
      </c>
      <c r="I27" s="4">
        <v>17</v>
      </c>
      <c r="J27" s="4">
        <f>K26*$J$4+J26-$J$2</f>
        <v>40350</v>
      </c>
      <c r="K27" s="4">
        <f>ROUNDUP(($J$2-$J27)/$J$4,0)</f>
        <v>16</v>
      </c>
    </row>
    <row r="28" spans="1:11" ht="9.9499999999999993" customHeight="1" x14ac:dyDescent="0.25">
      <c r="A28" s="4">
        <v>18</v>
      </c>
      <c r="B28" s="4">
        <f>C27*$B$4+B27-$B$2</f>
        <v>17884</v>
      </c>
      <c r="C28" s="4">
        <f>ROUNDUP(($B$2-$B28)/$B$4,0)</f>
        <v>16</v>
      </c>
      <c r="E28" s="4">
        <v>18</v>
      </c>
      <c r="F28" s="4">
        <f>G27*$F$4+F27-$F$2</f>
        <v>0</v>
      </c>
      <c r="G28" s="4">
        <f>ROUNDUP(($F$2-$F28)/$F$4,0)</f>
        <v>16</v>
      </c>
      <c r="I28" s="4">
        <v>18</v>
      </c>
      <c r="J28" s="4">
        <f>K27*$J$4+J27-$J$2</f>
        <v>38782</v>
      </c>
      <c r="K28" s="4">
        <f>ROUNDUP(($J$2-$J28)/$J$4,0)</f>
        <v>16</v>
      </c>
    </row>
    <row r="29" spans="1:11" ht="9.9499999999999993" customHeight="1" x14ac:dyDescent="0.25">
      <c r="A29" s="4">
        <v>19</v>
      </c>
      <c r="B29" s="4">
        <f>C28*$B$4+B28-$B$2</f>
        <v>3724</v>
      </c>
      <c r="C29" s="4">
        <f>ROUNDUP(($B$2-$B29)/$B$4,0)</f>
        <v>17</v>
      </c>
      <c r="E29" s="4">
        <v>19</v>
      </c>
      <c r="F29" s="4">
        <f>G28*$F$4+F28-$F$2</f>
        <v>0</v>
      </c>
      <c r="G29" s="4">
        <f>ROUNDUP(($F$2-$F29)/$F$4,0)</f>
        <v>16</v>
      </c>
      <c r="I29" s="4">
        <v>19</v>
      </c>
      <c r="J29" s="4">
        <f>K28*$J$4+J28-$J$2</f>
        <v>37214</v>
      </c>
      <c r="K29" s="4">
        <f>ROUNDUP(($J$2-$J29)/$J$4,0)</f>
        <v>16</v>
      </c>
    </row>
    <row r="30" spans="1:11" ht="9.9499999999999993" customHeight="1" x14ac:dyDescent="0.25">
      <c r="A30" s="4">
        <v>20</v>
      </c>
      <c r="B30" s="4">
        <f>C29*$B$4+B29-$B$2</f>
        <v>54215</v>
      </c>
      <c r="C30" s="4">
        <f>ROUNDUP(($B$2-$B30)/$B$4,0)</f>
        <v>16</v>
      </c>
      <c r="E30" s="4">
        <v>20</v>
      </c>
      <c r="F30" s="4">
        <f>G29*$F$4+F29-$F$2</f>
        <v>0</v>
      </c>
      <c r="G30" s="4">
        <f>ROUNDUP(($F$2-$F30)/$F$4,0)</f>
        <v>16</v>
      </c>
      <c r="I30" s="4">
        <v>20</v>
      </c>
      <c r="J30" s="4">
        <f>K29*$J$4+J29-$J$2</f>
        <v>35646</v>
      </c>
      <c r="K30" s="4">
        <f>ROUNDUP(($J$2-$J30)/$J$4,0)</f>
        <v>16</v>
      </c>
    </row>
    <row r="31" spans="1:11" ht="9.9499999999999993" customHeight="1" x14ac:dyDescent="0.25">
      <c r="A31" s="4">
        <v>21</v>
      </c>
      <c r="B31" s="4">
        <f>C30*$B$4+B30-$B$2</f>
        <v>40055</v>
      </c>
      <c r="C31" s="4">
        <f>ROUNDUP(($B$2-$B31)/$B$4,0)</f>
        <v>16</v>
      </c>
      <c r="E31" s="4">
        <v>21</v>
      </c>
      <c r="F31" s="4">
        <f>G30*$F$4+F30-$F$2</f>
        <v>0</v>
      </c>
      <c r="G31" s="4">
        <f>ROUNDUP(($F$2-$F31)/$F$4,0)</f>
        <v>16</v>
      </c>
      <c r="I31" s="4">
        <v>21</v>
      </c>
      <c r="J31" s="4">
        <f>K30*$J$4+J30-$J$2</f>
        <v>34078</v>
      </c>
      <c r="K31" s="4">
        <f>ROUNDUP(($J$2-$J31)/$J$4,0)</f>
        <v>16</v>
      </c>
    </row>
    <row r="32" spans="1:11" ht="9.9499999999999993" customHeight="1" x14ac:dyDescent="0.25">
      <c r="A32" s="4">
        <v>22</v>
      </c>
      <c r="B32" s="4">
        <f>C31*$B$4+B31-$B$2</f>
        <v>25895</v>
      </c>
      <c r="C32" s="4">
        <f>ROUNDUP(($B$2-$B32)/$B$4,0)</f>
        <v>16</v>
      </c>
      <c r="E32" s="4">
        <v>22</v>
      </c>
      <c r="F32" s="4">
        <f>G31*$F$4+F31-$F$2</f>
        <v>0</v>
      </c>
      <c r="G32" s="4">
        <f>ROUNDUP(($F$2-$F32)/$F$4,0)</f>
        <v>16</v>
      </c>
      <c r="I32" s="4">
        <v>22</v>
      </c>
      <c r="J32" s="4">
        <f>K31*$J$4+J31-$J$2</f>
        <v>32510</v>
      </c>
      <c r="K32" s="4">
        <f>ROUNDUP(($J$2-$J32)/$J$4,0)</f>
        <v>16</v>
      </c>
    </row>
    <row r="33" spans="1:11" ht="9.9499999999999993" customHeight="1" x14ac:dyDescent="0.25">
      <c r="A33" s="4">
        <v>23</v>
      </c>
      <c r="B33" s="4">
        <f>C32*$B$4+B32-$B$2</f>
        <v>11735</v>
      </c>
      <c r="C33" s="4">
        <f>ROUNDUP(($B$2-$B33)/$B$4,0)</f>
        <v>17</v>
      </c>
      <c r="E33" s="4">
        <v>23</v>
      </c>
      <c r="F33" s="4">
        <f>G32*$F$4+F32-$F$2</f>
        <v>0</v>
      </c>
      <c r="G33" s="4">
        <f>ROUNDUP(($F$2-$F33)/$F$4,0)</f>
        <v>16</v>
      </c>
      <c r="I33" s="4">
        <v>23</v>
      </c>
      <c r="J33" s="4">
        <f>K32*$J$4+J32-$J$2</f>
        <v>30942</v>
      </c>
      <c r="K33" s="4">
        <f>ROUNDUP(($J$2-$J33)/$J$4,0)</f>
        <v>16</v>
      </c>
    </row>
    <row r="34" spans="1:11" ht="9.9499999999999993" customHeight="1" x14ac:dyDescent="0.25">
      <c r="A34" s="4">
        <v>24</v>
      </c>
      <c r="B34" s="4">
        <f>C33*$B$4+B33-$B$2</f>
        <v>62226</v>
      </c>
      <c r="C34" s="4">
        <f>ROUNDUP(($B$2-$B34)/$B$4,0)</f>
        <v>16</v>
      </c>
      <c r="E34" s="4">
        <v>24</v>
      </c>
      <c r="F34" s="4">
        <f>G33*$F$4+F33-$F$2</f>
        <v>0</v>
      </c>
      <c r="G34" s="4">
        <f>ROUNDUP(($F$2-$F34)/$F$4,0)</f>
        <v>16</v>
      </c>
      <c r="I34" s="4">
        <v>24</v>
      </c>
      <c r="J34" s="4">
        <f>K33*$J$4+J33-$J$2</f>
        <v>29374</v>
      </c>
      <c r="K34" s="4">
        <f>ROUNDUP(($J$2-$J34)/$J$4,0)</f>
        <v>16</v>
      </c>
    </row>
    <row r="35" spans="1:11" ht="9.9499999999999993" customHeight="1" x14ac:dyDescent="0.25">
      <c r="A35" s="4">
        <v>25</v>
      </c>
      <c r="B35" s="4">
        <f>C34*$B$4+B34-$B$2</f>
        <v>48066</v>
      </c>
      <c r="C35" s="4">
        <f>ROUNDUP(($B$2-$B35)/$B$4,0)</f>
        <v>16</v>
      </c>
      <c r="E35" s="4">
        <v>25</v>
      </c>
      <c r="F35" s="4">
        <f>G34*$F$4+F34-$F$2</f>
        <v>0</v>
      </c>
      <c r="G35" s="4">
        <f>ROUNDUP(($F$2-$F35)/$F$4,0)</f>
        <v>16</v>
      </c>
      <c r="I35" s="4">
        <v>25</v>
      </c>
      <c r="J35" s="4">
        <f>K34*$J$4+J34-$J$2</f>
        <v>27806</v>
      </c>
      <c r="K35" s="4">
        <f>ROUNDUP(($J$2-$J35)/$J$4,0)</f>
        <v>16</v>
      </c>
    </row>
    <row r="36" spans="1:11" ht="9.9499999999999993" customHeight="1" x14ac:dyDescent="0.25">
      <c r="A36" s="4">
        <v>26</v>
      </c>
      <c r="B36" s="4">
        <f>C35*$B$4+B35-$B$2</f>
        <v>33906</v>
      </c>
      <c r="C36" s="4">
        <f>ROUNDUP(($B$2-$B36)/$B$4,0)</f>
        <v>16</v>
      </c>
      <c r="E36" s="4">
        <v>26</v>
      </c>
      <c r="F36" s="4">
        <f>G35*$F$4+F35-$F$2</f>
        <v>0</v>
      </c>
      <c r="G36" s="4">
        <f>ROUNDUP(($F$2-$F36)/$F$4,0)</f>
        <v>16</v>
      </c>
      <c r="I36" s="4">
        <v>26</v>
      </c>
      <c r="J36" s="4">
        <f>K35*$J$4+J35-$J$2</f>
        <v>26238</v>
      </c>
      <c r="K36" s="4">
        <f>ROUNDUP(($J$2-$J36)/$J$4,0)</f>
        <v>16</v>
      </c>
    </row>
    <row r="37" spans="1:11" ht="9.9499999999999993" customHeight="1" x14ac:dyDescent="0.25">
      <c r="A37" s="4">
        <v>27</v>
      </c>
      <c r="B37" s="4">
        <f>C36*$B$4+B36-$B$2</f>
        <v>19746</v>
      </c>
      <c r="C37" s="4">
        <f>ROUNDUP(($B$2-$B37)/$B$4,0)</f>
        <v>16</v>
      </c>
      <c r="E37" s="4">
        <v>27</v>
      </c>
      <c r="F37" s="4">
        <f>G36*$F$4+F36-$F$2</f>
        <v>0</v>
      </c>
      <c r="G37" s="4">
        <f>ROUNDUP(($F$2-$F37)/$F$4,0)</f>
        <v>16</v>
      </c>
      <c r="I37" s="4">
        <v>27</v>
      </c>
      <c r="J37" s="4">
        <f>K36*$J$4+J36-$J$2</f>
        <v>24670</v>
      </c>
      <c r="K37" s="4">
        <f>ROUNDUP(($J$2-$J37)/$J$4,0)</f>
        <v>16</v>
      </c>
    </row>
    <row r="38" spans="1:11" ht="9.9499999999999993" customHeight="1" x14ac:dyDescent="0.25">
      <c r="A38" s="4">
        <v>28</v>
      </c>
      <c r="B38" s="4">
        <f>C37*$B$4+B37-$B$2</f>
        <v>5586</v>
      </c>
      <c r="C38" s="4">
        <f>ROUNDUP(($B$2-$B38)/$B$4,0)</f>
        <v>17</v>
      </c>
      <c r="E38" s="4">
        <v>28</v>
      </c>
      <c r="F38" s="4">
        <f>G37*$F$4+F37-$F$2</f>
        <v>0</v>
      </c>
      <c r="G38" s="4">
        <f>ROUNDUP(($F$2-$F38)/$F$4,0)</f>
        <v>16</v>
      </c>
      <c r="I38" s="4">
        <v>28</v>
      </c>
      <c r="J38" s="4">
        <f>K37*$J$4+J37-$J$2</f>
        <v>23102</v>
      </c>
      <c r="K38" s="4">
        <f>ROUNDUP(($J$2-$J38)/$J$4,0)</f>
        <v>16</v>
      </c>
    </row>
    <row r="39" spans="1:11" ht="9.9499999999999993" customHeight="1" x14ac:dyDescent="0.25">
      <c r="A39" s="4">
        <v>29</v>
      </c>
      <c r="B39" s="4">
        <f>C38*$B$4+B38-$B$2</f>
        <v>56077</v>
      </c>
      <c r="C39" s="4">
        <f>ROUNDUP(($B$2-$B39)/$B$4,0)</f>
        <v>16</v>
      </c>
      <c r="E39" s="4">
        <v>29</v>
      </c>
      <c r="F39" s="4">
        <f>G38*$F$4+F38-$F$2</f>
        <v>0</v>
      </c>
      <c r="G39" s="4">
        <f>ROUNDUP(($F$2-$F39)/$F$4,0)</f>
        <v>16</v>
      </c>
      <c r="I39" s="4">
        <v>29</v>
      </c>
      <c r="J39" s="4">
        <f>K38*$J$4+J38-$J$2</f>
        <v>21534</v>
      </c>
      <c r="K39" s="4">
        <f>ROUNDUP(($J$2-$J39)/$J$4,0)</f>
        <v>16</v>
      </c>
    </row>
    <row r="40" spans="1:11" ht="9.9499999999999993" customHeight="1" x14ac:dyDescent="0.25">
      <c r="A40" s="4">
        <v>30</v>
      </c>
      <c r="B40" s="4">
        <f>C39*$B$4+B39-$B$2</f>
        <v>41917</v>
      </c>
      <c r="C40" s="4">
        <f>ROUNDUP(($B$2-$B40)/$B$4,0)</f>
        <v>16</v>
      </c>
      <c r="E40" s="4">
        <v>30</v>
      </c>
      <c r="F40" s="4">
        <f>G39*$F$4+F39-$F$2</f>
        <v>0</v>
      </c>
      <c r="G40" s="4">
        <f>ROUNDUP(($F$2-$F40)/$F$4,0)</f>
        <v>16</v>
      </c>
      <c r="I40" s="4">
        <v>30</v>
      </c>
      <c r="J40" s="4">
        <f>K39*$J$4+J39-$J$2</f>
        <v>19966</v>
      </c>
      <c r="K40" s="4">
        <f>ROUNDUP(($J$2-$J40)/$J$4,0)</f>
        <v>16</v>
      </c>
    </row>
    <row r="41" spans="1:11" ht="9.9499999999999993" customHeight="1" x14ac:dyDescent="0.25">
      <c r="A41" s="4">
        <v>31</v>
      </c>
      <c r="B41" s="4">
        <f>C40*$B$4+B40-$B$2</f>
        <v>27757</v>
      </c>
      <c r="C41" s="4">
        <f>ROUNDUP(($B$2-$B41)/$B$4,0)</f>
        <v>16</v>
      </c>
      <c r="E41" s="4">
        <v>31</v>
      </c>
      <c r="F41" s="4">
        <f>G40*$F$4+F40-$F$2</f>
        <v>0</v>
      </c>
      <c r="G41" s="4">
        <f>ROUNDUP(($F$2-$F41)/$F$4,0)</f>
        <v>16</v>
      </c>
      <c r="I41" s="4">
        <v>31</v>
      </c>
      <c r="J41" s="4">
        <f>K40*$J$4+J40-$J$2</f>
        <v>18398</v>
      </c>
      <c r="K41" s="4">
        <f>ROUNDUP(($J$2-$J41)/$J$4,0)</f>
        <v>16</v>
      </c>
    </row>
    <row r="42" spans="1:11" ht="9.9499999999999993" customHeight="1" x14ac:dyDescent="0.25">
      <c r="A42" s="4">
        <v>32</v>
      </c>
      <c r="B42" s="4">
        <f>C41*$B$4+B41-$B$2</f>
        <v>13597</v>
      </c>
      <c r="C42" s="4">
        <f>ROUNDUP(($B$2-$B42)/$B$4,0)</f>
        <v>17</v>
      </c>
      <c r="E42" s="4">
        <v>32</v>
      </c>
      <c r="F42" s="4">
        <f>G41*$F$4+F41-$F$2</f>
        <v>0</v>
      </c>
      <c r="G42" s="4">
        <f>ROUNDUP(($F$2-$F42)/$F$4,0)</f>
        <v>16</v>
      </c>
      <c r="I42" s="4">
        <v>32</v>
      </c>
      <c r="J42" s="4">
        <f>K41*$J$4+J41-$J$2</f>
        <v>16830</v>
      </c>
      <c r="K42" s="4">
        <f>ROUNDUP(($J$2-$J42)/$J$4,0)</f>
        <v>16</v>
      </c>
    </row>
    <row r="43" spans="1:11" ht="9.9499999999999993" customHeight="1" x14ac:dyDescent="0.25">
      <c r="A43" s="4">
        <v>33</v>
      </c>
      <c r="B43" s="4">
        <f>C42*$B$4+B42-$B$2</f>
        <v>64088</v>
      </c>
      <c r="C43" s="4">
        <f>ROUNDUP(($B$2-$B43)/$B$4,0)</f>
        <v>16</v>
      </c>
      <c r="E43" s="4">
        <v>33</v>
      </c>
      <c r="F43" s="4">
        <f>G42*$F$4+F42-$F$2</f>
        <v>0</v>
      </c>
      <c r="G43" s="4">
        <f>ROUNDUP(($F$2-$F43)/$F$4,0)</f>
        <v>16</v>
      </c>
      <c r="I43" s="4">
        <v>33</v>
      </c>
      <c r="J43" s="4">
        <f>K42*$J$4+J42-$J$2</f>
        <v>15262</v>
      </c>
      <c r="K43" s="4">
        <f>ROUNDUP(($J$2-$J43)/$J$4,0)</f>
        <v>16</v>
      </c>
    </row>
    <row r="44" spans="1:11" ht="9.9499999999999993" customHeight="1" x14ac:dyDescent="0.25">
      <c r="A44" s="4">
        <v>34</v>
      </c>
      <c r="B44" s="4">
        <f>C43*$B$4+B43-$B$2</f>
        <v>49928</v>
      </c>
      <c r="C44" s="4">
        <f>ROUNDUP(($B$2-$B44)/$B$4,0)</f>
        <v>16</v>
      </c>
      <c r="E44" s="4">
        <v>34</v>
      </c>
      <c r="F44" s="4">
        <f>G43*$F$4+F43-$F$2</f>
        <v>0</v>
      </c>
      <c r="G44" s="4">
        <f>ROUNDUP(($F$2-$F44)/$F$4,0)</f>
        <v>16</v>
      </c>
      <c r="I44" s="4">
        <v>34</v>
      </c>
      <c r="J44" s="4">
        <f>K43*$J$4+J43-$J$2</f>
        <v>13694</v>
      </c>
      <c r="K44" s="4">
        <f>ROUNDUP(($J$2-$J44)/$J$4,0)</f>
        <v>16</v>
      </c>
    </row>
    <row r="45" spans="1:11" ht="9.9499999999999993" customHeight="1" x14ac:dyDescent="0.25">
      <c r="A45" s="4">
        <v>35</v>
      </c>
      <c r="B45" s="4">
        <f>C44*$B$4+B44-$B$2</f>
        <v>35768</v>
      </c>
      <c r="C45" s="4">
        <f>ROUNDUP(($B$2-$B45)/$B$4,0)</f>
        <v>16</v>
      </c>
      <c r="E45" s="4">
        <v>35</v>
      </c>
      <c r="F45" s="4">
        <f>G44*$F$4+F44-$F$2</f>
        <v>0</v>
      </c>
      <c r="G45" s="4">
        <f>ROUNDUP(($F$2-$F45)/$F$4,0)</f>
        <v>16</v>
      </c>
      <c r="I45" s="4">
        <v>35</v>
      </c>
      <c r="J45" s="4">
        <f>K44*$J$4+J44-$J$2</f>
        <v>12126</v>
      </c>
      <c r="K45" s="4">
        <f>ROUNDUP(($J$2-$J45)/$J$4,0)</f>
        <v>16</v>
      </c>
    </row>
    <row r="46" spans="1:11" ht="9.9499999999999993" customHeight="1" x14ac:dyDescent="0.25">
      <c r="A46" s="4">
        <v>36</v>
      </c>
      <c r="B46" s="4">
        <f>C45*$B$4+B45-$B$2</f>
        <v>21608</v>
      </c>
      <c r="C46" s="4">
        <f>ROUNDUP(($B$2-$B46)/$B$4,0)</f>
        <v>16</v>
      </c>
      <c r="E46" s="4">
        <v>36</v>
      </c>
      <c r="F46" s="4">
        <f>G45*$F$4+F45-$F$2</f>
        <v>0</v>
      </c>
      <c r="G46" s="4">
        <f>ROUNDUP(($F$2-$F46)/$F$4,0)</f>
        <v>16</v>
      </c>
      <c r="I46" s="4">
        <v>36</v>
      </c>
      <c r="J46" s="4">
        <f>K45*$J$4+J45-$J$2</f>
        <v>10558</v>
      </c>
      <c r="K46" s="4">
        <f>ROUNDUP(($J$2-$J46)/$J$4,0)</f>
        <v>16</v>
      </c>
    </row>
    <row r="47" spans="1:11" ht="9.9499999999999993" customHeight="1" x14ac:dyDescent="0.25">
      <c r="A47" s="4">
        <v>37</v>
      </c>
      <c r="B47" s="4">
        <f>C46*$B$4+B46-$B$2</f>
        <v>7448</v>
      </c>
      <c r="C47" s="4">
        <f>ROUNDUP(($B$2-$B47)/$B$4,0)</f>
        <v>17</v>
      </c>
      <c r="E47" s="4">
        <v>37</v>
      </c>
      <c r="F47" s="4">
        <f>G46*$F$4+F46-$F$2</f>
        <v>0</v>
      </c>
      <c r="G47" s="4">
        <f>ROUNDUP(($F$2-$F47)/$F$4,0)</f>
        <v>16</v>
      </c>
      <c r="I47" s="4">
        <v>37</v>
      </c>
      <c r="J47" s="4">
        <f>K46*$J$4+J46-$J$2</f>
        <v>8990</v>
      </c>
      <c r="K47" s="4">
        <f>ROUNDUP(($J$2-$J47)/$J$4,0)</f>
        <v>16</v>
      </c>
    </row>
    <row r="48" spans="1:11" ht="9.9499999999999993" customHeight="1" x14ac:dyDescent="0.25">
      <c r="A48" s="4">
        <v>38</v>
      </c>
      <c r="B48" s="4">
        <f>C47*$B$4+B47-$B$2</f>
        <v>57939</v>
      </c>
      <c r="C48" s="4">
        <f>ROUNDUP(($B$2-$B48)/$B$4,0)</f>
        <v>16</v>
      </c>
      <c r="E48" s="4">
        <v>38</v>
      </c>
      <c r="F48" s="4">
        <f>G47*$F$4+F47-$F$2</f>
        <v>0</v>
      </c>
      <c r="G48" s="4">
        <f>ROUNDUP(($F$2-$F48)/$F$4,0)</f>
        <v>16</v>
      </c>
      <c r="I48" s="4">
        <v>38</v>
      </c>
      <c r="J48" s="4">
        <f>K47*$J$4+J47-$J$2</f>
        <v>7422</v>
      </c>
      <c r="K48" s="4">
        <f>ROUNDUP(($J$2-$J48)/$J$4,0)</f>
        <v>16</v>
      </c>
    </row>
    <row r="49" spans="1:11" ht="9.9499999999999993" customHeight="1" x14ac:dyDescent="0.25">
      <c r="A49" s="4">
        <v>39</v>
      </c>
      <c r="B49" s="4">
        <f>C48*$B$4+B48-$B$2</f>
        <v>43779</v>
      </c>
      <c r="C49" s="4">
        <f>ROUNDUP(($B$2-$B49)/$B$4,0)</f>
        <v>16</v>
      </c>
      <c r="E49" s="4">
        <v>39</v>
      </c>
      <c r="F49" s="4">
        <f>G48*$F$4+F48-$F$2</f>
        <v>0</v>
      </c>
      <c r="G49" s="4">
        <f>ROUNDUP(($F$2-$F49)/$F$4,0)</f>
        <v>16</v>
      </c>
      <c r="I49" s="4">
        <v>39</v>
      </c>
      <c r="J49" s="4">
        <f>K48*$J$4+J48-$J$2</f>
        <v>5854</v>
      </c>
      <c r="K49" s="4">
        <f>ROUNDUP(($J$2-$J49)/$J$4,0)</f>
        <v>16</v>
      </c>
    </row>
    <row r="50" spans="1:11" ht="9.9499999999999993" customHeight="1" x14ac:dyDescent="0.25">
      <c r="A50" s="4">
        <v>40</v>
      </c>
      <c r="B50" s="4">
        <f>C49*$B$4+B49-$B$2</f>
        <v>29619</v>
      </c>
      <c r="C50" s="4">
        <f>ROUNDUP(($B$2-$B50)/$B$4,0)</f>
        <v>16</v>
      </c>
      <c r="E50" s="4">
        <v>40</v>
      </c>
      <c r="F50" s="4">
        <f>G49*$F$4+F49-$F$2</f>
        <v>0</v>
      </c>
      <c r="G50" s="4">
        <f>ROUNDUP(($F$2-$F50)/$F$4,0)</f>
        <v>16</v>
      </c>
      <c r="I50" s="4">
        <v>40</v>
      </c>
      <c r="J50" s="4">
        <f>K49*$J$4+J49-$J$2</f>
        <v>4286</v>
      </c>
      <c r="K50" s="4">
        <f>ROUNDUP(($J$2-$J50)/$J$4,0)</f>
        <v>16</v>
      </c>
    </row>
    <row r="51" spans="1:11" ht="9.9499999999999993" customHeight="1" x14ac:dyDescent="0.25">
      <c r="A51" s="4">
        <v>41</v>
      </c>
      <c r="B51" s="4">
        <f>C50*$B$4+B50-$B$2</f>
        <v>15459</v>
      </c>
      <c r="C51" s="4">
        <f>ROUNDUP(($B$2-$B51)/$B$4,0)</f>
        <v>16</v>
      </c>
      <c r="E51" s="4">
        <v>41</v>
      </c>
      <c r="F51" s="4">
        <f>G50*$F$4+F50-$F$2</f>
        <v>0</v>
      </c>
      <c r="G51" s="4">
        <f>ROUNDUP(($F$2-$F51)/$F$4,0)</f>
        <v>16</v>
      </c>
      <c r="I51" s="4">
        <v>41</v>
      </c>
      <c r="J51" s="4">
        <f>K50*$J$4+J50-$J$2</f>
        <v>2718</v>
      </c>
      <c r="K51" s="4">
        <f>ROUNDUP(($J$2-$J51)/$J$4,0)</f>
        <v>16</v>
      </c>
    </row>
    <row r="52" spans="1:11" ht="9.9499999999999993" customHeight="1" x14ac:dyDescent="0.25">
      <c r="A52" s="4">
        <v>42</v>
      </c>
      <c r="B52" s="4">
        <f>C51*$B$4+B51-$B$2</f>
        <v>1299</v>
      </c>
      <c r="C52" s="4">
        <f>ROUNDUP(($B$2-$B52)/$B$4,0)</f>
        <v>17</v>
      </c>
      <c r="E52" s="4">
        <v>42</v>
      </c>
      <c r="F52" s="4">
        <f>G51*$F$4+F51-$F$2</f>
        <v>0</v>
      </c>
      <c r="G52" s="4">
        <f>ROUNDUP(($F$2-$F52)/$F$4,0)</f>
        <v>16</v>
      </c>
      <c r="I52" s="4">
        <v>42</v>
      </c>
      <c r="J52" s="4">
        <f>K51*$J$4+J51-$J$2</f>
        <v>1150</v>
      </c>
      <c r="K52" s="4">
        <f>ROUNDUP(($J$2-$J52)/$J$4,0)</f>
        <v>17</v>
      </c>
    </row>
    <row r="53" spans="1:11" ht="9.9499999999999993" customHeight="1" x14ac:dyDescent="0.25">
      <c r="A53" s="4">
        <v>43</v>
      </c>
      <c r="B53" s="4">
        <f>C52*$B$4+B52-$B$2</f>
        <v>51790</v>
      </c>
      <c r="C53" s="4">
        <f>ROUNDUP(($B$2-$B53)/$B$4,0)</f>
        <v>16</v>
      </c>
      <c r="E53" s="4">
        <v>43</v>
      </c>
      <c r="F53" s="4">
        <f>G52*$F$4+F52-$F$2</f>
        <v>0</v>
      </c>
      <c r="G53" s="4">
        <f>ROUNDUP(($F$2-$F53)/$F$4,0)</f>
        <v>16</v>
      </c>
      <c r="I53" s="4">
        <v>43</v>
      </c>
      <c r="J53" s="4">
        <f>K52*$J$4+J52-$J$2</f>
        <v>65020</v>
      </c>
      <c r="K53" s="4">
        <f>ROUNDUP(($J$2-$J53)/$J$4,0)</f>
        <v>16</v>
      </c>
    </row>
    <row r="54" spans="1:11" ht="9.9499999999999993" customHeight="1" x14ac:dyDescent="0.25">
      <c r="A54" s="4">
        <v>44</v>
      </c>
      <c r="B54" s="4">
        <f>C53*$B$4+B53-$B$2</f>
        <v>37630</v>
      </c>
      <c r="C54" s="4">
        <f>ROUNDUP(($B$2-$B54)/$B$4,0)</f>
        <v>16</v>
      </c>
      <c r="E54" s="4">
        <v>44</v>
      </c>
      <c r="F54" s="4">
        <f>G53*$F$4+F53-$F$2</f>
        <v>0</v>
      </c>
      <c r="G54" s="4">
        <f>ROUNDUP(($F$2-$F54)/$F$4,0)</f>
        <v>16</v>
      </c>
      <c r="I54" s="4">
        <v>44</v>
      </c>
      <c r="J54" s="4">
        <f>K53*$J$4+J53-$J$2</f>
        <v>63452</v>
      </c>
      <c r="K54" s="4">
        <f>ROUNDUP(($J$2-$J54)/$J$4,0)</f>
        <v>16</v>
      </c>
    </row>
    <row r="55" spans="1:11" ht="9.9499999999999993" customHeight="1" x14ac:dyDescent="0.25">
      <c r="A55" s="4">
        <v>45</v>
      </c>
      <c r="B55" s="4">
        <f>C54*$B$4+B54-$B$2</f>
        <v>23470</v>
      </c>
      <c r="C55" s="4">
        <f>ROUNDUP(($B$2-$B55)/$B$4,0)</f>
        <v>16</v>
      </c>
      <c r="E55" s="4">
        <v>45</v>
      </c>
      <c r="F55" s="4">
        <f>G54*$F$4+F54-$F$2</f>
        <v>0</v>
      </c>
      <c r="G55" s="4">
        <f>ROUNDUP(($F$2-$F55)/$F$4,0)</f>
        <v>16</v>
      </c>
      <c r="I55" s="4">
        <v>45</v>
      </c>
      <c r="J55" s="4">
        <f>K54*$J$4+J54-$J$2</f>
        <v>61884</v>
      </c>
      <c r="K55" s="4">
        <f>ROUNDUP(($J$2-$J55)/$J$4,0)</f>
        <v>16</v>
      </c>
    </row>
    <row r="56" spans="1:11" ht="9.9499999999999993" customHeight="1" x14ac:dyDescent="0.25">
      <c r="A56" s="4">
        <v>46</v>
      </c>
      <c r="B56" s="4">
        <f>C55*$B$4+B55-$B$2</f>
        <v>9310</v>
      </c>
      <c r="C56" s="4">
        <f>ROUNDUP(($B$2-$B56)/$B$4,0)</f>
        <v>17</v>
      </c>
      <c r="E56" s="4">
        <v>46</v>
      </c>
      <c r="F56" s="4">
        <f>G55*$F$4+F55-$F$2</f>
        <v>0</v>
      </c>
      <c r="G56" s="4">
        <f>ROUNDUP(($F$2-$F56)/$F$4,0)</f>
        <v>16</v>
      </c>
      <c r="I56" s="4">
        <v>46</v>
      </c>
      <c r="J56" s="4">
        <f>K55*$J$4+J55-$J$2</f>
        <v>60316</v>
      </c>
      <c r="K56" s="4">
        <f>ROUNDUP(($J$2-$J56)/$J$4,0)</f>
        <v>16</v>
      </c>
    </row>
    <row r="57" spans="1:11" ht="9.9499999999999993" customHeight="1" x14ac:dyDescent="0.25">
      <c r="A57" s="4">
        <v>47</v>
      </c>
      <c r="B57" s="4">
        <f>C56*$B$4+B56-$B$2</f>
        <v>59801</v>
      </c>
      <c r="C57" s="4">
        <f>ROUNDUP(($B$2-$B57)/$B$4,0)</f>
        <v>16</v>
      </c>
      <c r="E57" s="4">
        <v>47</v>
      </c>
      <c r="F57" s="4">
        <f>G56*$F$4+F56-$F$2</f>
        <v>0</v>
      </c>
      <c r="G57" s="4">
        <f>ROUNDUP(($F$2-$F57)/$F$4,0)</f>
        <v>16</v>
      </c>
      <c r="I57" s="4">
        <v>47</v>
      </c>
      <c r="J57" s="4">
        <f>K56*$J$4+J56-$J$2</f>
        <v>58748</v>
      </c>
      <c r="K57" s="4">
        <f>ROUNDUP(($J$2-$J57)/$J$4,0)</f>
        <v>16</v>
      </c>
    </row>
    <row r="58" spans="1:11" ht="9.9499999999999993" customHeight="1" x14ac:dyDescent="0.25">
      <c r="A58" s="4">
        <v>48</v>
      </c>
      <c r="B58" s="4">
        <f>C57*$B$4+B57-$B$2</f>
        <v>45641</v>
      </c>
      <c r="C58" s="4">
        <f>ROUNDUP(($B$2-$B58)/$B$4,0)</f>
        <v>16</v>
      </c>
      <c r="E58" s="4">
        <v>48</v>
      </c>
      <c r="F58" s="4">
        <f>G57*$F$4+F57-$F$2</f>
        <v>0</v>
      </c>
      <c r="G58" s="4">
        <f>ROUNDUP(($F$2-$F58)/$F$4,0)</f>
        <v>16</v>
      </c>
      <c r="I58" s="4">
        <v>48</v>
      </c>
      <c r="J58" s="4">
        <f>K57*$J$4+J57-$J$2</f>
        <v>57180</v>
      </c>
      <c r="K58" s="4">
        <f>ROUNDUP(($J$2-$J58)/$J$4,0)</f>
        <v>16</v>
      </c>
    </row>
    <row r="59" spans="1:11" ht="9.9499999999999993" customHeight="1" x14ac:dyDescent="0.25">
      <c r="A59" s="4">
        <v>49</v>
      </c>
      <c r="B59" s="4">
        <f>C58*$B$4+B58-$B$2</f>
        <v>31481</v>
      </c>
      <c r="C59" s="4">
        <f>ROUNDUP(($B$2-$B59)/$B$4,0)</f>
        <v>16</v>
      </c>
      <c r="E59" s="4">
        <v>49</v>
      </c>
      <c r="F59" s="4">
        <f>G58*$F$4+F58-$F$2</f>
        <v>0</v>
      </c>
      <c r="G59" s="4">
        <f>ROUNDUP(($F$2-$F59)/$F$4,0)</f>
        <v>16</v>
      </c>
      <c r="I59" s="4">
        <v>49</v>
      </c>
      <c r="J59" s="4">
        <f>K58*$J$4+J58-$J$2</f>
        <v>55612</v>
      </c>
      <c r="K59" s="4">
        <f>ROUNDUP(($J$2-$J59)/$J$4,0)</f>
        <v>16</v>
      </c>
    </row>
    <row r="60" spans="1:11" ht="9.9499999999999993" customHeight="1" x14ac:dyDescent="0.25">
      <c r="A60" s="4">
        <v>50</v>
      </c>
      <c r="B60" s="4">
        <f>C59*$B$4+B59-$B$2</f>
        <v>17321</v>
      </c>
      <c r="C60" s="4">
        <f>ROUNDUP(($B$2-$B60)/$B$4,0)</f>
        <v>16</v>
      </c>
      <c r="E60" s="4">
        <v>50</v>
      </c>
      <c r="F60" s="4">
        <f>G59*$F$4+F59-$F$2</f>
        <v>0</v>
      </c>
      <c r="G60" s="4">
        <f>ROUNDUP(($F$2-$F60)/$F$4,0)</f>
        <v>16</v>
      </c>
      <c r="I60" s="4">
        <v>50</v>
      </c>
      <c r="J60" s="4">
        <f>K59*$J$4+J59-$J$2</f>
        <v>54044</v>
      </c>
      <c r="K60" s="4">
        <f>ROUNDUP(($J$2-$J60)/$J$4,0)</f>
        <v>16</v>
      </c>
    </row>
    <row r="61" spans="1:11" ht="9.9499999999999993" customHeight="1" x14ac:dyDescent="0.25">
      <c r="A61" s="4">
        <v>51</v>
      </c>
      <c r="B61" s="4">
        <f>C60*$B$4+B60-$B$2</f>
        <v>3161</v>
      </c>
      <c r="C61" s="4">
        <f>ROUNDUP(($B$2-$B61)/$B$4,0)</f>
        <v>17</v>
      </c>
      <c r="E61" s="4">
        <v>51</v>
      </c>
      <c r="F61" s="4">
        <f>G60*$F$4+F60-$F$2</f>
        <v>0</v>
      </c>
      <c r="G61" s="4">
        <f>ROUNDUP(($F$2-$F61)/$F$4,0)</f>
        <v>16</v>
      </c>
      <c r="I61" s="4">
        <v>51</v>
      </c>
      <c r="J61" s="4">
        <f>K60*$J$4+J60-$J$2</f>
        <v>52476</v>
      </c>
      <c r="K61" s="4">
        <f>ROUNDUP(($J$2-$J61)/$J$4,0)</f>
        <v>16</v>
      </c>
    </row>
    <row r="62" spans="1:11" ht="9.9499999999999993" customHeight="1" x14ac:dyDescent="0.25">
      <c r="A62" s="4">
        <v>52</v>
      </c>
      <c r="B62" s="4">
        <f>C61*$B$4+B61-$B$2</f>
        <v>53652</v>
      </c>
      <c r="C62" s="4">
        <f>ROUNDUP(($B$2-$B62)/$B$4,0)</f>
        <v>16</v>
      </c>
      <c r="E62" s="4">
        <v>52</v>
      </c>
      <c r="F62" s="4">
        <f>G61*$F$4+F61-$F$2</f>
        <v>0</v>
      </c>
      <c r="G62" s="4">
        <f>ROUNDUP(($F$2-$F62)/$F$4,0)</f>
        <v>16</v>
      </c>
      <c r="I62" s="4">
        <v>52</v>
      </c>
      <c r="J62" s="4">
        <f>K61*$J$4+J61-$J$2</f>
        <v>50908</v>
      </c>
      <c r="K62" s="4">
        <f>ROUNDUP(($J$2-$J62)/$J$4,0)</f>
        <v>16</v>
      </c>
    </row>
    <row r="63" spans="1:11" ht="9.9499999999999993" customHeight="1" x14ac:dyDescent="0.25">
      <c r="A63" s="4">
        <v>53</v>
      </c>
      <c r="B63" s="4">
        <f>C62*$B$4+B62-$B$2</f>
        <v>39492</v>
      </c>
      <c r="C63" s="4">
        <f>ROUNDUP(($B$2-$B63)/$B$4,0)</f>
        <v>16</v>
      </c>
      <c r="E63" s="4">
        <v>53</v>
      </c>
      <c r="F63" s="4">
        <f>G62*$F$4+F62-$F$2</f>
        <v>0</v>
      </c>
      <c r="G63" s="4">
        <f>ROUNDUP(($F$2-$F63)/$F$4,0)</f>
        <v>16</v>
      </c>
      <c r="I63" s="4">
        <v>53</v>
      </c>
      <c r="J63" s="4">
        <f>K62*$J$4+J62-$J$2</f>
        <v>49340</v>
      </c>
      <c r="K63" s="4">
        <f>ROUNDUP(($J$2-$J63)/$J$4,0)</f>
        <v>16</v>
      </c>
    </row>
    <row r="64" spans="1:11" ht="9.9499999999999993" customHeight="1" x14ac:dyDescent="0.25">
      <c r="A64" s="4">
        <v>54</v>
      </c>
      <c r="B64" s="4">
        <f>C63*$B$4+B63-$B$2</f>
        <v>25332</v>
      </c>
      <c r="C64" s="4">
        <f>ROUNDUP(($B$2-$B64)/$B$4,0)</f>
        <v>16</v>
      </c>
      <c r="E64" s="4">
        <v>54</v>
      </c>
      <c r="F64" s="4">
        <f>G63*$F$4+F63-$F$2</f>
        <v>0</v>
      </c>
      <c r="G64" s="4">
        <f>ROUNDUP(($F$2-$F64)/$F$4,0)</f>
        <v>16</v>
      </c>
      <c r="I64" s="4">
        <v>54</v>
      </c>
      <c r="J64" s="4">
        <f>K63*$J$4+J63-$J$2</f>
        <v>47772</v>
      </c>
      <c r="K64" s="4">
        <f>ROUNDUP(($J$2-$J64)/$J$4,0)</f>
        <v>16</v>
      </c>
    </row>
    <row r="65" spans="1:11" ht="9.9499999999999993" customHeight="1" x14ac:dyDescent="0.25">
      <c r="A65" s="4">
        <v>55</v>
      </c>
      <c r="B65" s="4">
        <f>C64*$B$4+B64-$B$2</f>
        <v>11172</v>
      </c>
      <c r="C65" s="4">
        <f>ROUNDUP(($B$2-$B65)/$B$4,0)</f>
        <v>17</v>
      </c>
      <c r="E65" s="4">
        <v>55</v>
      </c>
      <c r="F65" s="4">
        <f>G64*$F$4+F64-$F$2</f>
        <v>0</v>
      </c>
      <c r="G65" s="4">
        <f>ROUNDUP(($F$2-$F65)/$F$4,0)</f>
        <v>16</v>
      </c>
      <c r="I65" s="4">
        <v>55</v>
      </c>
      <c r="J65" s="4">
        <f>K64*$J$4+J64-$J$2</f>
        <v>46204</v>
      </c>
      <c r="K65" s="4">
        <f>ROUNDUP(($J$2-$J65)/$J$4,0)</f>
        <v>16</v>
      </c>
    </row>
    <row r="66" spans="1:11" ht="9.9499999999999993" customHeight="1" x14ac:dyDescent="0.25">
      <c r="A66" s="4">
        <v>56</v>
      </c>
      <c r="B66" s="4">
        <f>C65*$B$4+B65-$B$2</f>
        <v>61663</v>
      </c>
      <c r="C66" s="4">
        <f>ROUNDUP(($B$2-$B66)/$B$4,0)</f>
        <v>16</v>
      </c>
      <c r="E66" s="4">
        <v>56</v>
      </c>
      <c r="F66" s="4">
        <f>G65*$F$4+F65-$F$2</f>
        <v>0</v>
      </c>
      <c r="G66" s="4">
        <f>ROUNDUP(($F$2-$F66)/$F$4,0)</f>
        <v>16</v>
      </c>
      <c r="I66" s="4">
        <v>56</v>
      </c>
      <c r="J66" s="4">
        <f>K65*$J$4+J65-$J$2</f>
        <v>44636</v>
      </c>
      <c r="K66" s="4">
        <f>ROUNDUP(($J$2-$J66)/$J$4,0)</f>
        <v>16</v>
      </c>
    </row>
    <row r="67" spans="1:11" ht="9.9499999999999993" customHeight="1" x14ac:dyDescent="0.25">
      <c r="A67" s="4">
        <v>57</v>
      </c>
      <c r="B67" s="4">
        <f>C66*$B$4+B66-$B$2</f>
        <v>47503</v>
      </c>
      <c r="C67" s="4">
        <f>ROUNDUP(($B$2-$B67)/$B$4,0)</f>
        <v>16</v>
      </c>
      <c r="E67" s="4">
        <v>57</v>
      </c>
      <c r="F67" s="4">
        <f>G66*$F$4+F66-$F$2</f>
        <v>0</v>
      </c>
      <c r="G67" s="4">
        <f>ROUNDUP(($F$2-$F67)/$F$4,0)</f>
        <v>16</v>
      </c>
      <c r="I67" s="4">
        <v>57</v>
      </c>
      <c r="J67" s="4">
        <f>K66*$J$4+J66-$J$2</f>
        <v>43068</v>
      </c>
      <c r="K67" s="4">
        <f>ROUNDUP(($J$2-$J67)/$J$4,0)</f>
        <v>16</v>
      </c>
    </row>
    <row r="68" spans="1:11" ht="9.9499999999999993" customHeight="1" x14ac:dyDescent="0.25">
      <c r="A68" s="4">
        <v>58</v>
      </c>
      <c r="B68" s="4">
        <f>C67*$B$4+B67-$B$2</f>
        <v>33343</v>
      </c>
      <c r="C68" s="4">
        <f>ROUNDUP(($B$2-$B68)/$B$4,0)</f>
        <v>16</v>
      </c>
      <c r="E68" s="4">
        <v>58</v>
      </c>
      <c r="F68" s="4">
        <f>G67*$F$4+F67-$F$2</f>
        <v>0</v>
      </c>
      <c r="G68" s="4">
        <f>ROUNDUP(($F$2-$F68)/$F$4,0)</f>
        <v>16</v>
      </c>
      <c r="I68" s="4">
        <v>58</v>
      </c>
      <c r="J68" s="4">
        <f>K67*$J$4+J67-$J$2</f>
        <v>41500</v>
      </c>
      <c r="K68" s="4">
        <f>ROUNDUP(($J$2-$J68)/$J$4,0)</f>
        <v>16</v>
      </c>
    </row>
    <row r="69" spans="1:11" ht="9.9499999999999993" customHeight="1" x14ac:dyDescent="0.25">
      <c r="A69" s="4">
        <v>59</v>
      </c>
      <c r="B69" s="4">
        <f>C68*$B$4+B68-$B$2</f>
        <v>19183</v>
      </c>
      <c r="C69" s="4">
        <f>ROUNDUP(($B$2-$B69)/$B$4,0)</f>
        <v>16</v>
      </c>
      <c r="E69" s="4">
        <v>59</v>
      </c>
      <c r="F69" s="4">
        <f>G68*$F$4+F68-$F$2</f>
        <v>0</v>
      </c>
      <c r="G69" s="4">
        <f>ROUNDUP(($F$2-$F69)/$F$4,0)</f>
        <v>16</v>
      </c>
      <c r="I69" s="4">
        <v>59</v>
      </c>
      <c r="J69" s="4">
        <f>K68*$J$4+J68-$J$2</f>
        <v>39932</v>
      </c>
      <c r="K69" s="4">
        <f>ROUNDUP(($J$2-$J69)/$J$4,0)</f>
        <v>16</v>
      </c>
    </row>
    <row r="70" spans="1:11" ht="9.9499999999999993" customHeight="1" x14ac:dyDescent="0.25">
      <c r="A70" s="4">
        <v>60</v>
      </c>
      <c r="B70" s="4">
        <f>C69*$B$4+B69-$B$2</f>
        <v>5023</v>
      </c>
      <c r="C70" s="4">
        <f>ROUNDUP(($B$2-$B70)/$B$4,0)</f>
        <v>17</v>
      </c>
      <c r="E70" s="4">
        <v>60</v>
      </c>
      <c r="F70" s="4">
        <f>G69*$F$4+F69-$F$2</f>
        <v>0</v>
      </c>
      <c r="G70" s="4">
        <f>ROUNDUP(($F$2-$F70)/$F$4,0)</f>
        <v>16</v>
      </c>
      <c r="I70" s="4">
        <v>60</v>
      </c>
      <c r="J70" s="4">
        <f>K69*$J$4+J69-$J$2</f>
        <v>38364</v>
      </c>
      <c r="K70" s="4">
        <f>ROUNDUP(($J$2-$J70)/$J$4,0)</f>
        <v>16</v>
      </c>
    </row>
    <row r="71" spans="1:11" ht="9.9499999999999993" customHeight="1" x14ac:dyDescent="0.25">
      <c r="A71" s="4">
        <v>61</v>
      </c>
      <c r="B71" s="4">
        <f>C70*$B$4+B70-$B$2</f>
        <v>55514</v>
      </c>
      <c r="C71" s="4">
        <f>ROUNDUP(($B$2-$B71)/$B$4,0)</f>
        <v>16</v>
      </c>
      <c r="E71" s="4">
        <v>61</v>
      </c>
      <c r="F71" s="4">
        <f>G70*$F$4+F70-$F$2</f>
        <v>0</v>
      </c>
      <c r="G71" s="4">
        <f>ROUNDUP(($F$2-$F71)/$F$4,0)</f>
        <v>16</v>
      </c>
      <c r="I71" s="4">
        <v>61</v>
      </c>
      <c r="J71" s="4">
        <f>K70*$J$4+J70-$J$2</f>
        <v>36796</v>
      </c>
      <c r="K71" s="4">
        <f>ROUNDUP(($J$2-$J71)/$J$4,0)</f>
        <v>16</v>
      </c>
    </row>
    <row r="72" spans="1:11" ht="9.9499999999999993" customHeight="1" x14ac:dyDescent="0.25">
      <c r="A72" s="4">
        <v>62</v>
      </c>
      <c r="B72" s="4">
        <f>C71*$B$4+B71-$B$2</f>
        <v>41354</v>
      </c>
      <c r="C72" s="4">
        <f>ROUNDUP(($B$2-$B72)/$B$4,0)</f>
        <v>16</v>
      </c>
      <c r="E72" s="4">
        <v>62</v>
      </c>
      <c r="F72" s="4">
        <f>G71*$F$4+F71-$F$2</f>
        <v>0</v>
      </c>
      <c r="G72" s="4">
        <f>ROUNDUP(($F$2-$F72)/$F$4,0)</f>
        <v>16</v>
      </c>
      <c r="I72" s="4">
        <v>62</v>
      </c>
      <c r="J72" s="4">
        <f>K71*$J$4+J71-$J$2</f>
        <v>35228</v>
      </c>
      <c r="K72" s="4">
        <f>ROUNDUP(($J$2-$J72)/$J$4,0)</f>
        <v>16</v>
      </c>
    </row>
    <row r="73" spans="1:11" ht="9.9499999999999993" customHeight="1" x14ac:dyDescent="0.25">
      <c r="A73" s="4">
        <v>63</v>
      </c>
      <c r="B73" s="4">
        <f>C72*$B$4+B72-$B$2</f>
        <v>27194</v>
      </c>
      <c r="C73" s="4">
        <f>ROUNDUP(($B$2-$B73)/$B$4,0)</f>
        <v>16</v>
      </c>
      <c r="E73" s="4">
        <v>63</v>
      </c>
      <c r="F73" s="4">
        <f>G72*$F$4+F72-$F$2</f>
        <v>0</v>
      </c>
      <c r="G73" s="4">
        <f>ROUNDUP(($F$2-$F73)/$F$4,0)</f>
        <v>16</v>
      </c>
      <c r="I73" s="4">
        <v>63</v>
      </c>
      <c r="J73" s="4">
        <f>K72*$J$4+J72-$J$2</f>
        <v>33660</v>
      </c>
      <c r="K73" s="4">
        <f>ROUNDUP(($J$2-$J73)/$J$4,0)</f>
        <v>16</v>
      </c>
    </row>
    <row r="74" spans="1:11" ht="9.9499999999999993" customHeight="1" x14ac:dyDescent="0.25">
      <c r="A74" s="4">
        <v>64</v>
      </c>
      <c r="B74" s="4">
        <f>C73*$B$4+B73-$B$2</f>
        <v>13034</v>
      </c>
      <c r="C74" s="4">
        <f>ROUNDUP(($B$2-$B74)/$B$4,0)</f>
        <v>17</v>
      </c>
      <c r="E74" s="4">
        <v>64</v>
      </c>
      <c r="F74" s="4">
        <f>G73*$F$4+F73-$F$2</f>
        <v>0</v>
      </c>
      <c r="G74" s="4">
        <f>ROUNDUP(($F$2-$F74)/$F$4,0)</f>
        <v>16</v>
      </c>
      <c r="I74" s="4">
        <v>64</v>
      </c>
      <c r="J74" s="4">
        <f>K73*$J$4+J73-$J$2</f>
        <v>32092</v>
      </c>
      <c r="K74" s="4">
        <f>ROUNDUP(($J$2-$J74)/$J$4,0)</f>
        <v>16</v>
      </c>
    </row>
    <row r="75" spans="1:11" ht="9.9499999999999993" customHeight="1" x14ac:dyDescent="0.25">
      <c r="A75" s="4">
        <v>65</v>
      </c>
      <c r="B75" s="4">
        <f>C74*$B$4+B74-$B$2</f>
        <v>63525</v>
      </c>
      <c r="C75" s="4">
        <f>ROUNDUP(($B$2-$B75)/$B$4,0)</f>
        <v>16</v>
      </c>
      <c r="E75" s="4">
        <v>65</v>
      </c>
      <c r="F75" s="4">
        <f>G74*$F$4+F74-$F$2</f>
        <v>0</v>
      </c>
      <c r="G75" s="4">
        <f>ROUNDUP(($F$2-$F75)/$F$4,0)</f>
        <v>16</v>
      </c>
      <c r="I75" s="4">
        <v>65</v>
      </c>
      <c r="J75" s="4">
        <f>K74*$J$4+J74-$J$2</f>
        <v>30524</v>
      </c>
      <c r="K75" s="4">
        <f>ROUNDUP(($J$2-$J75)/$J$4,0)</f>
        <v>16</v>
      </c>
    </row>
    <row r="76" spans="1:11" ht="9.9499999999999993" customHeight="1" x14ac:dyDescent="0.25">
      <c r="A76" s="4">
        <v>66</v>
      </c>
      <c r="B76" s="4">
        <f>C75*$B$4+B75-$B$2</f>
        <v>49365</v>
      </c>
      <c r="C76" s="4">
        <f>ROUNDUP(($B$2-$B76)/$B$4,0)</f>
        <v>16</v>
      </c>
      <c r="E76" s="4">
        <v>66</v>
      </c>
      <c r="F76" s="4">
        <f>G75*$F$4+F75-$F$2</f>
        <v>0</v>
      </c>
      <c r="G76" s="4">
        <f>ROUNDUP(($F$2-$F76)/$F$4,0)</f>
        <v>16</v>
      </c>
      <c r="I76" s="4">
        <v>66</v>
      </c>
      <c r="J76" s="4">
        <f>K75*$J$4+J75-$J$2</f>
        <v>28956</v>
      </c>
      <c r="K76" s="4">
        <f>ROUNDUP(($J$2-$J76)/$J$4,0)</f>
        <v>16</v>
      </c>
    </row>
    <row r="77" spans="1:11" ht="9.9499999999999993" customHeight="1" x14ac:dyDescent="0.25">
      <c r="A77" s="4">
        <v>67</v>
      </c>
      <c r="B77" s="4">
        <f>C76*$B$4+B76-$B$2</f>
        <v>35205</v>
      </c>
      <c r="C77" s="4">
        <f>ROUNDUP(($B$2-$B77)/$B$4,0)</f>
        <v>16</v>
      </c>
      <c r="E77" s="4">
        <v>67</v>
      </c>
      <c r="F77" s="4">
        <f>G76*$F$4+F76-$F$2</f>
        <v>0</v>
      </c>
      <c r="G77" s="4">
        <f>ROUNDUP(($F$2-$F77)/$F$4,0)</f>
        <v>16</v>
      </c>
      <c r="I77" s="4">
        <v>67</v>
      </c>
      <c r="J77" s="4">
        <f>K76*$J$4+J76-$J$2</f>
        <v>27388</v>
      </c>
      <c r="K77" s="4">
        <f>ROUNDUP(($J$2-$J77)/$J$4,0)</f>
        <v>16</v>
      </c>
    </row>
    <row r="78" spans="1:11" ht="9.9499999999999993" customHeight="1" x14ac:dyDescent="0.25">
      <c r="A78" s="4">
        <v>68</v>
      </c>
      <c r="B78" s="4">
        <f>C77*$B$4+B77-$B$2</f>
        <v>21045</v>
      </c>
      <c r="C78" s="4">
        <f>ROUNDUP(($B$2-$B78)/$B$4,0)</f>
        <v>16</v>
      </c>
      <c r="E78" s="4">
        <v>68</v>
      </c>
      <c r="F78" s="4">
        <f>G77*$F$4+F77-$F$2</f>
        <v>0</v>
      </c>
      <c r="G78" s="4">
        <f>ROUNDUP(($F$2-$F78)/$F$4,0)</f>
        <v>16</v>
      </c>
      <c r="I78" s="4">
        <v>68</v>
      </c>
      <c r="J78" s="4">
        <f>K77*$J$4+J77-$J$2</f>
        <v>25820</v>
      </c>
      <c r="K78" s="4">
        <f>ROUNDUP(($J$2-$J78)/$J$4,0)</f>
        <v>16</v>
      </c>
    </row>
    <row r="79" spans="1:11" ht="9.9499999999999993" customHeight="1" x14ac:dyDescent="0.25">
      <c r="A79" s="4">
        <v>69</v>
      </c>
      <c r="B79" s="4">
        <f>C78*$B$4+B78-$B$2</f>
        <v>6885</v>
      </c>
      <c r="C79" s="4">
        <f>ROUNDUP(($B$2-$B79)/$B$4,0)</f>
        <v>17</v>
      </c>
      <c r="E79" s="4">
        <v>69</v>
      </c>
      <c r="F79" s="4">
        <f>G78*$F$4+F78-$F$2</f>
        <v>0</v>
      </c>
      <c r="G79" s="4">
        <f>ROUNDUP(($F$2-$F79)/$F$4,0)</f>
        <v>16</v>
      </c>
      <c r="I79" s="4">
        <v>69</v>
      </c>
      <c r="J79" s="4">
        <f>K78*$J$4+J78-$J$2</f>
        <v>24252</v>
      </c>
      <c r="K79" s="4">
        <f>ROUNDUP(($J$2-$J79)/$J$4,0)</f>
        <v>16</v>
      </c>
    </row>
    <row r="80" spans="1:11" ht="9.9499999999999993" customHeight="1" x14ac:dyDescent="0.25">
      <c r="A80" s="4">
        <v>70</v>
      </c>
      <c r="B80" s="4">
        <f>C79*$B$4+B79-$B$2</f>
        <v>57376</v>
      </c>
      <c r="C80" s="4">
        <f>ROUNDUP(($B$2-$B80)/$B$4,0)</f>
        <v>16</v>
      </c>
      <c r="E80" s="4">
        <v>70</v>
      </c>
      <c r="F80" s="4">
        <f>G79*$F$4+F79-$F$2</f>
        <v>0</v>
      </c>
      <c r="G80" s="4">
        <f>ROUNDUP(($F$2-$F80)/$F$4,0)</f>
        <v>16</v>
      </c>
      <c r="I80" s="4">
        <v>70</v>
      </c>
      <c r="J80" s="4">
        <f>K79*$J$4+J79-$J$2</f>
        <v>22684</v>
      </c>
      <c r="K80" s="4">
        <f>ROUNDUP(($J$2-$J80)/$J$4,0)</f>
        <v>16</v>
      </c>
    </row>
    <row r="81" spans="1:11" ht="9.9499999999999993" customHeight="1" x14ac:dyDescent="0.25">
      <c r="A81" s="4">
        <v>71</v>
      </c>
      <c r="B81" s="4">
        <f>C80*$B$4+B80-$B$2</f>
        <v>43216</v>
      </c>
      <c r="C81" s="4">
        <f>ROUNDUP(($B$2-$B81)/$B$4,0)</f>
        <v>16</v>
      </c>
      <c r="E81" s="4">
        <v>71</v>
      </c>
      <c r="F81" s="4">
        <f>G80*$F$4+F80-$F$2</f>
        <v>0</v>
      </c>
      <c r="G81" s="4">
        <f>ROUNDUP(($F$2-$F81)/$F$4,0)</f>
        <v>16</v>
      </c>
      <c r="I81" s="4">
        <v>71</v>
      </c>
      <c r="J81" s="4">
        <f>K80*$J$4+J80-$J$2</f>
        <v>21116</v>
      </c>
      <c r="K81" s="4">
        <f>ROUNDUP(($J$2-$J81)/$J$4,0)</f>
        <v>16</v>
      </c>
    </row>
    <row r="82" spans="1:11" ht="9.9499999999999993" customHeight="1" x14ac:dyDescent="0.25">
      <c r="A82" s="4">
        <v>72</v>
      </c>
      <c r="B82" s="4">
        <f>C81*$B$4+B81-$B$2</f>
        <v>29056</v>
      </c>
      <c r="C82" s="4">
        <f>ROUNDUP(($B$2-$B82)/$B$4,0)</f>
        <v>16</v>
      </c>
      <c r="E82" s="4">
        <v>72</v>
      </c>
      <c r="F82" s="4">
        <f>G81*$F$4+F81-$F$2</f>
        <v>0</v>
      </c>
      <c r="G82" s="4">
        <f>ROUNDUP(($F$2-$F82)/$F$4,0)</f>
        <v>16</v>
      </c>
      <c r="I82" s="4">
        <v>72</v>
      </c>
      <c r="J82" s="4">
        <f>K81*$J$4+J81-$J$2</f>
        <v>19548</v>
      </c>
      <c r="K82" s="4">
        <f>ROUNDUP(($J$2-$J82)/$J$4,0)</f>
        <v>16</v>
      </c>
    </row>
    <row r="83" spans="1:11" ht="9.9499999999999993" customHeight="1" x14ac:dyDescent="0.25">
      <c r="A83" s="4">
        <v>73</v>
      </c>
      <c r="B83" s="4">
        <f>C82*$B$4+B82-$B$2</f>
        <v>14896</v>
      </c>
      <c r="C83" s="4">
        <f>ROUNDUP(($B$2-$B83)/$B$4,0)</f>
        <v>16</v>
      </c>
      <c r="E83" s="4">
        <v>73</v>
      </c>
      <c r="F83" s="4">
        <f>G82*$F$4+F82-$F$2</f>
        <v>0</v>
      </c>
      <c r="G83" s="4">
        <f>ROUNDUP(($F$2-$F83)/$F$4,0)</f>
        <v>16</v>
      </c>
      <c r="I83" s="4">
        <v>73</v>
      </c>
      <c r="J83" s="4">
        <f>K82*$J$4+J82-$J$2</f>
        <v>17980</v>
      </c>
      <c r="K83" s="4">
        <f>ROUNDUP(($J$2-$J83)/$J$4,0)</f>
        <v>16</v>
      </c>
    </row>
    <row r="84" spans="1:11" ht="9.9499999999999993" customHeight="1" x14ac:dyDescent="0.25">
      <c r="A84" s="4">
        <v>74</v>
      </c>
      <c r="B84" s="4">
        <f>C83*$B$4+B83-$B$2</f>
        <v>736</v>
      </c>
      <c r="C84" s="4">
        <f>ROUNDUP(($B$2-$B84)/$B$4,0)</f>
        <v>17</v>
      </c>
      <c r="E84" s="4">
        <v>74</v>
      </c>
      <c r="F84" s="4">
        <f>G83*$F$4+F83-$F$2</f>
        <v>0</v>
      </c>
      <c r="G84" s="4">
        <f>ROUNDUP(($F$2-$F84)/$F$4,0)</f>
        <v>16</v>
      </c>
      <c r="I84" s="4">
        <v>74</v>
      </c>
      <c r="J84" s="4">
        <f>K83*$J$4+J83-$J$2</f>
        <v>16412</v>
      </c>
      <c r="K84" s="4">
        <f>ROUNDUP(($J$2-$J84)/$J$4,0)</f>
        <v>16</v>
      </c>
    </row>
    <row r="85" spans="1:11" ht="9.9499999999999993" customHeight="1" x14ac:dyDescent="0.25">
      <c r="A85" s="4">
        <v>75</v>
      </c>
      <c r="B85" s="4">
        <f>C84*$B$4+B84-$B$2</f>
        <v>51227</v>
      </c>
      <c r="C85" s="4">
        <f>ROUNDUP(($B$2-$B85)/$B$4,0)</f>
        <v>16</v>
      </c>
      <c r="E85" s="4">
        <v>75</v>
      </c>
      <c r="F85" s="4">
        <f>G84*$F$4+F84-$F$2</f>
        <v>0</v>
      </c>
      <c r="G85" s="4">
        <f>ROUNDUP(($F$2-$F85)/$F$4,0)</f>
        <v>16</v>
      </c>
      <c r="I85" s="4">
        <v>75</v>
      </c>
      <c r="J85" s="4">
        <f>K84*$J$4+J84-$J$2</f>
        <v>14844</v>
      </c>
      <c r="K85" s="4">
        <f>ROUNDUP(($J$2-$J85)/$J$4,0)</f>
        <v>16</v>
      </c>
    </row>
    <row r="86" spans="1:11" ht="9.9499999999999993" customHeight="1" x14ac:dyDescent="0.25">
      <c r="A86" s="4">
        <v>76</v>
      </c>
      <c r="B86" s="4">
        <f>C85*$B$4+B85-$B$2</f>
        <v>37067</v>
      </c>
      <c r="C86" s="4">
        <f>ROUNDUP(($B$2-$B86)/$B$4,0)</f>
        <v>16</v>
      </c>
      <c r="E86" s="4">
        <v>76</v>
      </c>
      <c r="F86" s="4">
        <f>G85*$F$4+F85-$F$2</f>
        <v>0</v>
      </c>
      <c r="G86" s="4">
        <f>ROUNDUP(($F$2-$F86)/$F$4,0)</f>
        <v>16</v>
      </c>
      <c r="I86" s="4">
        <v>76</v>
      </c>
      <c r="J86" s="4">
        <f>K85*$J$4+J85-$J$2</f>
        <v>13276</v>
      </c>
      <c r="K86" s="4">
        <f>ROUNDUP(($J$2-$J86)/$J$4,0)</f>
        <v>16</v>
      </c>
    </row>
    <row r="87" spans="1:11" ht="9.9499999999999993" customHeight="1" x14ac:dyDescent="0.25">
      <c r="A87" s="4">
        <v>77</v>
      </c>
      <c r="B87" s="4">
        <f>C86*$B$4+B86-$B$2</f>
        <v>22907</v>
      </c>
      <c r="C87" s="4">
        <f>ROUNDUP(($B$2-$B87)/$B$4,0)</f>
        <v>16</v>
      </c>
      <c r="E87" s="4">
        <v>77</v>
      </c>
      <c r="F87" s="4">
        <f>G86*$F$4+F86-$F$2</f>
        <v>0</v>
      </c>
      <c r="G87" s="4">
        <f>ROUNDUP(($F$2-$F87)/$F$4,0)</f>
        <v>16</v>
      </c>
      <c r="I87" s="4">
        <v>77</v>
      </c>
      <c r="J87" s="4">
        <f>K86*$J$4+J86-$J$2</f>
        <v>11708</v>
      </c>
      <c r="K87" s="4">
        <f>ROUNDUP(($J$2-$J87)/$J$4,0)</f>
        <v>16</v>
      </c>
    </row>
    <row r="88" spans="1:11" ht="9.9499999999999993" customHeight="1" x14ac:dyDescent="0.25">
      <c r="A88" s="4">
        <v>78</v>
      </c>
      <c r="B88" s="4">
        <f>C87*$B$4+B87-$B$2</f>
        <v>8747</v>
      </c>
      <c r="C88" s="4">
        <f>ROUNDUP(($B$2-$B88)/$B$4,0)</f>
        <v>17</v>
      </c>
      <c r="E88" s="4">
        <v>78</v>
      </c>
      <c r="F88" s="4">
        <f>G87*$F$4+F87-$F$2</f>
        <v>0</v>
      </c>
      <c r="G88" s="4">
        <f>ROUNDUP(($F$2-$F88)/$F$4,0)</f>
        <v>16</v>
      </c>
      <c r="I88" s="4">
        <v>78</v>
      </c>
      <c r="J88" s="4">
        <f>K87*$J$4+J87-$J$2</f>
        <v>10140</v>
      </c>
      <c r="K88" s="4">
        <f>ROUNDUP(($J$2-$J88)/$J$4,0)</f>
        <v>16</v>
      </c>
    </row>
    <row r="89" spans="1:11" ht="9.9499999999999993" customHeight="1" x14ac:dyDescent="0.25">
      <c r="A89" s="4">
        <v>79</v>
      </c>
      <c r="B89" s="4">
        <f>C88*$B$4+B88-$B$2</f>
        <v>59238</v>
      </c>
      <c r="C89" s="4">
        <f>ROUNDUP(($B$2-$B89)/$B$4,0)</f>
        <v>16</v>
      </c>
      <c r="E89" s="4">
        <v>79</v>
      </c>
      <c r="F89" s="4">
        <f>G88*$F$4+F88-$F$2</f>
        <v>0</v>
      </c>
      <c r="G89" s="4">
        <f>ROUNDUP(($F$2-$F89)/$F$4,0)</f>
        <v>16</v>
      </c>
      <c r="I89" s="4">
        <v>79</v>
      </c>
      <c r="J89" s="4">
        <f>K88*$J$4+J88-$J$2</f>
        <v>8572</v>
      </c>
      <c r="K89" s="4">
        <f>ROUNDUP(($J$2-$J89)/$J$4,0)</f>
        <v>16</v>
      </c>
    </row>
    <row r="90" spans="1:11" ht="9.9499999999999993" customHeight="1" x14ac:dyDescent="0.25">
      <c r="A90" s="4">
        <v>80</v>
      </c>
      <c r="B90" s="4">
        <f>C89*$B$4+B89-$B$2</f>
        <v>45078</v>
      </c>
      <c r="C90" s="4">
        <f>ROUNDUP(($B$2-$B90)/$B$4,0)</f>
        <v>16</v>
      </c>
      <c r="E90" s="4">
        <v>80</v>
      </c>
      <c r="F90" s="4">
        <f>G89*$F$4+F89-$F$2</f>
        <v>0</v>
      </c>
      <c r="G90" s="4">
        <f>ROUNDUP(($F$2-$F90)/$F$4,0)</f>
        <v>16</v>
      </c>
      <c r="I90" s="4">
        <v>80</v>
      </c>
      <c r="J90" s="4">
        <f>K89*$J$4+J89-$J$2</f>
        <v>7004</v>
      </c>
      <c r="K90" s="4">
        <f>ROUNDUP(($J$2-$J90)/$J$4,0)</f>
        <v>16</v>
      </c>
    </row>
    <row r="91" spans="1:11" ht="9.9499999999999993" customHeight="1" x14ac:dyDescent="0.25">
      <c r="A91" s="4">
        <v>81</v>
      </c>
      <c r="B91" s="4">
        <f>C90*$B$4+B90-$B$2</f>
        <v>30918</v>
      </c>
      <c r="C91" s="4">
        <f>ROUNDUP(($B$2-$B91)/$B$4,0)</f>
        <v>16</v>
      </c>
      <c r="E91" s="4">
        <v>81</v>
      </c>
      <c r="F91" s="4">
        <f>G90*$F$4+F90-$F$2</f>
        <v>0</v>
      </c>
      <c r="G91" s="4">
        <f>ROUNDUP(($F$2-$F91)/$F$4,0)</f>
        <v>16</v>
      </c>
      <c r="I91" s="4">
        <v>81</v>
      </c>
      <c r="J91" s="4">
        <f>K90*$J$4+J90-$J$2</f>
        <v>5436</v>
      </c>
      <c r="K91" s="4">
        <f>ROUNDUP(($J$2-$J91)/$J$4,0)</f>
        <v>16</v>
      </c>
    </row>
    <row r="92" spans="1:11" ht="9.9499999999999993" customHeight="1" x14ac:dyDescent="0.25">
      <c r="A92" s="4">
        <v>82</v>
      </c>
      <c r="B92" s="4">
        <f>C91*$B$4+B91-$B$2</f>
        <v>16758</v>
      </c>
      <c r="C92" s="4">
        <f>ROUNDUP(($B$2-$B92)/$B$4,0)</f>
        <v>16</v>
      </c>
      <c r="E92" s="4">
        <v>82</v>
      </c>
      <c r="F92" s="4">
        <f>G91*$F$4+F91-$F$2</f>
        <v>0</v>
      </c>
      <c r="G92" s="4">
        <f>ROUNDUP(($F$2-$F92)/$F$4,0)</f>
        <v>16</v>
      </c>
      <c r="I92" s="4">
        <v>82</v>
      </c>
      <c r="J92" s="4">
        <f>K91*$J$4+J91-$J$2</f>
        <v>3868</v>
      </c>
      <c r="K92" s="4">
        <f>ROUNDUP(($J$2-$J92)/$J$4,0)</f>
        <v>16</v>
      </c>
    </row>
    <row r="93" spans="1:11" ht="9.9499999999999993" customHeight="1" x14ac:dyDescent="0.25">
      <c r="A93" s="4">
        <v>83</v>
      </c>
      <c r="B93" s="4">
        <f>C92*$B$4+B92-$B$2</f>
        <v>2598</v>
      </c>
      <c r="C93" s="4">
        <f>ROUNDUP(($B$2-$B93)/$B$4,0)</f>
        <v>17</v>
      </c>
      <c r="E93" s="4">
        <v>83</v>
      </c>
      <c r="F93" s="4">
        <f>G92*$F$4+F92-$F$2</f>
        <v>0</v>
      </c>
      <c r="G93" s="4">
        <f>ROUNDUP(($F$2-$F93)/$F$4,0)</f>
        <v>16</v>
      </c>
      <c r="I93" s="4">
        <v>83</v>
      </c>
      <c r="J93" s="4">
        <f>K92*$J$4+J92-$J$2</f>
        <v>2300</v>
      </c>
      <c r="K93" s="4">
        <f>ROUNDUP(($J$2-$J93)/$J$4,0)</f>
        <v>16</v>
      </c>
    </row>
    <row r="94" spans="1:11" ht="9.9499999999999993" customHeight="1" x14ac:dyDescent="0.25">
      <c r="A94" s="4">
        <v>84</v>
      </c>
      <c r="B94" s="4">
        <f>C93*$B$4+B93-$B$2</f>
        <v>53089</v>
      </c>
      <c r="C94" s="4">
        <f>ROUNDUP(($B$2-$B94)/$B$4,0)</f>
        <v>16</v>
      </c>
      <c r="E94" s="4">
        <v>84</v>
      </c>
      <c r="F94" s="4">
        <f>G93*$F$4+F93-$F$2</f>
        <v>0</v>
      </c>
      <c r="G94" s="4">
        <f>ROUNDUP(($F$2-$F94)/$F$4,0)</f>
        <v>16</v>
      </c>
      <c r="I94" s="4">
        <v>84</v>
      </c>
      <c r="J94" s="4">
        <f>K93*$J$4+J93-$J$2</f>
        <v>732</v>
      </c>
      <c r="K94" s="4">
        <f>ROUNDUP(($J$2-$J94)/$J$4,0)</f>
        <v>17</v>
      </c>
    </row>
    <row r="95" spans="1:11" ht="9.9499999999999993" customHeight="1" x14ac:dyDescent="0.25">
      <c r="A95" s="4">
        <v>85</v>
      </c>
      <c r="B95" s="4">
        <f>C94*$B$4+B94-$B$2</f>
        <v>38929</v>
      </c>
      <c r="C95" s="4">
        <f>ROUNDUP(($B$2-$B95)/$B$4,0)</f>
        <v>16</v>
      </c>
      <c r="E95" s="4">
        <v>85</v>
      </c>
      <c r="F95" s="4">
        <f>G94*$F$4+F94-$F$2</f>
        <v>0</v>
      </c>
      <c r="G95" s="4">
        <f>ROUNDUP(($F$2-$F95)/$F$4,0)</f>
        <v>16</v>
      </c>
      <c r="I95" s="4">
        <v>85</v>
      </c>
      <c r="J95" s="4">
        <f>K94*$J$4+J94-$J$2</f>
        <v>64602</v>
      </c>
      <c r="K95" s="4">
        <f>ROUNDUP(($J$2-$J95)/$J$4,0)</f>
        <v>16</v>
      </c>
    </row>
    <row r="96" spans="1:11" ht="9.9499999999999993" customHeight="1" x14ac:dyDescent="0.25">
      <c r="A96" s="4">
        <v>86</v>
      </c>
      <c r="B96" s="4">
        <f>C95*$B$4+B95-$B$2</f>
        <v>24769</v>
      </c>
      <c r="C96" s="4">
        <f>ROUNDUP(($B$2-$B96)/$B$4,0)</f>
        <v>16</v>
      </c>
      <c r="E96" s="4">
        <v>86</v>
      </c>
      <c r="F96" s="4">
        <f>G95*$F$4+F95-$F$2</f>
        <v>0</v>
      </c>
      <c r="G96" s="4">
        <f>ROUNDUP(($F$2-$F96)/$F$4,0)</f>
        <v>16</v>
      </c>
      <c r="I96" s="4">
        <v>86</v>
      </c>
      <c r="J96" s="4">
        <f>K95*$J$4+J95-$J$2</f>
        <v>63034</v>
      </c>
      <c r="K96" s="4">
        <f>ROUNDUP(($J$2-$J96)/$J$4,0)</f>
        <v>16</v>
      </c>
    </row>
    <row r="97" spans="1:11" ht="9.9499999999999993" customHeight="1" x14ac:dyDescent="0.25">
      <c r="A97" s="4">
        <v>87</v>
      </c>
      <c r="B97" s="4">
        <f>C96*$B$4+B96-$B$2</f>
        <v>10609</v>
      </c>
      <c r="C97" s="4">
        <f>ROUNDUP(($B$2-$B97)/$B$4,0)</f>
        <v>17</v>
      </c>
      <c r="E97" s="4">
        <v>87</v>
      </c>
      <c r="F97" s="4">
        <f>G96*$F$4+F96-$F$2</f>
        <v>0</v>
      </c>
      <c r="G97" s="4">
        <f>ROUNDUP(($F$2-$F97)/$F$4,0)</f>
        <v>16</v>
      </c>
      <c r="I97" s="4">
        <v>87</v>
      </c>
      <c r="J97" s="4">
        <f>K96*$J$4+J96-$J$2</f>
        <v>61466</v>
      </c>
      <c r="K97" s="4">
        <f>ROUNDUP(($J$2-$J97)/$J$4,0)</f>
        <v>16</v>
      </c>
    </row>
    <row r="98" spans="1:11" ht="9.9499999999999993" customHeight="1" x14ac:dyDescent="0.25">
      <c r="A98" s="4">
        <v>88</v>
      </c>
      <c r="B98" s="4">
        <f>C97*$B$4+B97-$B$2</f>
        <v>61100</v>
      </c>
      <c r="C98" s="4">
        <f>ROUNDUP(($B$2-$B98)/$B$4,0)</f>
        <v>16</v>
      </c>
      <c r="E98" s="4">
        <v>88</v>
      </c>
      <c r="F98" s="4">
        <f>G97*$F$4+F97-$F$2</f>
        <v>0</v>
      </c>
      <c r="G98" s="4">
        <f>ROUNDUP(($F$2-$F98)/$F$4,0)</f>
        <v>16</v>
      </c>
      <c r="I98" s="4">
        <v>88</v>
      </c>
      <c r="J98" s="4">
        <f>K97*$J$4+J97-$J$2</f>
        <v>59898</v>
      </c>
      <c r="K98" s="4">
        <f>ROUNDUP(($J$2-$J98)/$J$4,0)</f>
        <v>16</v>
      </c>
    </row>
    <row r="99" spans="1:11" ht="9.9499999999999993" customHeight="1" x14ac:dyDescent="0.25">
      <c r="A99" s="4">
        <v>89</v>
      </c>
      <c r="B99" s="4">
        <f>C98*$B$4+B98-$B$2</f>
        <v>46940</v>
      </c>
      <c r="C99" s="4">
        <f>ROUNDUP(($B$2-$B99)/$B$4,0)</f>
        <v>16</v>
      </c>
      <c r="E99" s="4">
        <v>89</v>
      </c>
      <c r="F99" s="4">
        <f>G98*$F$4+F98-$F$2</f>
        <v>0</v>
      </c>
      <c r="G99" s="4">
        <f>ROUNDUP(($F$2-$F99)/$F$4,0)</f>
        <v>16</v>
      </c>
      <c r="I99" s="4">
        <v>89</v>
      </c>
      <c r="J99" s="4">
        <f>K98*$J$4+J98-$J$2</f>
        <v>58330</v>
      </c>
      <c r="K99" s="4">
        <f>ROUNDUP(($J$2-$J99)/$J$4,0)</f>
        <v>16</v>
      </c>
    </row>
    <row r="100" spans="1:11" ht="9.9499999999999993" customHeight="1" x14ac:dyDescent="0.25">
      <c r="A100" s="4">
        <v>90</v>
      </c>
      <c r="B100" s="4">
        <f>C99*$B$4+B99-$B$2</f>
        <v>32780</v>
      </c>
      <c r="C100" s="4">
        <f>ROUNDUP(($B$2-$B100)/$B$4,0)</f>
        <v>16</v>
      </c>
      <c r="E100" s="4">
        <v>90</v>
      </c>
      <c r="F100" s="4">
        <f>G99*$F$4+F99-$F$2</f>
        <v>0</v>
      </c>
      <c r="G100" s="4">
        <f>ROUNDUP(($F$2-$F100)/$F$4,0)</f>
        <v>16</v>
      </c>
      <c r="I100" s="4">
        <v>90</v>
      </c>
      <c r="J100" s="4">
        <f>K99*$J$4+J99-$J$2</f>
        <v>56762</v>
      </c>
      <c r="K100" s="4">
        <f>ROUNDUP(($J$2-$J100)/$J$4,0)</f>
        <v>16</v>
      </c>
    </row>
    <row r="101" spans="1:11" ht="9.9499999999999993" customHeight="1" x14ac:dyDescent="0.25">
      <c r="A101" s="4">
        <v>91</v>
      </c>
      <c r="B101" s="4">
        <f>C100*$B$4+B100-$B$2</f>
        <v>18620</v>
      </c>
      <c r="C101" s="4">
        <f>ROUNDUP(($B$2-$B101)/$B$4,0)</f>
        <v>16</v>
      </c>
      <c r="E101" s="4">
        <v>91</v>
      </c>
      <c r="F101" s="4">
        <f>G100*$F$4+F100-$F$2</f>
        <v>0</v>
      </c>
      <c r="G101" s="4">
        <f>ROUNDUP(($F$2-$F101)/$F$4,0)</f>
        <v>16</v>
      </c>
      <c r="I101" s="4">
        <v>91</v>
      </c>
      <c r="J101" s="4">
        <f>K100*$J$4+J100-$J$2</f>
        <v>55194</v>
      </c>
      <c r="K101" s="4">
        <f>ROUNDUP(($J$2-$J101)/$J$4,0)</f>
        <v>16</v>
      </c>
    </row>
    <row r="102" spans="1:11" ht="9.9499999999999993" customHeight="1" x14ac:dyDescent="0.25">
      <c r="A102" s="4">
        <v>92</v>
      </c>
      <c r="B102" s="4">
        <f>C101*$B$4+B101-$B$2</f>
        <v>4460</v>
      </c>
      <c r="C102" s="4">
        <f>ROUNDUP(($B$2-$B102)/$B$4,0)</f>
        <v>17</v>
      </c>
      <c r="E102" s="4">
        <v>92</v>
      </c>
      <c r="F102" s="4">
        <f>G101*$F$4+F101-$F$2</f>
        <v>0</v>
      </c>
      <c r="G102" s="4">
        <f>ROUNDUP(($F$2-$F102)/$F$4,0)</f>
        <v>16</v>
      </c>
      <c r="I102" s="4">
        <v>92</v>
      </c>
      <c r="J102" s="4">
        <f>K101*$J$4+J101-$J$2</f>
        <v>53626</v>
      </c>
      <c r="K102" s="4">
        <f>ROUNDUP(($J$2-$J102)/$J$4,0)</f>
        <v>16</v>
      </c>
    </row>
    <row r="103" spans="1:11" ht="9.9499999999999993" customHeight="1" x14ac:dyDescent="0.25">
      <c r="A103" s="4">
        <v>93</v>
      </c>
      <c r="B103" s="4">
        <f>C102*$B$4+B102-$B$2</f>
        <v>54951</v>
      </c>
      <c r="C103" s="4">
        <f>ROUNDUP(($B$2-$B103)/$B$4,0)</f>
        <v>16</v>
      </c>
      <c r="E103" s="4">
        <v>93</v>
      </c>
      <c r="F103" s="4">
        <f>G102*$F$4+F102-$F$2</f>
        <v>0</v>
      </c>
      <c r="G103" s="4">
        <f>ROUNDUP(($F$2-$F103)/$F$4,0)</f>
        <v>16</v>
      </c>
      <c r="I103" s="4">
        <v>93</v>
      </c>
      <c r="J103" s="4">
        <f>K102*$J$4+J102-$J$2</f>
        <v>52058</v>
      </c>
      <c r="K103" s="4">
        <f>ROUNDUP(($J$2-$J103)/$J$4,0)</f>
        <v>16</v>
      </c>
    </row>
    <row r="104" spans="1:11" ht="9.9499999999999993" customHeight="1" x14ac:dyDescent="0.25">
      <c r="A104" s="4">
        <v>94</v>
      </c>
      <c r="B104" s="4">
        <f>C103*$B$4+B103-$B$2</f>
        <v>40791</v>
      </c>
      <c r="C104" s="4">
        <f>ROUNDUP(($B$2-$B104)/$B$4,0)</f>
        <v>16</v>
      </c>
      <c r="E104" s="4">
        <v>94</v>
      </c>
      <c r="F104" s="4">
        <f>G103*$F$4+F103-$F$2</f>
        <v>0</v>
      </c>
      <c r="G104" s="4">
        <f>ROUNDUP(($F$2-$F104)/$F$4,0)</f>
        <v>16</v>
      </c>
      <c r="I104" s="4">
        <v>94</v>
      </c>
      <c r="J104" s="4">
        <f>K103*$J$4+J103-$J$2</f>
        <v>50490</v>
      </c>
      <c r="K104" s="4">
        <f>ROUNDUP(($J$2-$J104)/$J$4,0)</f>
        <v>16</v>
      </c>
    </row>
    <row r="105" spans="1:11" ht="9.9499999999999993" customHeight="1" x14ac:dyDescent="0.25">
      <c r="A105" s="4">
        <v>95</v>
      </c>
      <c r="B105" s="4">
        <f>C104*$B$4+B104-$B$2</f>
        <v>26631</v>
      </c>
      <c r="C105" s="4">
        <f>ROUNDUP(($B$2-$B105)/$B$4,0)</f>
        <v>16</v>
      </c>
      <c r="E105" s="4">
        <v>95</v>
      </c>
      <c r="F105" s="4">
        <f>G104*$F$4+F104-$F$2</f>
        <v>0</v>
      </c>
      <c r="G105" s="4">
        <f>ROUNDUP(($F$2-$F105)/$F$4,0)</f>
        <v>16</v>
      </c>
      <c r="I105" s="4">
        <v>95</v>
      </c>
      <c r="J105" s="4">
        <f>K104*$J$4+J104-$J$2</f>
        <v>48922</v>
      </c>
      <c r="K105" s="4">
        <f>ROUNDUP(($J$2-$J105)/$J$4,0)</f>
        <v>16</v>
      </c>
    </row>
    <row r="106" spans="1:11" ht="9.9499999999999993" customHeight="1" x14ac:dyDescent="0.25">
      <c r="A106" s="4">
        <v>96</v>
      </c>
      <c r="B106" s="4">
        <f>C105*$B$4+B105-$B$2</f>
        <v>12471</v>
      </c>
      <c r="C106" s="4">
        <f>ROUNDUP(($B$2-$B106)/$B$4,0)</f>
        <v>17</v>
      </c>
      <c r="E106" s="4">
        <v>96</v>
      </c>
      <c r="F106" s="4">
        <f>G105*$F$4+F105-$F$2</f>
        <v>0</v>
      </c>
      <c r="G106" s="4">
        <f>ROUNDUP(($F$2-$F106)/$F$4,0)</f>
        <v>16</v>
      </c>
      <c r="I106" s="4">
        <v>96</v>
      </c>
      <c r="J106" s="4">
        <f>K105*$J$4+J105-$J$2</f>
        <v>47354</v>
      </c>
      <c r="K106" s="4">
        <f>ROUNDUP(($J$2-$J106)/$J$4,0)</f>
        <v>16</v>
      </c>
    </row>
    <row r="107" spans="1:11" ht="9.9499999999999993" customHeight="1" x14ac:dyDescent="0.25">
      <c r="A107" s="4">
        <v>97</v>
      </c>
      <c r="B107" s="4">
        <f>C106*$B$4+B106-$B$2</f>
        <v>62962</v>
      </c>
      <c r="C107" s="4">
        <f>ROUNDUP(($B$2-$B107)/$B$4,0)</f>
        <v>16</v>
      </c>
      <c r="E107" s="4">
        <v>97</v>
      </c>
      <c r="F107" s="4">
        <f>G106*$F$4+F106-$F$2</f>
        <v>0</v>
      </c>
      <c r="G107" s="4">
        <f>ROUNDUP(($F$2-$F107)/$F$4,0)</f>
        <v>16</v>
      </c>
      <c r="I107" s="4">
        <v>97</v>
      </c>
      <c r="J107" s="4">
        <f>K106*$J$4+J106-$J$2</f>
        <v>45786</v>
      </c>
      <c r="K107" s="4">
        <f>ROUNDUP(($J$2-$J107)/$J$4,0)</f>
        <v>16</v>
      </c>
    </row>
    <row r="108" spans="1:11" ht="9.9499999999999993" customHeight="1" x14ac:dyDescent="0.25">
      <c r="A108" s="4">
        <v>98</v>
      </c>
      <c r="B108" s="4">
        <f>C107*$B$4+B107-$B$2</f>
        <v>48802</v>
      </c>
      <c r="C108" s="4">
        <f>ROUNDUP(($B$2-$B108)/$B$4,0)</f>
        <v>16</v>
      </c>
      <c r="E108" s="4">
        <v>98</v>
      </c>
      <c r="F108" s="4">
        <f>G107*$F$4+F107-$F$2</f>
        <v>0</v>
      </c>
      <c r="G108" s="4">
        <f>ROUNDUP(($F$2-$F108)/$F$4,0)</f>
        <v>16</v>
      </c>
      <c r="I108" s="4">
        <v>98</v>
      </c>
      <c r="J108" s="4">
        <f>K107*$J$4+J107-$J$2</f>
        <v>44218</v>
      </c>
      <c r="K108" s="4">
        <f>ROUNDUP(($J$2-$J108)/$J$4,0)</f>
        <v>16</v>
      </c>
    </row>
    <row r="109" spans="1:11" ht="9.9499999999999993" customHeight="1" x14ac:dyDescent="0.25">
      <c r="A109" s="4">
        <v>99</v>
      </c>
      <c r="B109" s="4">
        <f>C108*$B$4+B108-$B$2</f>
        <v>34642</v>
      </c>
      <c r="C109" s="4">
        <f>ROUNDUP(($B$2-$B109)/$B$4,0)</f>
        <v>16</v>
      </c>
      <c r="E109" s="4">
        <v>99</v>
      </c>
      <c r="F109" s="4">
        <f>G108*$F$4+F108-$F$2</f>
        <v>0</v>
      </c>
      <c r="G109" s="4">
        <f>ROUNDUP(($F$2-$F109)/$F$4,0)</f>
        <v>16</v>
      </c>
      <c r="I109" s="4">
        <v>99</v>
      </c>
      <c r="J109" s="4">
        <f>K108*$J$4+J108-$J$2</f>
        <v>42650</v>
      </c>
      <c r="K109" s="4">
        <f>ROUNDUP(($J$2-$J109)/$J$4,0)</f>
        <v>16</v>
      </c>
    </row>
    <row r="110" spans="1:11" ht="9.9499999999999993" customHeight="1" x14ac:dyDescent="0.25">
      <c r="A110" s="4">
        <v>100</v>
      </c>
      <c r="B110" s="4">
        <f>C109*$B$4+B109-$B$2</f>
        <v>20482</v>
      </c>
      <c r="C110" s="4">
        <f>ROUNDUP(($B$2-$B110)/$B$4,0)</f>
        <v>16</v>
      </c>
      <c r="E110" s="4">
        <v>100</v>
      </c>
      <c r="F110" s="4">
        <f>G109*$F$4+F109-$F$2</f>
        <v>0</v>
      </c>
      <c r="G110" s="4">
        <f>ROUNDUP(($F$2-$F110)/$F$4,0)</f>
        <v>16</v>
      </c>
      <c r="I110" s="4">
        <v>100</v>
      </c>
      <c r="J110" s="4">
        <f>K109*$J$4+J109-$J$2</f>
        <v>41082</v>
      </c>
      <c r="K110" s="4">
        <f>ROUNDUP(($J$2-$J110)/$J$4,0)</f>
        <v>16</v>
      </c>
    </row>
  </sheetData>
  <conditionalFormatting sqref="C11:C12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{AAD7C819-90BA-4B20-A907-F5A105130027}</x14:id>
        </ext>
      </extLst>
    </cfRule>
  </conditionalFormatting>
  <conditionalFormatting sqref="G11:G12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{0B9E2F57-9BAE-4274-B90C-6F2B11E2A2E9}</x14:id>
        </ext>
      </extLst>
    </cfRule>
  </conditionalFormatting>
  <conditionalFormatting sqref="K11:K1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{9C2BC224-4C15-481C-80EC-65F275789D6B}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D7C819-90BA-4B20-A907-F5A105130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C11:C129</xm:sqref>
        </x14:conditionalFormatting>
        <x14:conditionalFormatting xmlns:xm="http://schemas.microsoft.com/office/excel/2006/main">
          <x14:cfRule type="dataBar" id="{0B9E2F57-9BAE-4274-B90C-6F2B11E2A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G11:G129</xm:sqref>
        </x14:conditionalFormatting>
        <x14:conditionalFormatting xmlns:xm="http://schemas.microsoft.com/office/excel/2006/main">
          <x14:cfRule type="dataBar" id="{9C2BC224-4C15-481C-80EC-65F275789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H8" sqref="H8"/>
    </sheetView>
  </sheetViews>
  <sheetFormatPr defaultRowHeight="15" x14ac:dyDescent="0.25"/>
  <cols>
    <col min="1" max="1" width="27.5703125" customWidth="1"/>
    <col min="2" max="2" width="18.7109375" customWidth="1"/>
    <col min="3" max="3" width="21.7109375" bestFit="1" customWidth="1"/>
    <col min="5" max="5" width="27.5703125" customWidth="1"/>
    <col min="6" max="6" width="18.7109375" customWidth="1"/>
    <col min="7" max="7" width="21.7109375" bestFit="1" customWidth="1"/>
    <col min="9" max="9" width="27.5703125" customWidth="1"/>
    <col min="10" max="10" width="18.7109375" customWidth="1"/>
    <col min="11" max="11" width="21.7109375" bestFit="1" customWidth="1"/>
  </cols>
  <sheetData>
    <row r="1" spans="1:11" x14ac:dyDescent="0.25">
      <c r="A1" t="s">
        <v>0</v>
      </c>
      <c r="B1" s="1">
        <v>8000000</v>
      </c>
      <c r="C1" t="s">
        <v>3</v>
      </c>
      <c r="E1" t="s">
        <v>0</v>
      </c>
      <c r="F1" s="1">
        <v>8000000</v>
      </c>
      <c r="G1" t="s">
        <v>3</v>
      </c>
      <c r="I1" t="s">
        <v>0</v>
      </c>
      <c r="J1" s="1">
        <v>8000000</v>
      </c>
      <c r="K1" t="s">
        <v>3</v>
      </c>
    </row>
    <row r="2" spans="1:11" x14ac:dyDescent="0.25">
      <c r="A2" t="s">
        <v>1</v>
      </c>
      <c r="B2">
        <f>POWER(2,20)</f>
        <v>1048576</v>
      </c>
      <c r="E2" t="s">
        <v>1</v>
      </c>
      <c r="F2">
        <f>POWER(2,20)</f>
        <v>1048576</v>
      </c>
      <c r="I2" t="s">
        <v>1</v>
      </c>
      <c r="J2">
        <f>POWER(2,20)</f>
        <v>1048576</v>
      </c>
    </row>
    <row r="3" spans="1:11" x14ac:dyDescent="0.25">
      <c r="A3" t="s">
        <v>2</v>
      </c>
      <c r="B3">
        <v>1973000</v>
      </c>
      <c r="C3" t="s">
        <v>3</v>
      </c>
      <c r="E3" t="s">
        <v>2</v>
      </c>
      <c r="F3">
        <v>2000000</v>
      </c>
      <c r="G3" t="s">
        <v>3</v>
      </c>
      <c r="I3" t="s">
        <v>2</v>
      </c>
      <c r="J3">
        <v>1997000</v>
      </c>
      <c r="K3" t="s">
        <v>3</v>
      </c>
    </row>
    <row r="4" spans="1:11" x14ac:dyDescent="0.25">
      <c r="A4" t="s">
        <v>4</v>
      </c>
      <c r="B4" s="2">
        <f>ROUND($B$3*$B$2/$B$1,0)</f>
        <v>258605</v>
      </c>
      <c r="E4" t="s">
        <v>4</v>
      </c>
      <c r="F4" s="2">
        <f>ROUND($F$3*$F$2/$F$1,0)</f>
        <v>262144</v>
      </c>
      <c r="I4" t="s">
        <v>4</v>
      </c>
      <c r="J4" s="2">
        <f>ROUND($J$3*$J$2/$J$1,0)</f>
        <v>261751</v>
      </c>
    </row>
    <row r="5" spans="1:11" x14ac:dyDescent="0.25">
      <c r="A5" t="s">
        <v>11</v>
      </c>
      <c r="B5" s="2">
        <f>MOD(B2,B4)</f>
        <v>14156</v>
      </c>
      <c r="E5" t="s">
        <v>11</v>
      </c>
      <c r="F5" s="2">
        <f>MOD(F2,F4)</f>
        <v>0</v>
      </c>
      <c r="I5" t="s">
        <v>11</v>
      </c>
      <c r="J5" s="2">
        <f>MOD(J2,J4)</f>
        <v>1572</v>
      </c>
    </row>
    <row r="6" spans="1:11" x14ac:dyDescent="0.25">
      <c r="A6" t="s">
        <v>9</v>
      </c>
      <c r="B6">
        <f>AVERAGE(C11:C110)</f>
        <v>4.0599999999999996</v>
      </c>
      <c r="E6" t="s">
        <v>9</v>
      </c>
      <c r="F6">
        <f>AVERAGE(G11:G110)</f>
        <v>4</v>
      </c>
      <c r="I6" t="s">
        <v>9</v>
      </c>
      <c r="J6">
        <f>AVERAGE(K11:K110)</f>
        <v>4.01</v>
      </c>
    </row>
    <row r="7" spans="1:11" x14ac:dyDescent="0.25">
      <c r="A7" t="s">
        <v>10</v>
      </c>
      <c r="B7" s="2">
        <f>B1/B6</f>
        <v>1970443.3497536948</v>
      </c>
      <c r="E7" t="s">
        <v>10</v>
      </c>
      <c r="F7" s="2">
        <f>F1/F6</f>
        <v>2000000</v>
      </c>
      <c r="I7" t="s">
        <v>10</v>
      </c>
      <c r="J7" s="2">
        <f>J1/J6</f>
        <v>1995012.4688279303</v>
      </c>
    </row>
    <row r="8" spans="1:11" x14ac:dyDescent="0.25">
      <c r="A8" t="s">
        <v>5</v>
      </c>
      <c r="B8" s="3">
        <f>B7/B3-1</f>
        <v>-1.295818675268734E-3</v>
      </c>
      <c r="E8" t="s">
        <v>5</v>
      </c>
      <c r="F8" s="3">
        <f>F7/F3-1</f>
        <v>0</v>
      </c>
      <c r="I8" t="s">
        <v>5</v>
      </c>
      <c r="J8" s="3">
        <f>J7/J3-1</f>
        <v>-9.9525847374548615E-4</v>
      </c>
    </row>
    <row r="10" spans="1:11" ht="9.9499999999999993" customHeight="1" x14ac:dyDescent="0.25">
      <c r="A10" s="4" t="s">
        <v>8</v>
      </c>
      <c r="B10" s="5" t="s">
        <v>7</v>
      </c>
      <c r="C10" s="4" t="s">
        <v>6</v>
      </c>
      <c r="E10" s="4" t="s">
        <v>8</v>
      </c>
      <c r="F10" s="5" t="s">
        <v>7</v>
      </c>
      <c r="G10" s="4" t="s">
        <v>6</v>
      </c>
      <c r="I10" s="4" t="s">
        <v>8</v>
      </c>
      <c r="J10" s="5" t="s">
        <v>7</v>
      </c>
      <c r="K10" s="4" t="s">
        <v>6</v>
      </c>
    </row>
    <row r="11" spans="1:11" ht="9.9499999999999993" customHeight="1" x14ac:dyDescent="0.25">
      <c r="A11" s="4">
        <v>1</v>
      </c>
      <c r="B11" s="4">
        <v>0</v>
      </c>
      <c r="C11" s="4">
        <f>ROUNDUP(($B$2-$B11)/$B$4,0)</f>
        <v>5</v>
      </c>
      <c r="E11" s="4">
        <v>1</v>
      </c>
      <c r="F11" s="4">
        <v>0</v>
      </c>
      <c r="G11" s="4">
        <f>ROUNDUP(($F$2-$F11)/$F$4,0)</f>
        <v>4</v>
      </c>
      <c r="I11" s="4">
        <v>1</v>
      </c>
      <c r="J11" s="4">
        <v>0</v>
      </c>
      <c r="K11" s="4">
        <f>ROUNDUP(($J$2-$J11)/$J$4,0)</f>
        <v>5</v>
      </c>
    </row>
    <row r="12" spans="1:11" ht="9.9499999999999993" customHeight="1" x14ac:dyDescent="0.25">
      <c r="A12" s="4">
        <v>2</v>
      </c>
      <c r="B12" s="4">
        <f>C11*$B$4+B11-$B$2</f>
        <v>244449</v>
      </c>
      <c r="C12" s="4">
        <f>ROUNDUP(($B$2-$B12)/$B$4,0)</f>
        <v>4</v>
      </c>
      <c r="E12" s="4">
        <v>2</v>
      </c>
      <c r="F12" s="4">
        <f>G11*$F$4+F11-$F$2</f>
        <v>0</v>
      </c>
      <c r="G12" s="4">
        <f>ROUNDUP(($F$2-$F12)/$F$4,0)</f>
        <v>4</v>
      </c>
      <c r="I12" s="4">
        <v>2</v>
      </c>
      <c r="J12" s="4">
        <f>K11*$J$4+J11-$J$2</f>
        <v>260179</v>
      </c>
      <c r="K12" s="4">
        <f>ROUNDUP(($J$2-$J12)/$J$4,0)</f>
        <v>4</v>
      </c>
    </row>
    <row r="13" spans="1:11" ht="9.9499999999999993" customHeight="1" x14ac:dyDescent="0.25">
      <c r="A13" s="4">
        <v>3</v>
      </c>
      <c r="B13" s="4">
        <f>C12*$B$4+B12-$B$2</f>
        <v>230293</v>
      </c>
      <c r="C13" s="4">
        <f>ROUNDUP(($B$2-$B13)/$B$4,0)</f>
        <v>4</v>
      </c>
      <c r="E13" s="4">
        <v>3</v>
      </c>
      <c r="F13" s="4">
        <f>G12*$F$4+F12-$F$2</f>
        <v>0</v>
      </c>
      <c r="G13" s="4">
        <f>ROUNDUP(($F$2-$F13)/$F$4,0)</f>
        <v>4</v>
      </c>
      <c r="I13" s="4">
        <v>3</v>
      </c>
      <c r="J13" s="4">
        <f>K12*$J$4+J12-$J$2</f>
        <v>258607</v>
      </c>
      <c r="K13" s="4">
        <f>ROUNDUP(($J$2-$J13)/$J$4,0)</f>
        <v>4</v>
      </c>
    </row>
    <row r="14" spans="1:11" ht="9.9499999999999993" customHeight="1" x14ac:dyDescent="0.25">
      <c r="A14" s="4">
        <v>4</v>
      </c>
      <c r="B14" s="4">
        <f>C13*$B$4+B13-$B$2</f>
        <v>216137</v>
      </c>
      <c r="C14" s="4">
        <f>ROUNDUP(($B$2-$B14)/$B$4,0)</f>
        <v>4</v>
      </c>
      <c r="E14" s="4">
        <v>4</v>
      </c>
      <c r="F14" s="4">
        <f>G13*$F$4+F13-$F$2</f>
        <v>0</v>
      </c>
      <c r="G14" s="4">
        <f>ROUNDUP(($F$2-$F14)/$F$4,0)</f>
        <v>4</v>
      </c>
      <c r="I14" s="4">
        <v>4</v>
      </c>
      <c r="J14" s="4">
        <f>K13*$J$4+J13-$J$2</f>
        <v>257035</v>
      </c>
      <c r="K14" s="4">
        <f>ROUNDUP(($J$2-$J14)/$J$4,0)</f>
        <v>4</v>
      </c>
    </row>
    <row r="15" spans="1:11" ht="9.9499999999999993" customHeight="1" x14ac:dyDescent="0.25">
      <c r="A15" s="4">
        <v>5</v>
      </c>
      <c r="B15" s="4">
        <f>C14*$B$4+B14-$B$2</f>
        <v>201981</v>
      </c>
      <c r="C15" s="4">
        <f>ROUNDUP(($B$2-$B15)/$B$4,0)</f>
        <v>4</v>
      </c>
      <c r="E15" s="4">
        <v>5</v>
      </c>
      <c r="F15" s="4">
        <f>G14*$F$4+F14-$F$2</f>
        <v>0</v>
      </c>
      <c r="G15" s="4">
        <f>ROUNDUP(($F$2-$F15)/$F$4,0)</f>
        <v>4</v>
      </c>
      <c r="I15" s="4">
        <v>5</v>
      </c>
      <c r="J15" s="4">
        <f>K14*$J$4+J14-$J$2</f>
        <v>255463</v>
      </c>
      <c r="K15" s="4">
        <f>ROUNDUP(($J$2-$J15)/$J$4,0)</f>
        <v>4</v>
      </c>
    </row>
    <row r="16" spans="1:11" ht="9.9499999999999993" customHeight="1" x14ac:dyDescent="0.25">
      <c r="A16" s="4">
        <v>6</v>
      </c>
      <c r="B16" s="4">
        <f>C15*$B$4+B15-$B$2</f>
        <v>187825</v>
      </c>
      <c r="C16" s="4">
        <f>ROUNDUP(($B$2-$B16)/$B$4,0)</f>
        <v>4</v>
      </c>
      <c r="E16" s="4">
        <v>6</v>
      </c>
      <c r="F16" s="4">
        <f>G15*$F$4+F15-$F$2</f>
        <v>0</v>
      </c>
      <c r="G16" s="4">
        <f>ROUNDUP(($F$2-$F16)/$F$4,0)</f>
        <v>4</v>
      </c>
      <c r="I16" s="4">
        <v>6</v>
      </c>
      <c r="J16" s="4">
        <f>K15*$J$4+J15-$J$2</f>
        <v>253891</v>
      </c>
      <c r="K16" s="4">
        <f>ROUNDUP(($J$2-$J16)/$J$4,0)</f>
        <v>4</v>
      </c>
    </row>
    <row r="17" spans="1:11" ht="9.9499999999999993" customHeight="1" x14ac:dyDescent="0.25">
      <c r="A17" s="4">
        <v>7</v>
      </c>
      <c r="B17" s="4">
        <f>C16*$B$4+B16-$B$2</f>
        <v>173669</v>
      </c>
      <c r="C17" s="4">
        <f>ROUNDUP(($B$2-$B17)/$B$4,0)</f>
        <v>4</v>
      </c>
      <c r="E17" s="4">
        <v>7</v>
      </c>
      <c r="F17" s="4">
        <f>G16*$F$4+F16-$F$2</f>
        <v>0</v>
      </c>
      <c r="G17" s="4">
        <f>ROUNDUP(($F$2-$F17)/$F$4,0)</f>
        <v>4</v>
      </c>
      <c r="I17" s="4">
        <v>7</v>
      </c>
      <c r="J17" s="4">
        <f>K16*$J$4+J16-$J$2</f>
        <v>252319</v>
      </c>
      <c r="K17" s="4">
        <f>ROUNDUP(($J$2-$J17)/$J$4,0)</f>
        <v>4</v>
      </c>
    </row>
    <row r="18" spans="1:11" ht="9.9499999999999993" customHeight="1" x14ac:dyDescent="0.25">
      <c r="A18" s="4">
        <v>8</v>
      </c>
      <c r="B18" s="4">
        <f>C17*$B$4+B17-$B$2</f>
        <v>159513</v>
      </c>
      <c r="C18" s="4">
        <f>ROUNDUP(($B$2-$B18)/$B$4,0)</f>
        <v>4</v>
      </c>
      <c r="E18" s="4">
        <v>8</v>
      </c>
      <c r="F18" s="4">
        <f>G17*$F$4+F17-$F$2</f>
        <v>0</v>
      </c>
      <c r="G18" s="4">
        <f>ROUNDUP(($F$2-$F18)/$F$4,0)</f>
        <v>4</v>
      </c>
      <c r="I18" s="4">
        <v>8</v>
      </c>
      <c r="J18" s="4">
        <f>K17*$J$4+J17-$J$2</f>
        <v>250747</v>
      </c>
      <c r="K18" s="4">
        <f>ROUNDUP(($J$2-$J18)/$J$4,0)</f>
        <v>4</v>
      </c>
    </row>
    <row r="19" spans="1:11" ht="9.9499999999999993" customHeight="1" x14ac:dyDescent="0.25">
      <c r="A19" s="4">
        <v>9</v>
      </c>
      <c r="B19" s="4">
        <f>C18*$B$4+B18-$B$2</f>
        <v>145357</v>
      </c>
      <c r="C19" s="4">
        <f>ROUNDUP(($B$2-$B19)/$B$4,0)</f>
        <v>4</v>
      </c>
      <c r="E19" s="4">
        <v>9</v>
      </c>
      <c r="F19" s="4">
        <f>G18*$F$4+F18-$F$2</f>
        <v>0</v>
      </c>
      <c r="G19" s="4">
        <f>ROUNDUP(($F$2-$F19)/$F$4,0)</f>
        <v>4</v>
      </c>
      <c r="I19" s="4">
        <v>9</v>
      </c>
      <c r="J19" s="4">
        <f>K18*$J$4+J18-$J$2</f>
        <v>249175</v>
      </c>
      <c r="K19" s="4">
        <f>ROUNDUP(($J$2-$J19)/$J$4,0)</f>
        <v>4</v>
      </c>
    </row>
    <row r="20" spans="1:11" ht="9.9499999999999993" customHeight="1" x14ac:dyDescent="0.25">
      <c r="A20" s="4">
        <v>10</v>
      </c>
      <c r="B20" s="4">
        <f>C19*$B$4+B19-$B$2</f>
        <v>131201</v>
      </c>
      <c r="C20" s="4">
        <f>ROUNDUP(($B$2-$B20)/$B$4,0)</f>
        <v>4</v>
      </c>
      <c r="E20" s="4">
        <v>10</v>
      </c>
      <c r="F20" s="4">
        <f>G19*$F$4+F19-$F$2</f>
        <v>0</v>
      </c>
      <c r="G20" s="4">
        <f>ROUNDUP(($F$2-$F20)/$F$4,0)</f>
        <v>4</v>
      </c>
      <c r="I20" s="4">
        <v>10</v>
      </c>
      <c r="J20" s="4">
        <f>K19*$J$4+J19-$J$2</f>
        <v>247603</v>
      </c>
      <c r="K20" s="4">
        <f>ROUNDUP(($J$2-$J20)/$J$4,0)</f>
        <v>4</v>
      </c>
    </row>
    <row r="21" spans="1:11" ht="9.9499999999999993" customHeight="1" x14ac:dyDescent="0.25">
      <c r="A21" s="4">
        <v>11</v>
      </c>
      <c r="B21" s="4">
        <f>C20*$B$4+B20-$B$2</f>
        <v>117045</v>
      </c>
      <c r="C21" s="4">
        <f>ROUNDUP(($B$2-$B21)/$B$4,0)</f>
        <v>4</v>
      </c>
      <c r="E21" s="4">
        <v>11</v>
      </c>
      <c r="F21" s="4">
        <f>G20*$F$4+F20-$F$2</f>
        <v>0</v>
      </c>
      <c r="G21" s="4">
        <f>ROUNDUP(($F$2-$F21)/$F$4,0)</f>
        <v>4</v>
      </c>
      <c r="I21" s="4">
        <v>11</v>
      </c>
      <c r="J21" s="4">
        <f>K20*$J$4+J20-$J$2</f>
        <v>246031</v>
      </c>
      <c r="K21" s="4">
        <f>ROUNDUP(($J$2-$J21)/$J$4,0)</f>
        <v>4</v>
      </c>
    </row>
    <row r="22" spans="1:11" ht="9.9499999999999993" customHeight="1" x14ac:dyDescent="0.25">
      <c r="A22" s="4">
        <v>12</v>
      </c>
      <c r="B22" s="4">
        <f>C21*$B$4+B21-$B$2</f>
        <v>102889</v>
      </c>
      <c r="C22" s="4">
        <f>ROUNDUP(($B$2-$B22)/$B$4,0)</f>
        <v>4</v>
      </c>
      <c r="E22" s="4">
        <v>12</v>
      </c>
      <c r="F22" s="4">
        <f>G21*$F$4+F21-$F$2</f>
        <v>0</v>
      </c>
      <c r="G22" s="4">
        <f>ROUNDUP(($F$2-$F22)/$F$4,0)</f>
        <v>4</v>
      </c>
      <c r="I22" s="4">
        <v>12</v>
      </c>
      <c r="J22" s="4">
        <f>K21*$J$4+J21-$J$2</f>
        <v>244459</v>
      </c>
      <c r="K22" s="4">
        <f>ROUNDUP(($J$2-$J22)/$J$4,0)</f>
        <v>4</v>
      </c>
    </row>
    <row r="23" spans="1:11" ht="9.9499999999999993" customHeight="1" x14ac:dyDescent="0.25">
      <c r="A23" s="4">
        <v>13</v>
      </c>
      <c r="B23" s="4">
        <f>C22*$B$4+B22-$B$2</f>
        <v>88733</v>
      </c>
      <c r="C23" s="4">
        <f>ROUNDUP(($B$2-$B23)/$B$4,0)</f>
        <v>4</v>
      </c>
      <c r="E23" s="4">
        <v>13</v>
      </c>
      <c r="F23" s="4">
        <f>G22*$F$4+F22-$F$2</f>
        <v>0</v>
      </c>
      <c r="G23" s="4">
        <f>ROUNDUP(($F$2-$F23)/$F$4,0)</f>
        <v>4</v>
      </c>
      <c r="I23" s="4">
        <v>13</v>
      </c>
      <c r="J23" s="4">
        <f>K22*$J$4+J22-$J$2</f>
        <v>242887</v>
      </c>
      <c r="K23" s="4">
        <f>ROUNDUP(($J$2-$J23)/$J$4,0)</f>
        <v>4</v>
      </c>
    </row>
    <row r="24" spans="1:11" ht="9.9499999999999993" customHeight="1" x14ac:dyDescent="0.25">
      <c r="A24" s="4">
        <v>14</v>
      </c>
      <c r="B24" s="4">
        <f>C23*$B$4+B23-$B$2</f>
        <v>74577</v>
      </c>
      <c r="C24" s="4">
        <f>ROUNDUP(($B$2-$B24)/$B$4,0)</f>
        <v>4</v>
      </c>
      <c r="E24" s="4">
        <v>14</v>
      </c>
      <c r="F24" s="4">
        <f>G23*$F$4+F23-$F$2</f>
        <v>0</v>
      </c>
      <c r="G24" s="4">
        <f>ROUNDUP(($F$2-$F24)/$F$4,0)</f>
        <v>4</v>
      </c>
      <c r="I24" s="4">
        <v>14</v>
      </c>
      <c r="J24" s="4">
        <f>K23*$J$4+J23-$J$2</f>
        <v>241315</v>
      </c>
      <c r="K24" s="4">
        <f>ROUNDUP(($J$2-$J24)/$J$4,0)</f>
        <v>4</v>
      </c>
    </row>
    <row r="25" spans="1:11" ht="9.9499999999999993" customHeight="1" x14ac:dyDescent="0.25">
      <c r="A25" s="4">
        <v>15</v>
      </c>
      <c r="B25" s="4">
        <f>C24*$B$4+B24-$B$2</f>
        <v>60421</v>
      </c>
      <c r="C25" s="4">
        <f>ROUNDUP(($B$2-$B25)/$B$4,0)</f>
        <v>4</v>
      </c>
      <c r="E25" s="4">
        <v>15</v>
      </c>
      <c r="F25" s="4">
        <f>G24*$F$4+F24-$F$2</f>
        <v>0</v>
      </c>
      <c r="G25" s="4">
        <f>ROUNDUP(($F$2-$F25)/$F$4,0)</f>
        <v>4</v>
      </c>
      <c r="I25" s="4">
        <v>15</v>
      </c>
      <c r="J25" s="4">
        <f>K24*$J$4+J24-$J$2</f>
        <v>239743</v>
      </c>
      <c r="K25" s="4">
        <f>ROUNDUP(($J$2-$J25)/$J$4,0)</f>
        <v>4</v>
      </c>
    </row>
    <row r="26" spans="1:11" ht="9.9499999999999993" customHeight="1" x14ac:dyDescent="0.25">
      <c r="A26" s="4">
        <v>16</v>
      </c>
      <c r="B26" s="4">
        <f>C25*$B$4+B25-$B$2</f>
        <v>46265</v>
      </c>
      <c r="C26" s="4">
        <f>ROUNDUP(($B$2-$B26)/$B$4,0)</f>
        <v>4</v>
      </c>
      <c r="E26" s="4">
        <v>16</v>
      </c>
      <c r="F26" s="4">
        <f>G25*$F$4+F25-$F$2</f>
        <v>0</v>
      </c>
      <c r="G26" s="4">
        <f>ROUNDUP(($F$2-$F26)/$F$4,0)</f>
        <v>4</v>
      </c>
      <c r="I26" s="4">
        <v>16</v>
      </c>
      <c r="J26" s="4">
        <f>K25*$J$4+J25-$J$2</f>
        <v>238171</v>
      </c>
      <c r="K26" s="4">
        <f>ROUNDUP(($J$2-$J26)/$J$4,0)</f>
        <v>4</v>
      </c>
    </row>
    <row r="27" spans="1:11" ht="9.9499999999999993" customHeight="1" x14ac:dyDescent="0.25">
      <c r="A27" s="4">
        <v>17</v>
      </c>
      <c r="B27" s="4">
        <f>C26*$B$4+B26-$B$2</f>
        <v>32109</v>
      </c>
      <c r="C27" s="4">
        <f>ROUNDUP(($B$2-$B27)/$B$4,0)</f>
        <v>4</v>
      </c>
      <c r="E27" s="4">
        <v>17</v>
      </c>
      <c r="F27" s="4">
        <f>G26*$F$4+F26-$F$2</f>
        <v>0</v>
      </c>
      <c r="G27" s="4">
        <f>ROUNDUP(($F$2-$F27)/$F$4,0)</f>
        <v>4</v>
      </c>
      <c r="I27" s="4">
        <v>17</v>
      </c>
      <c r="J27" s="4">
        <f>K26*$J$4+J26-$J$2</f>
        <v>236599</v>
      </c>
      <c r="K27" s="4">
        <f>ROUNDUP(($J$2-$J27)/$J$4,0)</f>
        <v>4</v>
      </c>
    </row>
    <row r="28" spans="1:11" ht="9.9499999999999993" customHeight="1" x14ac:dyDescent="0.25">
      <c r="A28" s="4">
        <v>18</v>
      </c>
      <c r="B28" s="4">
        <f>C27*$B$4+B27-$B$2</f>
        <v>17953</v>
      </c>
      <c r="C28" s="4">
        <f>ROUNDUP(($B$2-$B28)/$B$4,0)</f>
        <v>4</v>
      </c>
      <c r="E28" s="4">
        <v>18</v>
      </c>
      <c r="F28" s="4">
        <f>G27*$F$4+F27-$F$2</f>
        <v>0</v>
      </c>
      <c r="G28" s="4">
        <f>ROUNDUP(($F$2-$F28)/$F$4,0)</f>
        <v>4</v>
      </c>
      <c r="I28" s="4">
        <v>18</v>
      </c>
      <c r="J28" s="4">
        <f>K27*$J$4+J27-$J$2</f>
        <v>235027</v>
      </c>
      <c r="K28" s="4">
        <f>ROUNDUP(($J$2-$J28)/$J$4,0)</f>
        <v>4</v>
      </c>
    </row>
    <row r="29" spans="1:11" ht="9.9499999999999993" customHeight="1" x14ac:dyDescent="0.25">
      <c r="A29" s="4">
        <v>19</v>
      </c>
      <c r="B29" s="4">
        <f>C28*$B$4+B28-$B$2</f>
        <v>3797</v>
      </c>
      <c r="C29" s="4">
        <f>ROUNDUP(($B$2-$B29)/$B$4,0)</f>
        <v>5</v>
      </c>
      <c r="E29" s="4">
        <v>19</v>
      </c>
      <c r="F29" s="4">
        <f>G28*$F$4+F28-$F$2</f>
        <v>0</v>
      </c>
      <c r="G29" s="4">
        <f>ROUNDUP(($F$2-$F29)/$F$4,0)</f>
        <v>4</v>
      </c>
      <c r="I29" s="4">
        <v>19</v>
      </c>
      <c r="J29" s="4">
        <f>K28*$J$4+J28-$J$2</f>
        <v>233455</v>
      </c>
      <c r="K29" s="4">
        <f>ROUNDUP(($J$2-$J29)/$J$4,0)</f>
        <v>4</v>
      </c>
    </row>
    <row r="30" spans="1:11" ht="9.9499999999999993" customHeight="1" x14ac:dyDescent="0.25">
      <c r="A30" s="4">
        <v>20</v>
      </c>
      <c r="B30" s="4">
        <f>C29*$B$4+B29-$B$2</f>
        <v>248246</v>
      </c>
      <c r="C30" s="4">
        <f>ROUNDUP(($B$2-$B30)/$B$4,0)</f>
        <v>4</v>
      </c>
      <c r="E30" s="4">
        <v>20</v>
      </c>
      <c r="F30" s="4">
        <f>G29*$F$4+F29-$F$2</f>
        <v>0</v>
      </c>
      <c r="G30" s="4">
        <f>ROUNDUP(($F$2-$F30)/$F$4,0)</f>
        <v>4</v>
      </c>
      <c r="I30" s="4">
        <v>20</v>
      </c>
      <c r="J30" s="4">
        <f>K29*$J$4+J29-$J$2</f>
        <v>231883</v>
      </c>
      <c r="K30" s="4">
        <f>ROUNDUP(($J$2-$J30)/$J$4,0)</f>
        <v>4</v>
      </c>
    </row>
    <row r="31" spans="1:11" ht="9.9499999999999993" customHeight="1" x14ac:dyDescent="0.25">
      <c r="A31" s="4">
        <v>21</v>
      </c>
      <c r="B31" s="4">
        <f>C30*$B$4+B30-$B$2</f>
        <v>234090</v>
      </c>
      <c r="C31" s="4">
        <f>ROUNDUP(($B$2-$B31)/$B$4,0)</f>
        <v>4</v>
      </c>
      <c r="E31" s="4">
        <v>21</v>
      </c>
      <c r="F31" s="4">
        <f>G30*$F$4+F30-$F$2</f>
        <v>0</v>
      </c>
      <c r="G31" s="4">
        <f>ROUNDUP(($F$2-$F31)/$F$4,0)</f>
        <v>4</v>
      </c>
      <c r="I31" s="4">
        <v>21</v>
      </c>
      <c r="J31" s="4">
        <f>K30*$J$4+J30-$J$2</f>
        <v>230311</v>
      </c>
      <c r="K31" s="4">
        <f>ROUNDUP(($J$2-$J31)/$J$4,0)</f>
        <v>4</v>
      </c>
    </row>
    <row r="32" spans="1:11" ht="9.9499999999999993" customHeight="1" x14ac:dyDescent="0.25">
      <c r="A32" s="4">
        <v>22</v>
      </c>
      <c r="B32" s="4">
        <f>C31*$B$4+B31-$B$2</f>
        <v>219934</v>
      </c>
      <c r="C32" s="4">
        <f>ROUNDUP(($B$2-$B32)/$B$4,0)</f>
        <v>4</v>
      </c>
      <c r="E32" s="4">
        <v>22</v>
      </c>
      <c r="F32" s="4">
        <f>G31*$F$4+F31-$F$2</f>
        <v>0</v>
      </c>
      <c r="G32" s="4">
        <f>ROUNDUP(($F$2-$F32)/$F$4,0)</f>
        <v>4</v>
      </c>
      <c r="I32" s="4">
        <v>22</v>
      </c>
      <c r="J32" s="4">
        <f>K31*$J$4+J31-$J$2</f>
        <v>228739</v>
      </c>
      <c r="K32" s="4">
        <f>ROUNDUP(($J$2-$J32)/$J$4,0)</f>
        <v>4</v>
      </c>
    </row>
    <row r="33" spans="1:11" ht="9.9499999999999993" customHeight="1" x14ac:dyDescent="0.25">
      <c r="A33" s="4">
        <v>23</v>
      </c>
      <c r="B33" s="4">
        <f>C32*$B$4+B32-$B$2</f>
        <v>205778</v>
      </c>
      <c r="C33" s="4">
        <f>ROUNDUP(($B$2-$B33)/$B$4,0)</f>
        <v>4</v>
      </c>
      <c r="E33" s="4">
        <v>23</v>
      </c>
      <c r="F33" s="4">
        <f>G32*$F$4+F32-$F$2</f>
        <v>0</v>
      </c>
      <c r="G33" s="4">
        <f>ROUNDUP(($F$2-$F33)/$F$4,0)</f>
        <v>4</v>
      </c>
      <c r="I33" s="4">
        <v>23</v>
      </c>
      <c r="J33" s="4">
        <f>K32*$J$4+J32-$J$2</f>
        <v>227167</v>
      </c>
      <c r="K33" s="4">
        <f>ROUNDUP(($J$2-$J33)/$J$4,0)</f>
        <v>4</v>
      </c>
    </row>
    <row r="34" spans="1:11" ht="9.9499999999999993" customHeight="1" x14ac:dyDescent="0.25">
      <c r="A34" s="4">
        <v>24</v>
      </c>
      <c r="B34" s="4">
        <f>C33*$B$4+B33-$B$2</f>
        <v>191622</v>
      </c>
      <c r="C34" s="4">
        <f>ROUNDUP(($B$2-$B34)/$B$4,0)</f>
        <v>4</v>
      </c>
      <c r="E34" s="4">
        <v>24</v>
      </c>
      <c r="F34" s="4">
        <f>G33*$F$4+F33-$F$2</f>
        <v>0</v>
      </c>
      <c r="G34" s="4">
        <f>ROUNDUP(($F$2-$F34)/$F$4,0)</f>
        <v>4</v>
      </c>
      <c r="I34" s="4">
        <v>24</v>
      </c>
      <c r="J34" s="4">
        <f>K33*$J$4+J33-$J$2</f>
        <v>225595</v>
      </c>
      <c r="K34" s="4">
        <f>ROUNDUP(($J$2-$J34)/$J$4,0)</f>
        <v>4</v>
      </c>
    </row>
    <row r="35" spans="1:11" ht="9.9499999999999993" customHeight="1" x14ac:dyDescent="0.25">
      <c r="A35" s="4">
        <v>25</v>
      </c>
      <c r="B35" s="4">
        <f>C34*$B$4+B34-$B$2</f>
        <v>177466</v>
      </c>
      <c r="C35" s="4">
        <f>ROUNDUP(($B$2-$B35)/$B$4,0)</f>
        <v>4</v>
      </c>
      <c r="E35" s="4">
        <v>25</v>
      </c>
      <c r="F35" s="4">
        <f>G34*$F$4+F34-$F$2</f>
        <v>0</v>
      </c>
      <c r="G35" s="4">
        <f>ROUNDUP(($F$2-$F35)/$F$4,0)</f>
        <v>4</v>
      </c>
      <c r="I35" s="4">
        <v>25</v>
      </c>
      <c r="J35" s="4">
        <f>K34*$J$4+J34-$J$2</f>
        <v>224023</v>
      </c>
      <c r="K35" s="4">
        <f>ROUNDUP(($J$2-$J35)/$J$4,0)</f>
        <v>4</v>
      </c>
    </row>
    <row r="36" spans="1:11" ht="9.9499999999999993" customHeight="1" x14ac:dyDescent="0.25">
      <c r="A36" s="4">
        <v>26</v>
      </c>
      <c r="B36" s="4">
        <f>C35*$B$4+B35-$B$2</f>
        <v>163310</v>
      </c>
      <c r="C36" s="4">
        <f>ROUNDUP(($B$2-$B36)/$B$4,0)</f>
        <v>4</v>
      </c>
      <c r="E36" s="4">
        <v>26</v>
      </c>
      <c r="F36" s="4">
        <f>G35*$F$4+F35-$F$2</f>
        <v>0</v>
      </c>
      <c r="G36" s="4">
        <f>ROUNDUP(($F$2-$F36)/$F$4,0)</f>
        <v>4</v>
      </c>
      <c r="I36" s="4">
        <v>26</v>
      </c>
      <c r="J36" s="4">
        <f>K35*$J$4+J35-$J$2</f>
        <v>222451</v>
      </c>
      <c r="K36" s="4">
        <f>ROUNDUP(($J$2-$J36)/$J$4,0)</f>
        <v>4</v>
      </c>
    </row>
    <row r="37" spans="1:11" ht="9.9499999999999993" customHeight="1" x14ac:dyDescent="0.25">
      <c r="A37" s="4">
        <v>27</v>
      </c>
      <c r="B37" s="4">
        <f>C36*$B$4+B36-$B$2</f>
        <v>149154</v>
      </c>
      <c r="C37" s="4">
        <f>ROUNDUP(($B$2-$B37)/$B$4,0)</f>
        <v>4</v>
      </c>
      <c r="E37" s="4">
        <v>27</v>
      </c>
      <c r="F37" s="4">
        <f>G36*$F$4+F36-$F$2</f>
        <v>0</v>
      </c>
      <c r="G37" s="4">
        <f>ROUNDUP(($F$2-$F37)/$F$4,0)</f>
        <v>4</v>
      </c>
      <c r="I37" s="4">
        <v>27</v>
      </c>
      <c r="J37" s="4">
        <f>K36*$J$4+J36-$J$2</f>
        <v>220879</v>
      </c>
      <c r="K37" s="4">
        <f>ROUNDUP(($J$2-$J37)/$J$4,0)</f>
        <v>4</v>
      </c>
    </row>
    <row r="38" spans="1:11" ht="9.9499999999999993" customHeight="1" x14ac:dyDescent="0.25">
      <c r="A38" s="4">
        <v>28</v>
      </c>
      <c r="B38" s="4">
        <f>C37*$B$4+B37-$B$2</f>
        <v>134998</v>
      </c>
      <c r="C38" s="4">
        <f>ROUNDUP(($B$2-$B38)/$B$4,0)</f>
        <v>4</v>
      </c>
      <c r="E38" s="4">
        <v>28</v>
      </c>
      <c r="F38" s="4">
        <f>G37*$F$4+F37-$F$2</f>
        <v>0</v>
      </c>
      <c r="G38" s="4">
        <f>ROUNDUP(($F$2-$F38)/$F$4,0)</f>
        <v>4</v>
      </c>
      <c r="I38" s="4">
        <v>28</v>
      </c>
      <c r="J38" s="4">
        <f>K37*$J$4+J37-$J$2</f>
        <v>219307</v>
      </c>
      <c r="K38" s="4">
        <f>ROUNDUP(($J$2-$J38)/$J$4,0)</f>
        <v>4</v>
      </c>
    </row>
    <row r="39" spans="1:11" ht="9.9499999999999993" customHeight="1" x14ac:dyDescent="0.25">
      <c r="A39" s="4">
        <v>29</v>
      </c>
      <c r="B39" s="4">
        <f>C38*$B$4+B38-$B$2</f>
        <v>120842</v>
      </c>
      <c r="C39" s="4">
        <f>ROUNDUP(($B$2-$B39)/$B$4,0)</f>
        <v>4</v>
      </c>
      <c r="E39" s="4">
        <v>29</v>
      </c>
      <c r="F39" s="4">
        <f>G38*$F$4+F38-$F$2</f>
        <v>0</v>
      </c>
      <c r="G39" s="4">
        <f>ROUNDUP(($F$2-$F39)/$F$4,0)</f>
        <v>4</v>
      </c>
      <c r="I39" s="4">
        <v>29</v>
      </c>
      <c r="J39" s="4">
        <f>K38*$J$4+J38-$J$2</f>
        <v>217735</v>
      </c>
      <c r="K39" s="4">
        <f>ROUNDUP(($J$2-$J39)/$J$4,0)</f>
        <v>4</v>
      </c>
    </row>
    <row r="40" spans="1:11" ht="9.9499999999999993" customHeight="1" x14ac:dyDescent="0.25">
      <c r="A40" s="4">
        <v>30</v>
      </c>
      <c r="B40" s="4">
        <f>C39*$B$4+B39-$B$2</f>
        <v>106686</v>
      </c>
      <c r="C40" s="4">
        <f>ROUNDUP(($B$2-$B40)/$B$4,0)</f>
        <v>4</v>
      </c>
      <c r="E40" s="4">
        <v>30</v>
      </c>
      <c r="F40" s="4">
        <f>G39*$F$4+F39-$F$2</f>
        <v>0</v>
      </c>
      <c r="G40" s="4">
        <f>ROUNDUP(($F$2-$F40)/$F$4,0)</f>
        <v>4</v>
      </c>
      <c r="I40" s="4">
        <v>30</v>
      </c>
      <c r="J40" s="4">
        <f>K39*$J$4+J39-$J$2</f>
        <v>216163</v>
      </c>
      <c r="K40" s="4">
        <f>ROUNDUP(($J$2-$J40)/$J$4,0)</f>
        <v>4</v>
      </c>
    </row>
    <row r="41" spans="1:11" ht="9.9499999999999993" customHeight="1" x14ac:dyDescent="0.25">
      <c r="A41" s="4">
        <v>31</v>
      </c>
      <c r="B41" s="4">
        <f>C40*$B$4+B40-$B$2</f>
        <v>92530</v>
      </c>
      <c r="C41" s="4">
        <f>ROUNDUP(($B$2-$B41)/$B$4,0)</f>
        <v>4</v>
      </c>
      <c r="E41" s="4">
        <v>31</v>
      </c>
      <c r="F41" s="4">
        <f>G40*$F$4+F40-$F$2</f>
        <v>0</v>
      </c>
      <c r="G41" s="4">
        <f>ROUNDUP(($F$2-$F41)/$F$4,0)</f>
        <v>4</v>
      </c>
      <c r="I41" s="4">
        <v>31</v>
      </c>
      <c r="J41" s="4">
        <f>K40*$J$4+J40-$J$2</f>
        <v>214591</v>
      </c>
      <c r="K41" s="4">
        <f>ROUNDUP(($J$2-$J41)/$J$4,0)</f>
        <v>4</v>
      </c>
    </row>
    <row r="42" spans="1:11" ht="9.9499999999999993" customHeight="1" x14ac:dyDescent="0.25">
      <c r="A42" s="4">
        <v>32</v>
      </c>
      <c r="B42" s="4">
        <f>C41*$B$4+B41-$B$2</f>
        <v>78374</v>
      </c>
      <c r="C42" s="4">
        <f>ROUNDUP(($B$2-$B42)/$B$4,0)</f>
        <v>4</v>
      </c>
      <c r="E42" s="4">
        <v>32</v>
      </c>
      <c r="F42" s="4">
        <f>G41*$F$4+F41-$F$2</f>
        <v>0</v>
      </c>
      <c r="G42" s="4">
        <f>ROUNDUP(($F$2-$F42)/$F$4,0)</f>
        <v>4</v>
      </c>
      <c r="I42" s="4">
        <v>32</v>
      </c>
      <c r="J42" s="4">
        <f>K41*$J$4+J41-$J$2</f>
        <v>213019</v>
      </c>
      <c r="K42" s="4">
        <f>ROUNDUP(($J$2-$J42)/$J$4,0)</f>
        <v>4</v>
      </c>
    </row>
    <row r="43" spans="1:11" ht="9.9499999999999993" customHeight="1" x14ac:dyDescent="0.25">
      <c r="A43" s="4">
        <v>33</v>
      </c>
      <c r="B43" s="4">
        <f>C42*$B$4+B42-$B$2</f>
        <v>64218</v>
      </c>
      <c r="C43" s="4">
        <f>ROUNDUP(($B$2-$B43)/$B$4,0)</f>
        <v>4</v>
      </c>
      <c r="E43" s="4">
        <v>33</v>
      </c>
      <c r="F43" s="4">
        <f>G42*$F$4+F42-$F$2</f>
        <v>0</v>
      </c>
      <c r="G43" s="4">
        <f>ROUNDUP(($F$2-$F43)/$F$4,0)</f>
        <v>4</v>
      </c>
      <c r="I43" s="4">
        <v>33</v>
      </c>
      <c r="J43" s="4">
        <f>K42*$J$4+J42-$J$2</f>
        <v>211447</v>
      </c>
      <c r="K43" s="4">
        <f>ROUNDUP(($J$2-$J43)/$J$4,0)</f>
        <v>4</v>
      </c>
    </row>
    <row r="44" spans="1:11" ht="9.9499999999999993" customHeight="1" x14ac:dyDescent="0.25">
      <c r="A44" s="4">
        <v>34</v>
      </c>
      <c r="B44" s="4">
        <f>C43*$B$4+B43-$B$2</f>
        <v>50062</v>
      </c>
      <c r="C44" s="4">
        <f>ROUNDUP(($B$2-$B44)/$B$4,0)</f>
        <v>4</v>
      </c>
      <c r="E44" s="4">
        <v>34</v>
      </c>
      <c r="F44" s="4">
        <f>G43*$F$4+F43-$F$2</f>
        <v>0</v>
      </c>
      <c r="G44" s="4">
        <f>ROUNDUP(($F$2-$F44)/$F$4,0)</f>
        <v>4</v>
      </c>
      <c r="I44" s="4">
        <v>34</v>
      </c>
      <c r="J44" s="4">
        <f>K43*$J$4+J43-$J$2</f>
        <v>209875</v>
      </c>
      <c r="K44" s="4">
        <f>ROUNDUP(($J$2-$J44)/$J$4,0)</f>
        <v>4</v>
      </c>
    </row>
    <row r="45" spans="1:11" ht="9.9499999999999993" customHeight="1" x14ac:dyDescent="0.25">
      <c r="A45" s="4">
        <v>35</v>
      </c>
      <c r="B45" s="4">
        <f>C44*$B$4+B44-$B$2</f>
        <v>35906</v>
      </c>
      <c r="C45" s="4">
        <f>ROUNDUP(($B$2-$B45)/$B$4,0)</f>
        <v>4</v>
      </c>
      <c r="E45" s="4">
        <v>35</v>
      </c>
      <c r="F45" s="4">
        <f>G44*$F$4+F44-$F$2</f>
        <v>0</v>
      </c>
      <c r="G45" s="4">
        <f>ROUNDUP(($F$2-$F45)/$F$4,0)</f>
        <v>4</v>
      </c>
      <c r="I45" s="4">
        <v>35</v>
      </c>
      <c r="J45" s="4">
        <f>K44*$J$4+J44-$J$2</f>
        <v>208303</v>
      </c>
      <c r="K45" s="4">
        <f>ROUNDUP(($J$2-$J45)/$J$4,0)</f>
        <v>4</v>
      </c>
    </row>
    <row r="46" spans="1:11" ht="9.9499999999999993" customHeight="1" x14ac:dyDescent="0.25">
      <c r="A46" s="4">
        <v>36</v>
      </c>
      <c r="B46" s="4">
        <f>C45*$B$4+B45-$B$2</f>
        <v>21750</v>
      </c>
      <c r="C46" s="4">
        <f>ROUNDUP(($B$2-$B46)/$B$4,0)</f>
        <v>4</v>
      </c>
      <c r="E46" s="4">
        <v>36</v>
      </c>
      <c r="F46" s="4">
        <f>G45*$F$4+F45-$F$2</f>
        <v>0</v>
      </c>
      <c r="G46" s="4">
        <f>ROUNDUP(($F$2-$F46)/$F$4,0)</f>
        <v>4</v>
      </c>
      <c r="I46" s="4">
        <v>36</v>
      </c>
      <c r="J46" s="4">
        <f>K45*$J$4+J45-$J$2</f>
        <v>206731</v>
      </c>
      <c r="K46" s="4">
        <f>ROUNDUP(($J$2-$J46)/$J$4,0)</f>
        <v>4</v>
      </c>
    </row>
    <row r="47" spans="1:11" ht="9.9499999999999993" customHeight="1" x14ac:dyDescent="0.25">
      <c r="A47" s="4">
        <v>37</v>
      </c>
      <c r="B47" s="4">
        <f>C46*$B$4+B46-$B$2</f>
        <v>7594</v>
      </c>
      <c r="C47" s="4">
        <f>ROUNDUP(($B$2-$B47)/$B$4,0)</f>
        <v>5</v>
      </c>
      <c r="E47" s="4">
        <v>37</v>
      </c>
      <c r="F47" s="4">
        <f>G46*$F$4+F46-$F$2</f>
        <v>0</v>
      </c>
      <c r="G47" s="4">
        <f>ROUNDUP(($F$2-$F47)/$F$4,0)</f>
        <v>4</v>
      </c>
      <c r="I47" s="4">
        <v>37</v>
      </c>
      <c r="J47" s="4">
        <f>K46*$J$4+J46-$J$2</f>
        <v>205159</v>
      </c>
      <c r="K47" s="4">
        <f>ROUNDUP(($J$2-$J47)/$J$4,0)</f>
        <v>4</v>
      </c>
    </row>
    <row r="48" spans="1:11" ht="9.9499999999999993" customHeight="1" x14ac:dyDescent="0.25">
      <c r="A48" s="4">
        <v>38</v>
      </c>
      <c r="B48" s="4">
        <f>C47*$B$4+B47-$B$2</f>
        <v>252043</v>
      </c>
      <c r="C48" s="4">
        <f>ROUNDUP(($B$2-$B48)/$B$4,0)</f>
        <v>4</v>
      </c>
      <c r="E48" s="4">
        <v>38</v>
      </c>
      <c r="F48" s="4">
        <f>G47*$F$4+F47-$F$2</f>
        <v>0</v>
      </c>
      <c r="G48" s="4">
        <f>ROUNDUP(($F$2-$F48)/$F$4,0)</f>
        <v>4</v>
      </c>
      <c r="I48" s="4">
        <v>38</v>
      </c>
      <c r="J48" s="4">
        <f>K47*$J$4+J47-$J$2</f>
        <v>203587</v>
      </c>
      <c r="K48" s="4">
        <f>ROUNDUP(($J$2-$J48)/$J$4,0)</f>
        <v>4</v>
      </c>
    </row>
    <row r="49" spans="1:11" ht="9.9499999999999993" customHeight="1" x14ac:dyDescent="0.25">
      <c r="A49" s="4">
        <v>39</v>
      </c>
      <c r="B49" s="4">
        <f>C48*$B$4+B48-$B$2</f>
        <v>237887</v>
      </c>
      <c r="C49" s="4">
        <f>ROUNDUP(($B$2-$B49)/$B$4,0)</f>
        <v>4</v>
      </c>
      <c r="E49" s="4">
        <v>39</v>
      </c>
      <c r="F49" s="4">
        <f>G48*$F$4+F48-$F$2</f>
        <v>0</v>
      </c>
      <c r="G49" s="4">
        <f>ROUNDUP(($F$2-$F49)/$F$4,0)</f>
        <v>4</v>
      </c>
      <c r="I49" s="4">
        <v>39</v>
      </c>
      <c r="J49" s="4">
        <f>K48*$J$4+J48-$J$2</f>
        <v>202015</v>
      </c>
      <c r="K49" s="4">
        <f>ROUNDUP(($J$2-$J49)/$J$4,0)</f>
        <v>4</v>
      </c>
    </row>
    <row r="50" spans="1:11" ht="9.9499999999999993" customHeight="1" x14ac:dyDescent="0.25">
      <c r="A50" s="4">
        <v>40</v>
      </c>
      <c r="B50" s="4">
        <f>C49*$B$4+B49-$B$2</f>
        <v>223731</v>
      </c>
      <c r="C50" s="4">
        <f>ROUNDUP(($B$2-$B50)/$B$4,0)</f>
        <v>4</v>
      </c>
      <c r="E50" s="4">
        <v>40</v>
      </c>
      <c r="F50" s="4">
        <f>G49*$F$4+F49-$F$2</f>
        <v>0</v>
      </c>
      <c r="G50" s="4">
        <f>ROUNDUP(($F$2-$F50)/$F$4,0)</f>
        <v>4</v>
      </c>
      <c r="I50" s="4">
        <v>40</v>
      </c>
      <c r="J50" s="4">
        <f>K49*$J$4+J49-$J$2</f>
        <v>200443</v>
      </c>
      <c r="K50" s="4">
        <f>ROUNDUP(($J$2-$J50)/$J$4,0)</f>
        <v>4</v>
      </c>
    </row>
    <row r="51" spans="1:11" ht="9.9499999999999993" customHeight="1" x14ac:dyDescent="0.25">
      <c r="A51" s="4">
        <v>41</v>
      </c>
      <c r="B51" s="4">
        <f>C50*$B$4+B50-$B$2</f>
        <v>209575</v>
      </c>
      <c r="C51" s="4">
        <f>ROUNDUP(($B$2-$B51)/$B$4,0)</f>
        <v>4</v>
      </c>
      <c r="E51" s="4">
        <v>41</v>
      </c>
      <c r="F51" s="4">
        <f>G50*$F$4+F50-$F$2</f>
        <v>0</v>
      </c>
      <c r="G51" s="4">
        <f>ROUNDUP(($F$2-$F51)/$F$4,0)</f>
        <v>4</v>
      </c>
      <c r="I51" s="4">
        <v>41</v>
      </c>
      <c r="J51" s="4">
        <f>K50*$J$4+J50-$J$2</f>
        <v>198871</v>
      </c>
      <c r="K51" s="4">
        <f>ROUNDUP(($J$2-$J51)/$J$4,0)</f>
        <v>4</v>
      </c>
    </row>
    <row r="52" spans="1:11" ht="9.9499999999999993" customHeight="1" x14ac:dyDescent="0.25">
      <c r="A52" s="4">
        <v>42</v>
      </c>
      <c r="B52" s="4">
        <f>C51*$B$4+B51-$B$2</f>
        <v>195419</v>
      </c>
      <c r="C52" s="4">
        <f>ROUNDUP(($B$2-$B52)/$B$4,0)</f>
        <v>4</v>
      </c>
      <c r="E52" s="4">
        <v>42</v>
      </c>
      <c r="F52" s="4">
        <f>G51*$F$4+F51-$F$2</f>
        <v>0</v>
      </c>
      <c r="G52" s="4">
        <f>ROUNDUP(($F$2-$F52)/$F$4,0)</f>
        <v>4</v>
      </c>
      <c r="I52" s="4">
        <v>42</v>
      </c>
      <c r="J52" s="4">
        <f>K51*$J$4+J51-$J$2</f>
        <v>197299</v>
      </c>
      <c r="K52" s="4">
        <f>ROUNDUP(($J$2-$J52)/$J$4,0)</f>
        <v>4</v>
      </c>
    </row>
    <row r="53" spans="1:11" ht="9.9499999999999993" customHeight="1" x14ac:dyDescent="0.25">
      <c r="A53" s="4">
        <v>43</v>
      </c>
      <c r="B53" s="4">
        <f>C52*$B$4+B52-$B$2</f>
        <v>181263</v>
      </c>
      <c r="C53" s="4">
        <f>ROUNDUP(($B$2-$B53)/$B$4,0)</f>
        <v>4</v>
      </c>
      <c r="E53" s="4">
        <v>43</v>
      </c>
      <c r="F53" s="4">
        <f>G52*$F$4+F52-$F$2</f>
        <v>0</v>
      </c>
      <c r="G53" s="4">
        <f>ROUNDUP(($F$2-$F53)/$F$4,0)</f>
        <v>4</v>
      </c>
      <c r="I53" s="4">
        <v>43</v>
      </c>
      <c r="J53" s="4">
        <f>K52*$J$4+J52-$J$2</f>
        <v>195727</v>
      </c>
      <c r="K53" s="4">
        <f>ROUNDUP(($J$2-$J53)/$J$4,0)</f>
        <v>4</v>
      </c>
    </row>
    <row r="54" spans="1:11" ht="9.9499999999999993" customHeight="1" x14ac:dyDescent="0.25">
      <c r="A54" s="4">
        <v>44</v>
      </c>
      <c r="B54" s="4">
        <f>C53*$B$4+B53-$B$2</f>
        <v>167107</v>
      </c>
      <c r="C54" s="4">
        <f>ROUNDUP(($B$2-$B54)/$B$4,0)</f>
        <v>4</v>
      </c>
      <c r="E54" s="4">
        <v>44</v>
      </c>
      <c r="F54" s="4">
        <f>G53*$F$4+F53-$F$2</f>
        <v>0</v>
      </c>
      <c r="G54" s="4">
        <f>ROUNDUP(($F$2-$F54)/$F$4,0)</f>
        <v>4</v>
      </c>
      <c r="I54" s="4">
        <v>44</v>
      </c>
      <c r="J54" s="4">
        <f>K53*$J$4+J53-$J$2</f>
        <v>194155</v>
      </c>
      <c r="K54" s="4">
        <f>ROUNDUP(($J$2-$J54)/$J$4,0)</f>
        <v>4</v>
      </c>
    </row>
    <row r="55" spans="1:11" ht="9.9499999999999993" customHeight="1" x14ac:dyDescent="0.25">
      <c r="A55" s="4">
        <v>45</v>
      </c>
      <c r="B55" s="4">
        <f>C54*$B$4+B54-$B$2</f>
        <v>152951</v>
      </c>
      <c r="C55" s="4">
        <f>ROUNDUP(($B$2-$B55)/$B$4,0)</f>
        <v>4</v>
      </c>
      <c r="E55" s="4">
        <v>45</v>
      </c>
      <c r="F55" s="4">
        <f>G54*$F$4+F54-$F$2</f>
        <v>0</v>
      </c>
      <c r="G55" s="4">
        <f>ROUNDUP(($F$2-$F55)/$F$4,0)</f>
        <v>4</v>
      </c>
      <c r="I55" s="4">
        <v>45</v>
      </c>
      <c r="J55" s="4">
        <f>K54*$J$4+J54-$J$2</f>
        <v>192583</v>
      </c>
      <c r="K55" s="4">
        <f>ROUNDUP(($J$2-$J55)/$J$4,0)</f>
        <v>4</v>
      </c>
    </row>
    <row r="56" spans="1:11" ht="9.9499999999999993" customHeight="1" x14ac:dyDescent="0.25">
      <c r="A56" s="4">
        <v>46</v>
      </c>
      <c r="B56" s="4">
        <f>C55*$B$4+B55-$B$2</f>
        <v>138795</v>
      </c>
      <c r="C56" s="4">
        <f>ROUNDUP(($B$2-$B56)/$B$4,0)</f>
        <v>4</v>
      </c>
      <c r="E56" s="4">
        <v>46</v>
      </c>
      <c r="F56" s="4">
        <f>G55*$F$4+F55-$F$2</f>
        <v>0</v>
      </c>
      <c r="G56" s="4">
        <f>ROUNDUP(($F$2-$F56)/$F$4,0)</f>
        <v>4</v>
      </c>
      <c r="I56" s="4">
        <v>46</v>
      </c>
      <c r="J56" s="4">
        <f>K55*$J$4+J55-$J$2</f>
        <v>191011</v>
      </c>
      <c r="K56" s="4">
        <f>ROUNDUP(($J$2-$J56)/$J$4,0)</f>
        <v>4</v>
      </c>
    </row>
    <row r="57" spans="1:11" ht="9.9499999999999993" customHeight="1" x14ac:dyDescent="0.25">
      <c r="A57" s="4">
        <v>47</v>
      </c>
      <c r="B57" s="4">
        <f>C56*$B$4+B56-$B$2</f>
        <v>124639</v>
      </c>
      <c r="C57" s="4">
        <f>ROUNDUP(($B$2-$B57)/$B$4,0)</f>
        <v>4</v>
      </c>
      <c r="E57" s="4">
        <v>47</v>
      </c>
      <c r="F57" s="4">
        <f>G56*$F$4+F56-$F$2</f>
        <v>0</v>
      </c>
      <c r="G57" s="4">
        <f>ROUNDUP(($F$2-$F57)/$F$4,0)</f>
        <v>4</v>
      </c>
      <c r="I57" s="4">
        <v>47</v>
      </c>
      <c r="J57" s="4">
        <f>K56*$J$4+J56-$J$2</f>
        <v>189439</v>
      </c>
      <c r="K57" s="4">
        <f>ROUNDUP(($J$2-$J57)/$J$4,0)</f>
        <v>4</v>
      </c>
    </row>
    <row r="58" spans="1:11" ht="9.9499999999999993" customHeight="1" x14ac:dyDescent="0.25">
      <c r="A58" s="4">
        <v>48</v>
      </c>
      <c r="B58" s="4">
        <f>C57*$B$4+B57-$B$2</f>
        <v>110483</v>
      </c>
      <c r="C58" s="4">
        <f>ROUNDUP(($B$2-$B58)/$B$4,0)</f>
        <v>4</v>
      </c>
      <c r="E58" s="4">
        <v>48</v>
      </c>
      <c r="F58" s="4">
        <f>G57*$F$4+F57-$F$2</f>
        <v>0</v>
      </c>
      <c r="G58" s="4">
        <f>ROUNDUP(($F$2-$F58)/$F$4,0)</f>
        <v>4</v>
      </c>
      <c r="I58" s="4">
        <v>48</v>
      </c>
      <c r="J58" s="4">
        <f>K57*$J$4+J57-$J$2</f>
        <v>187867</v>
      </c>
      <c r="K58" s="4">
        <f>ROUNDUP(($J$2-$J58)/$J$4,0)</f>
        <v>4</v>
      </c>
    </row>
    <row r="59" spans="1:11" ht="9.9499999999999993" customHeight="1" x14ac:dyDescent="0.25">
      <c r="A59" s="4">
        <v>49</v>
      </c>
      <c r="B59" s="4">
        <f>C58*$B$4+B58-$B$2</f>
        <v>96327</v>
      </c>
      <c r="C59" s="4">
        <f>ROUNDUP(($B$2-$B59)/$B$4,0)</f>
        <v>4</v>
      </c>
      <c r="E59" s="4">
        <v>49</v>
      </c>
      <c r="F59" s="4">
        <f>G58*$F$4+F58-$F$2</f>
        <v>0</v>
      </c>
      <c r="G59" s="4">
        <f>ROUNDUP(($F$2-$F59)/$F$4,0)</f>
        <v>4</v>
      </c>
      <c r="I59" s="4">
        <v>49</v>
      </c>
      <c r="J59" s="4">
        <f>K58*$J$4+J58-$J$2</f>
        <v>186295</v>
      </c>
      <c r="K59" s="4">
        <f>ROUNDUP(($J$2-$J59)/$J$4,0)</f>
        <v>4</v>
      </c>
    </row>
    <row r="60" spans="1:11" ht="9.9499999999999993" customHeight="1" x14ac:dyDescent="0.25">
      <c r="A60" s="4">
        <v>50</v>
      </c>
      <c r="B60" s="4">
        <f>C59*$B$4+B59-$B$2</f>
        <v>82171</v>
      </c>
      <c r="C60" s="4">
        <f>ROUNDUP(($B$2-$B60)/$B$4,0)</f>
        <v>4</v>
      </c>
      <c r="E60" s="4">
        <v>50</v>
      </c>
      <c r="F60" s="4">
        <f>G59*$F$4+F59-$F$2</f>
        <v>0</v>
      </c>
      <c r="G60" s="4">
        <f>ROUNDUP(($F$2-$F60)/$F$4,0)</f>
        <v>4</v>
      </c>
      <c r="I60" s="4">
        <v>50</v>
      </c>
      <c r="J60" s="4">
        <f>K59*$J$4+J59-$J$2</f>
        <v>184723</v>
      </c>
      <c r="K60" s="4">
        <f>ROUNDUP(($J$2-$J60)/$J$4,0)</f>
        <v>4</v>
      </c>
    </row>
    <row r="61" spans="1:11" ht="9.9499999999999993" customHeight="1" x14ac:dyDescent="0.25">
      <c r="A61" s="4">
        <v>51</v>
      </c>
      <c r="B61" s="4">
        <f>C60*$B$4+B60-$B$2</f>
        <v>68015</v>
      </c>
      <c r="C61" s="4">
        <f>ROUNDUP(($B$2-$B61)/$B$4,0)</f>
        <v>4</v>
      </c>
      <c r="E61" s="4">
        <v>51</v>
      </c>
      <c r="F61" s="4">
        <f>G60*$F$4+F60-$F$2</f>
        <v>0</v>
      </c>
      <c r="G61" s="4">
        <f>ROUNDUP(($F$2-$F61)/$F$4,0)</f>
        <v>4</v>
      </c>
      <c r="I61" s="4">
        <v>51</v>
      </c>
      <c r="J61" s="4">
        <f>K60*$J$4+J60-$J$2</f>
        <v>183151</v>
      </c>
      <c r="K61" s="4">
        <f>ROUNDUP(($J$2-$J61)/$J$4,0)</f>
        <v>4</v>
      </c>
    </row>
    <row r="62" spans="1:11" ht="9.9499999999999993" customHeight="1" x14ac:dyDescent="0.25">
      <c r="A62" s="4">
        <v>52</v>
      </c>
      <c r="B62" s="4">
        <f>C61*$B$4+B61-$B$2</f>
        <v>53859</v>
      </c>
      <c r="C62" s="4">
        <f>ROUNDUP(($B$2-$B62)/$B$4,0)</f>
        <v>4</v>
      </c>
      <c r="E62" s="4">
        <v>52</v>
      </c>
      <c r="F62" s="4">
        <f>G61*$F$4+F61-$F$2</f>
        <v>0</v>
      </c>
      <c r="G62" s="4">
        <f>ROUNDUP(($F$2-$F62)/$F$4,0)</f>
        <v>4</v>
      </c>
      <c r="I62" s="4">
        <v>52</v>
      </c>
      <c r="J62" s="4">
        <f>K61*$J$4+J61-$J$2</f>
        <v>181579</v>
      </c>
      <c r="K62" s="4">
        <f>ROUNDUP(($J$2-$J62)/$J$4,0)</f>
        <v>4</v>
      </c>
    </row>
    <row r="63" spans="1:11" ht="9.9499999999999993" customHeight="1" x14ac:dyDescent="0.25">
      <c r="A63" s="4">
        <v>53</v>
      </c>
      <c r="B63" s="4">
        <f>C62*$B$4+B62-$B$2</f>
        <v>39703</v>
      </c>
      <c r="C63" s="4">
        <f>ROUNDUP(($B$2-$B63)/$B$4,0)</f>
        <v>4</v>
      </c>
      <c r="E63" s="4">
        <v>53</v>
      </c>
      <c r="F63" s="4">
        <f>G62*$F$4+F62-$F$2</f>
        <v>0</v>
      </c>
      <c r="G63" s="4">
        <f>ROUNDUP(($F$2-$F63)/$F$4,0)</f>
        <v>4</v>
      </c>
      <c r="I63" s="4">
        <v>53</v>
      </c>
      <c r="J63" s="4">
        <f>K62*$J$4+J62-$J$2</f>
        <v>180007</v>
      </c>
      <c r="K63" s="4">
        <f>ROUNDUP(($J$2-$J63)/$J$4,0)</f>
        <v>4</v>
      </c>
    </row>
    <row r="64" spans="1:11" ht="9.9499999999999993" customHeight="1" x14ac:dyDescent="0.25">
      <c r="A64" s="4">
        <v>54</v>
      </c>
      <c r="B64" s="4">
        <f>C63*$B$4+B63-$B$2</f>
        <v>25547</v>
      </c>
      <c r="C64" s="4">
        <f>ROUNDUP(($B$2-$B64)/$B$4,0)</f>
        <v>4</v>
      </c>
      <c r="E64" s="4">
        <v>54</v>
      </c>
      <c r="F64" s="4">
        <f>G63*$F$4+F63-$F$2</f>
        <v>0</v>
      </c>
      <c r="G64" s="4">
        <f>ROUNDUP(($F$2-$F64)/$F$4,0)</f>
        <v>4</v>
      </c>
      <c r="I64" s="4">
        <v>54</v>
      </c>
      <c r="J64" s="4">
        <f>K63*$J$4+J63-$J$2</f>
        <v>178435</v>
      </c>
      <c r="K64" s="4">
        <f>ROUNDUP(($J$2-$J64)/$J$4,0)</f>
        <v>4</v>
      </c>
    </row>
    <row r="65" spans="1:11" ht="9.9499999999999993" customHeight="1" x14ac:dyDescent="0.25">
      <c r="A65" s="4">
        <v>55</v>
      </c>
      <c r="B65" s="4">
        <f>C64*$B$4+B64-$B$2</f>
        <v>11391</v>
      </c>
      <c r="C65" s="4">
        <f>ROUNDUP(($B$2-$B65)/$B$4,0)</f>
        <v>5</v>
      </c>
      <c r="E65" s="4">
        <v>55</v>
      </c>
      <c r="F65" s="4">
        <f>G64*$F$4+F64-$F$2</f>
        <v>0</v>
      </c>
      <c r="G65" s="4">
        <f>ROUNDUP(($F$2-$F65)/$F$4,0)</f>
        <v>4</v>
      </c>
      <c r="I65" s="4">
        <v>55</v>
      </c>
      <c r="J65" s="4">
        <f>K64*$J$4+J64-$J$2</f>
        <v>176863</v>
      </c>
      <c r="K65" s="4">
        <f>ROUNDUP(($J$2-$J65)/$J$4,0)</f>
        <v>4</v>
      </c>
    </row>
    <row r="66" spans="1:11" ht="9.9499999999999993" customHeight="1" x14ac:dyDescent="0.25">
      <c r="A66" s="4">
        <v>56</v>
      </c>
      <c r="B66" s="4">
        <f>C65*$B$4+B65-$B$2</f>
        <v>255840</v>
      </c>
      <c r="C66" s="4">
        <f>ROUNDUP(($B$2-$B66)/$B$4,0)</f>
        <v>4</v>
      </c>
      <c r="E66" s="4">
        <v>56</v>
      </c>
      <c r="F66" s="4">
        <f>G65*$F$4+F65-$F$2</f>
        <v>0</v>
      </c>
      <c r="G66" s="4">
        <f>ROUNDUP(($F$2-$F66)/$F$4,0)</f>
        <v>4</v>
      </c>
      <c r="I66" s="4">
        <v>56</v>
      </c>
      <c r="J66" s="4">
        <f>K65*$J$4+J65-$J$2</f>
        <v>175291</v>
      </c>
      <c r="K66" s="4">
        <f>ROUNDUP(($J$2-$J66)/$J$4,0)</f>
        <v>4</v>
      </c>
    </row>
    <row r="67" spans="1:11" ht="9.9499999999999993" customHeight="1" x14ac:dyDescent="0.25">
      <c r="A67" s="4">
        <v>57</v>
      </c>
      <c r="B67" s="4">
        <f>C66*$B$4+B66-$B$2</f>
        <v>241684</v>
      </c>
      <c r="C67" s="4">
        <f>ROUNDUP(($B$2-$B67)/$B$4,0)</f>
        <v>4</v>
      </c>
      <c r="E67" s="4">
        <v>57</v>
      </c>
      <c r="F67" s="4">
        <f>G66*$F$4+F66-$F$2</f>
        <v>0</v>
      </c>
      <c r="G67" s="4">
        <f>ROUNDUP(($F$2-$F67)/$F$4,0)</f>
        <v>4</v>
      </c>
      <c r="I67" s="4">
        <v>57</v>
      </c>
      <c r="J67" s="4">
        <f>K66*$J$4+J66-$J$2</f>
        <v>173719</v>
      </c>
      <c r="K67" s="4">
        <f>ROUNDUP(($J$2-$J67)/$J$4,0)</f>
        <v>4</v>
      </c>
    </row>
    <row r="68" spans="1:11" ht="9.9499999999999993" customHeight="1" x14ac:dyDescent="0.25">
      <c r="A68" s="4">
        <v>58</v>
      </c>
      <c r="B68" s="4">
        <f>C67*$B$4+B67-$B$2</f>
        <v>227528</v>
      </c>
      <c r="C68" s="4">
        <f>ROUNDUP(($B$2-$B68)/$B$4,0)</f>
        <v>4</v>
      </c>
      <c r="E68" s="4">
        <v>58</v>
      </c>
      <c r="F68" s="4">
        <f>G67*$F$4+F67-$F$2</f>
        <v>0</v>
      </c>
      <c r="G68" s="4">
        <f>ROUNDUP(($F$2-$F68)/$F$4,0)</f>
        <v>4</v>
      </c>
      <c r="I68" s="4">
        <v>58</v>
      </c>
      <c r="J68" s="4">
        <f>K67*$J$4+J67-$J$2</f>
        <v>172147</v>
      </c>
      <c r="K68" s="4">
        <f>ROUNDUP(($J$2-$J68)/$J$4,0)</f>
        <v>4</v>
      </c>
    </row>
    <row r="69" spans="1:11" ht="9.9499999999999993" customHeight="1" x14ac:dyDescent="0.25">
      <c r="A69" s="4">
        <v>59</v>
      </c>
      <c r="B69" s="4">
        <f>C68*$B$4+B68-$B$2</f>
        <v>213372</v>
      </c>
      <c r="C69" s="4">
        <f>ROUNDUP(($B$2-$B69)/$B$4,0)</f>
        <v>4</v>
      </c>
      <c r="E69" s="4">
        <v>59</v>
      </c>
      <c r="F69" s="4">
        <f>G68*$F$4+F68-$F$2</f>
        <v>0</v>
      </c>
      <c r="G69" s="4">
        <f>ROUNDUP(($F$2-$F69)/$F$4,0)</f>
        <v>4</v>
      </c>
      <c r="I69" s="4">
        <v>59</v>
      </c>
      <c r="J69" s="4">
        <f>K68*$J$4+J68-$J$2</f>
        <v>170575</v>
      </c>
      <c r="K69" s="4">
        <f>ROUNDUP(($J$2-$J69)/$J$4,0)</f>
        <v>4</v>
      </c>
    </row>
    <row r="70" spans="1:11" ht="9.9499999999999993" customHeight="1" x14ac:dyDescent="0.25">
      <c r="A70" s="4">
        <v>60</v>
      </c>
      <c r="B70" s="4">
        <f>C69*$B$4+B69-$B$2</f>
        <v>199216</v>
      </c>
      <c r="C70" s="4">
        <f>ROUNDUP(($B$2-$B70)/$B$4,0)</f>
        <v>4</v>
      </c>
      <c r="E70" s="4">
        <v>60</v>
      </c>
      <c r="F70" s="4">
        <f>G69*$F$4+F69-$F$2</f>
        <v>0</v>
      </c>
      <c r="G70" s="4">
        <f>ROUNDUP(($F$2-$F70)/$F$4,0)</f>
        <v>4</v>
      </c>
      <c r="I70" s="4">
        <v>60</v>
      </c>
      <c r="J70" s="4">
        <f>K69*$J$4+J69-$J$2</f>
        <v>169003</v>
      </c>
      <c r="K70" s="4">
        <f>ROUNDUP(($J$2-$J70)/$J$4,0)</f>
        <v>4</v>
      </c>
    </row>
    <row r="71" spans="1:11" ht="9.9499999999999993" customHeight="1" x14ac:dyDescent="0.25">
      <c r="A71" s="4">
        <v>61</v>
      </c>
      <c r="B71" s="4">
        <f>C70*$B$4+B70-$B$2</f>
        <v>185060</v>
      </c>
      <c r="C71" s="4">
        <f>ROUNDUP(($B$2-$B71)/$B$4,0)</f>
        <v>4</v>
      </c>
      <c r="E71" s="4">
        <v>61</v>
      </c>
      <c r="F71" s="4">
        <f>G70*$F$4+F70-$F$2</f>
        <v>0</v>
      </c>
      <c r="G71" s="4">
        <f>ROUNDUP(($F$2-$F71)/$F$4,0)</f>
        <v>4</v>
      </c>
      <c r="I71" s="4">
        <v>61</v>
      </c>
      <c r="J71" s="4">
        <f>K70*$J$4+J70-$J$2</f>
        <v>167431</v>
      </c>
      <c r="K71" s="4">
        <f>ROUNDUP(($J$2-$J71)/$J$4,0)</f>
        <v>4</v>
      </c>
    </row>
    <row r="72" spans="1:11" ht="9.9499999999999993" customHeight="1" x14ac:dyDescent="0.25">
      <c r="A72" s="4">
        <v>62</v>
      </c>
      <c r="B72" s="4">
        <f>C71*$B$4+B71-$B$2</f>
        <v>170904</v>
      </c>
      <c r="C72" s="4">
        <f>ROUNDUP(($B$2-$B72)/$B$4,0)</f>
        <v>4</v>
      </c>
      <c r="E72" s="4">
        <v>62</v>
      </c>
      <c r="F72" s="4">
        <f>G71*$F$4+F71-$F$2</f>
        <v>0</v>
      </c>
      <c r="G72" s="4">
        <f>ROUNDUP(($F$2-$F72)/$F$4,0)</f>
        <v>4</v>
      </c>
      <c r="I72" s="4">
        <v>62</v>
      </c>
      <c r="J72" s="4">
        <f>K71*$J$4+J71-$J$2</f>
        <v>165859</v>
      </c>
      <c r="K72" s="4">
        <f>ROUNDUP(($J$2-$J72)/$J$4,0)</f>
        <v>4</v>
      </c>
    </row>
    <row r="73" spans="1:11" ht="9.9499999999999993" customHeight="1" x14ac:dyDescent="0.25">
      <c r="A73" s="4">
        <v>63</v>
      </c>
      <c r="B73" s="4">
        <f>C72*$B$4+B72-$B$2</f>
        <v>156748</v>
      </c>
      <c r="C73" s="4">
        <f>ROUNDUP(($B$2-$B73)/$B$4,0)</f>
        <v>4</v>
      </c>
      <c r="E73" s="4">
        <v>63</v>
      </c>
      <c r="F73" s="4">
        <f>G72*$F$4+F72-$F$2</f>
        <v>0</v>
      </c>
      <c r="G73" s="4">
        <f>ROUNDUP(($F$2-$F73)/$F$4,0)</f>
        <v>4</v>
      </c>
      <c r="I73" s="4">
        <v>63</v>
      </c>
      <c r="J73" s="4">
        <f>K72*$J$4+J72-$J$2</f>
        <v>164287</v>
      </c>
      <c r="K73" s="4">
        <f>ROUNDUP(($J$2-$J73)/$J$4,0)</f>
        <v>4</v>
      </c>
    </row>
    <row r="74" spans="1:11" ht="9.9499999999999993" customHeight="1" x14ac:dyDescent="0.25">
      <c r="A74" s="4">
        <v>64</v>
      </c>
      <c r="B74" s="4">
        <f>C73*$B$4+B73-$B$2</f>
        <v>142592</v>
      </c>
      <c r="C74" s="4">
        <f>ROUNDUP(($B$2-$B74)/$B$4,0)</f>
        <v>4</v>
      </c>
      <c r="E74" s="4">
        <v>64</v>
      </c>
      <c r="F74" s="4">
        <f>G73*$F$4+F73-$F$2</f>
        <v>0</v>
      </c>
      <c r="G74" s="4">
        <f>ROUNDUP(($F$2-$F74)/$F$4,0)</f>
        <v>4</v>
      </c>
      <c r="I74" s="4">
        <v>64</v>
      </c>
      <c r="J74" s="4">
        <f>K73*$J$4+J73-$J$2</f>
        <v>162715</v>
      </c>
      <c r="K74" s="4">
        <f>ROUNDUP(($J$2-$J74)/$J$4,0)</f>
        <v>4</v>
      </c>
    </row>
    <row r="75" spans="1:11" ht="9.9499999999999993" customHeight="1" x14ac:dyDescent="0.25">
      <c r="A75" s="4">
        <v>65</v>
      </c>
      <c r="B75" s="4">
        <f>C74*$B$4+B74-$B$2</f>
        <v>128436</v>
      </c>
      <c r="C75" s="4">
        <f>ROUNDUP(($B$2-$B75)/$B$4,0)</f>
        <v>4</v>
      </c>
      <c r="E75" s="4">
        <v>65</v>
      </c>
      <c r="F75" s="4">
        <f>G74*$F$4+F74-$F$2</f>
        <v>0</v>
      </c>
      <c r="G75" s="4">
        <f>ROUNDUP(($F$2-$F75)/$F$4,0)</f>
        <v>4</v>
      </c>
      <c r="I75" s="4">
        <v>65</v>
      </c>
      <c r="J75" s="4">
        <f>K74*$J$4+J74-$J$2</f>
        <v>161143</v>
      </c>
      <c r="K75" s="4">
        <f>ROUNDUP(($J$2-$J75)/$J$4,0)</f>
        <v>4</v>
      </c>
    </row>
    <row r="76" spans="1:11" ht="9.9499999999999993" customHeight="1" x14ac:dyDescent="0.25">
      <c r="A76" s="4">
        <v>66</v>
      </c>
      <c r="B76" s="4">
        <f>C75*$B$4+B75-$B$2</f>
        <v>114280</v>
      </c>
      <c r="C76" s="4">
        <f>ROUNDUP(($B$2-$B76)/$B$4,0)</f>
        <v>4</v>
      </c>
      <c r="E76" s="4">
        <v>66</v>
      </c>
      <c r="F76" s="4">
        <f>G75*$F$4+F75-$F$2</f>
        <v>0</v>
      </c>
      <c r="G76" s="4">
        <f>ROUNDUP(($F$2-$F76)/$F$4,0)</f>
        <v>4</v>
      </c>
      <c r="I76" s="4">
        <v>66</v>
      </c>
      <c r="J76" s="4">
        <f>K75*$J$4+J75-$J$2</f>
        <v>159571</v>
      </c>
      <c r="K76" s="4">
        <f>ROUNDUP(($J$2-$J76)/$J$4,0)</f>
        <v>4</v>
      </c>
    </row>
    <row r="77" spans="1:11" ht="9.9499999999999993" customHeight="1" x14ac:dyDescent="0.25">
      <c r="A77" s="4">
        <v>67</v>
      </c>
      <c r="B77" s="4">
        <f>C76*$B$4+B76-$B$2</f>
        <v>100124</v>
      </c>
      <c r="C77" s="4">
        <f>ROUNDUP(($B$2-$B77)/$B$4,0)</f>
        <v>4</v>
      </c>
      <c r="E77" s="4">
        <v>67</v>
      </c>
      <c r="F77" s="4">
        <f>G76*$F$4+F76-$F$2</f>
        <v>0</v>
      </c>
      <c r="G77" s="4">
        <f>ROUNDUP(($F$2-$F77)/$F$4,0)</f>
        <v>4</v>
      </c>
      <c r="I77" s="4">
        <v>67</v>
      </c>
      <c r="J77" s="4">
        <f>K76*$J$4+J76-$J$2</f>
        <v>157999</v>
      </c>
      <c r="K77" s="4">
        <f>ROUNDUP(($J$2-$J77)/$J$4,0)</f>
        <v>4</v>
      </c>
    </row>
    <row r="78" spans="1:11" ht="9.9499999999999993" customHeight="1" x14ac:dyDescent="0.25">
      <c r="A78" s="4">
        <v>68</v>
      </c>
      <c r="B78" s="4">
        <f>C77*$B$4+B77-$B$2</f>
        <v>85968</v>
      </c>
      <c r="C78" s="4">
        <f>ROUNDUP(($B$2-$B78)/$B$4,0)</f>
        <v>4</v>
      </c>
      <c r="E78" s="4">
        <v>68</v>
      </c>
      <c r="F78" s="4">
        <f>G77*$F$4+F77-$F$2</f>
        <v>0</v>
      </c>
      <c r="G78" s="4">
        <f>ROUNDUP(($F$2-$F78)/$F$4,0)</f>
        <v>4</v>
      </c>
      <c r="I78" s="4">
        <v>68</v>
      </c>
      <c r="J78" s="4">
        <f>K77*$J$4+J77-$J$2</f>
        <v>156427</v>
      </c>
      <c r="K78" s="4">
        <f>ROUNDUP(($J$2-$J78)/$J$4,0)</f>
        <v>4</v>
      </c>
    </row>
    <row r="79" spans="1:11" ht="9.9499999999999993" customHeight="1" x14ac:dyDescent="0.25">
      <c r="A79" s="4">
        <v>69</v>
      </c>
      <c r="B79" s="4">
        <f>C78*$B$4+B78-$B$2</f>
        <v>71812</v>
      </c>
      <c r="C79" s="4">
        <f>ROUNDUP(($B$2-$B79)/$B$4,0)</f>
        <v>4</v>
      </c>
      <c r="E79" s="4">
        <v>69</v>
      </c>
      <c r="F79" s="4">
        <f>G78*$F$4+F78-$F$2</f>
        <v>0</v>
      </c>
      <c r="G79" s="4">
        <f>ROUNDUP(($F$2-$F79)/$F$4,0)</f>
        <v>4</v>
      </c>
      <c r="I79" s="4">
        <v>69</v>
      </c>
      <c r="J79" s="4">
        <f>K78*$J$4+J78-$J$2</f>
        <v>154855</v>
      </c>
      <c r="K79" s="4">
        <f>ROUNDUP(($J$2-$J79)/$J$4,0)</f>
        <v>4</v>
      </c>
    </row>
    <row r="80" spans="1:11" ht="9.9499999999999993" customHeight="1" x14ac:dyDescent="0.25">
      <c r="A80" s="4">
        <v>70</v>
      </c>
      <c r="B80" s="4">
        <f>C79*$B$4+B79-$B$2</f>
        <v>57656</v>
      </c>
      <c r="C80" s="4">
        <f>ROUNDUP(($B$2-$B80)/$B$4,0)</f>
        <v>4</v>
      </c>
      <c r="E80" s="4">
        <v>70</v>
      </c>
      <c r="F80" s="4">
        <f>G79*$F$4+F79-$F$2</f>
        <v>0</v>
      </c>
      <c r="G80" s="4">
        <f>ROUNDUP(($F$2-$F80)/$F$4,0)</f>
        <v>4</v>
      </c>
      <c r="I80" s="4">
        <v>70</v>
      </c>
      <c r="J80" s="4">
        <f>K79*$J$4+J79-$J$2</f>
        <v>153283</v>
      </c>
      <c r="K80" s="4">
        <f>ROUNDUP(($J$2-$J80)/$J$4,0)</f>
        <v>4</v>
      </c>
    </row>
    <row r="81" spans="1:11" ht="9.9499999999999993" customHeight="1" x14ac:dyDescent="0.25">
      <c r="A81" s="4">
        <v>71</v>
      </c>
      <c r="B81" s="4">
        <f>C80*$B$4+B80-$B$2</f>
        <v>43500</v>
      </c>
      <c r="C81" s="4">
        <f>ROUNDUP(($B$2-$B81)/$B$4,0)</f>
        <v>4</v>
      </c>
      <c r="E81" s="4">
        <v>71</v>
      </c>
      <c r="F81" s="4">
        <f>G80*$F$4+F80-$F$2</f>
        <v>0</v>
      </c>
      <c r="G81" s="4">
        <f>ROUNDUP(($F$2-$F81)/$F$4,0)</f>
        <v>4</v>
      </c>
      <c r="I81" s="4">
        <v>71</v>
      </c>
      <c r="J81" s="4">
        <f>K80*$J$4+J80-$J$2</f>
        <v>151711</v>
      </c>
      <c r="K81" s="4">
        <f>ROUNDUP(($J$2-$J81)/$J$4,0)</f>
        <v>4</v>
      </c>
    </row>
    <row r="82" spans="1:11" ht="9.9499999999999993" customHeight="1" x14ac:dyDescent="0.25">
      <c r="A82" s="4">
        <v>72</v>
      </c>
      <c r="B82" s="4">
        <f>C81*$B$4+B81-$B$2</f>
        <v>29344</v>
      </c>
      <c r="C82" s="4">
        <f>ROUNDUP(($B$2-$B82)/$B$4,0)</f>
        <v>4</v>
      </c>
      <c r="E82" s="4">
        <v>72</v>
      </c>
      <c r="F82" s="4">
        <f>G81*$F$4+F81-$F$2</f>
        <v>0</v>
      </c>
      <c r="G82" s="4">
        <f>ROUNDUP(($F$2-$F82)/$F$4,0)</f>
        <v>4</v>
      </c>
      <c r="I82" s="4">
        <v>72</v>
      </c>
      <c r="J82" s="4">
        <f>K81*$J$4+J81-$J$2</f>
        <v>150139</v>
      </c>
      <c r="K82" s="4">
        <f>ROUNDUP(($J$2-$J82)/$J$4,0)</f>
        <v>4</v>
      </c>
    </row>
    <row r="83" spans="1:11" ht="9.9499999999999993" customHeight="1" x14ac:dyDescent="0.25">
      <c r="A83" s="4">
        <v>73</v>
      </c>
      <c r="B83" s="4">
        <f>C82*$B$4+B82-$B$2</f>
        <v>15188</v>
      </c>
      <c r="C83" s="4">
        <f>ROUNDUP(($B$2-$B83)/$B$4,0)</f>
        <v>4</v>
      </c>
      <c r="E83" s="4">
        <v>73</v>
      </c>
      <c r="F83" s="4">
        <f>G82*$F$4+F82-$F$2</f>
        <v>0</v>
      </c>
      <c r="G83" s="4">
        <f>ROUNDUP(($F$2-$F83)/$F$4,0)</f>
        <v>4</v>
      </c>
      <c r="I83" s="4">
        <v>73</v>
      </c>
      <c r="J83" s="4">
        <f>K82*$J$4+J82-$J$2</f>
        <v>148567</v>
      </c>
      <c r="K83" s="4">
        <f>ROUNDUP(($J$2-$J83)/$J$4,0)</f>
        <v>4</v>
      </c>
    </row>
    <row r="84" spans="1:11" ht="9.9499999999999993" customHeight="1" x14ac:dyDescent="0.25">
      <c r="A84" s="4">
        <v>74</v>
      </c>
      <c r="B84" s="4">
        <f>C83*$B$4+B83-$B$2</f>
        <v>1032</v>
      </c>
      <c r="C84" s="4">
        <f>ROUNDUP(($B$2-$B84)/$B$4,0)</f>
        <v>5</v>
      </c>
      <c r="E84" s="4">
        <v>74</v>
      </c>
      <c r="F84" s="4">
        <f>G83*$F$4+F83-$F$2</f>
        <v>0</v>
      </c>
      <c r="G84" s="4">
        <f>ROUNDUP(($F$2-$F84)/$F$4,0)</f>
        <v>4</v>
      </c>
      <c r="I84" s="4">
        <v>74</v>
      </c>
      <c r="J84" s="4">
        <f>K83*$J$4+J83-$J$2</f>
        <v>146995</v>
      </c>
      <c r="K84" s="4">
        <f>ROUNDUP(($J$2-$J84)/$J$4,0)</f>
        <v>4</v>
      </c>
    </row>
    <row r="85" spans="1:11" ht="9.9499999999999993" customHeight="1" x14ac:dyDescent="0.25">
      <c r="A85" s="4">
        <v>75</v>
      </c>
      <c r="B85" s="4">
        <f>C84*$B$4+B84-$B$2</f>
        <v>245481</v>
      </c>
      <c r="C85" s="4">
        <f>ROUNDUP(($B$2-$B85)/$B$4,0)</f>
        <v>4</v>
      </c>
      <c r="E85" s="4">
        <v>75</v>
      </c>
      <c r="F85" s="4">
        <f>G84*$F$4+F84-$F$2</f>
        <v>0</v>
      </c>
      <c r="G85" s="4">
        <f>ROUNDUP(($F$2-$F85)/$F$4,0)</f>
        <v>4</v>
      </c>
      <c r="I85" s="4">
        <v>75</v>
      </c>
      <c r="J85" s="4">
        <f>K84*$J$4+J84-$J$2</f>
        <v>145423</v>
      </c>
      <c r="K85" s="4">
        <f>ROUNDUP(($J$2-$J85)/$J$4,0)</f>
        <v>4</v>
      </c>
    </row>
    <row r="86" spans="1:11" ht="9.9499999999999993" customHeight="1" x14ac:dyDescent="0.25">
      <c r="A86" s="4">
        <v>76</v>
      </c>
      <c r="B86" s="4">
        <f>C85*$B$4+B85-$B$2</f>
        <v>231325</v>
      </c>
      <c r="C86" s="4">
        <f>ROUNDUP(($B$2-$B86)/$B$4,0)</f>
        <v>4</v>
      </c>
      <c r="E86" s="4">
        <v>76</v>
      </c>
      <c r="F86" s="4">
        <f>G85*$F$4+F85-$F$2</f>
        <v>0</v>
      </c>
      <c r="G86" s="4">
        <f>ROUNDUP(($F$2-$F86)/$F$4,0)</f>
        <v>4</v>
      </c>
      <c r="I86" s="4">
        <v>76</v>
      </c>
      <c r="J86" s="4">
        <f>K85*$J$4+J85-$J$2</f>
        <v>143851</v>
      </c>
      <c r="K86" s="4">
        <f>ROUNDUP(($J$2-$J86)/$J$4,0)</f>
        <v>4</v>
      </c>
    </row>
    <row r="87" spans="1:11" ht="9.9499999999999993" customHeight="1" x14ac:dyDescent="0.25">
      <c r="A87" s="4">
        <v>77</v>
      </c>
      <c r="B87" s="4">
        <f>C86*$B$4+B86-$B$2</f>
        <v>217169</v>
      </c>
      <c r="C87" s="4">
        <f>ROUNDUP(($B$2-$B87)/$B$4,0)</f>
        <v>4</v>
      </c>
      <c r="E87" s="4">
        <v>77</v>
      </c>
      <c r="F87" s="4">
        <f>G86*$F$4+F86-$F$2</f>
        <v>0</v>
      </c>
      <c r="G87" s="4">
        <f>ROUNDUP(($F$2-$F87)/$F$4,0)</f>
        <v>4</v>
      </c>
      <c r="I87" s="4">
        <v>77</v>
      </c>
      <c r="J87" s="4">
        <f>K86*$J$4+J86-$J$2</f>
        <v>142279</v>
      </c>
      <c r="K87" s="4">
        <f>ROUNDUP(($J$2-$J87)/$J$4,0)</f>
        <v>4</v>
      </c>
    </row>
    <row r="88" spans="1:11" ht="9.9499999999999993" customHeight="1" x14ac:dyDescent="0.25">
      <c r="A88" s="4">
        <v>78</v>
      </c>
      <c r="B88" s="4">
        <f>C87*$B$4+B87-$B$2</f>
        <v>203013</v>
      </c>
      <c r="C88" s="4">
        <f>ROUNDUP(($B$2-$B88)/$B$4,0)</f>
        <v>4</v>
      </c>
      <c r="E88" s="4">
        <v>78</v>
      </c>
      <c r="F88" s="4">
        <f>G87*$F$4+F87-$F$2</f>
        <v>0</v>
      </c>
      <c r="G88" s="4">
        <f>ROUNDUP(($F$2-$F88)/$F$4,0)</f>
        <v>4</v>
      </c>
      <c r="I88" s="4">
        <v>78</v>
      </c>
      <c r="J88" s="4">
        <f>K87*$J$4+J87-$J$2</f>
        <v>140707</v>
      </c>
      <c r="K88" s="4">
        <f>ROUNDUP(($J$2-$J88)/$J$4,0)</f>
        <v>4</v>
      </c>
    </row>
    <row r="89" spans="1:11" ht="9.9499999999999993" customHeight="1" x14ac:dyDescent="0.25">
      <c r="A89" s="4">
        <v>79</v>
      </c>
      <c r="B89" s="4">
        <f>C88*$B$4+B88-$B$2</f>
        <v>188857</v>
      </c>
      <c r="C89" s="4">
        <f>ROUNDUP(($B$2-$B89)/$B$4,0)</f>
        <v>4</v>
      </c>
      <c r="E89" s="4">
        <v>79</v>
      </c>
      <c r="F89" s="4">
        <f>G88*$F$4+F88-$F$2</f>
        <v>0</v>
      </c>
      <c r="G89" s="4">
        <f>ROUNDUP(($F$2-$F89)/$F$4,0)</f>
        <v>4</v>
      </c>
      <c r="I89" s="4">
        <v>79</v>
      </c>
      <c r="J89" s="4">
        <f>K88*$J$4+J88-$J$2</f>
        <v>139135</v>
      </c>
      <c r="K89" s="4">
        <f>ROUNDUP(($J$2-$J89)/$J$4,0)</f>
        <v>4</v>
      </c>
    </row>
    <row r="90" spans="1:11" ht="9.9499999999999993" customHeight="1" x14ac:dyDescent="0.25">
      <c r="A90" s="4">
        <v>80</v>
      </c>
      <c r="B90" s="4">
        <f>C89*$B$4+B89-$B$2</f>
        <v>174701</v>
      </c>
      <c r="C90" s="4">
        <f>ROUNDUP(($B$2-$B90)/$B$4,0)</f>
        <v>4</v>
      </c>
      <c r="E90" s="4">
        <v>80</v>
      </c>
      <c r="F90" s="4">
        <f>G89*$F$4+F89-$F$2</f>
        <v>0</v>
      </c>
      <c r="G90" s="4">
        <f>ROUNDUP(($F$2-$F90)/$F$4,0)</f>
        <v>4</v>
      </c>
      <c r="I90" s="4">
        <v>80</v>
      </c>
      <c r="J90" s="4">
        <f>K89*$J$4+J89-$J$2</f>
        <v>137563</v>
      </c>
      <c r="K90" s="4">
        <f>ROUNDUP(($J$2-$J90)/$J$4,0)</f>
        <v>4</v>
      </c>
    </row>
    <row r="91" spans="1:11" ht="9.9499999999999993" customHeight="1" x14ac:dyDescent="0.25">
      <c r="A91" s="4">
        <v>81</v>
      </c>
      <c r="B91" s="4">
        <f>C90*$B$4+B90-$B$2</f>
        <v>160545</v>
      </c>
      <c r="C91" s="4">
        <f>ROUNDUP(($B$2-$B91)/$B$4,0)</f>
        <v>4</v>
      </c>
      <c r="E91" s="4">
        <v>81</v>
      </c>
      <c r="F91" s="4">
        <f>G90*$F$4+F90-$F$2</f>
        <v>0</v>
      </c>
      <c r="G91" s="4">
        <f>ROUNDUP(($F$2-$F91)/$F$4,0)</f>
        <v>4</v>
      </c>
      <c r="I91" s="4">
        <v>81</v>
      </c>
      <c r="J91" s="4">
        <f>K90*$J$4+J90-$J$2</f>
        <v>135991</v>
      </c>
      <c r="K91" s="4">
        <f>ROUNDUP(($J$2-$J91)/$J$4,0)</f>
        <v>4</v>
      </c>
    </row>
    <row r="92" spans="1:11" ht="9.9499999999999993" customHeight="1" x14ac:dyDescent="0.25">
      <c r="A92" s="4">
        <v>82</v>
      </c>
      <c r="B92" s="4">
        <f>C91*$B$4+B91-$B$2</f>
        <v>146389</v>
      </c>
      <c r="C92" s="4">
        <f>ROUNDUP(($B$2-$B92)/$B$4,0)</f>
        <v>4</v>
      </c>
      <c r="E92" s="4">
        <v>82</v>
      </c>
      <c r="F92" s="4">
        <f>G91*$F$4+F91-$F$2</f>
        <v>0</v>
      </c>
      <c r="G92" s="4">
        <f>ROUNDUP(($F$2-$F92)/$F$4,0)</f>
        <v>4</v>
      </c>
      <c r="I92" s="4">
        <v>82</v>
      </c>
      <c r="J92" s="4">
        <f>K91*$J$4+J91-$J$2</f>
        <v>134419</v>
      </c>
      <c r="K92" s="4">
        <f>ROUNDUP(($J$2-$J92)/$J$4,0)</f>
        <v>4</v>
      </c>
    </row>
    <row r="93" spans="1:11" ht="9.9499999999999993" customHeight="1" x14ac:dyDescent="0.25">
      <c r="A93" s="4">
        <v>83</v>
      </c>
      <c r="B93" s="4">
        <f>C92*$B$4+B92-$B$2</f>
        <v>132233</v>
      </c>
      <c r="C93" s="4">
        <f>ROUNDUP(($B$2-$B93)/$B$4,0)</f>
        <v>4</v>
      </c>
      <c r="E93" s="4">
        <v>83</v>
      </c>
      <c r="F93" s="4">
        <f>G92*$F$4+F92-$F$2</f>
        <v>0</v>
      </c>
      <c r="G93" s="4">
        <f>ROUNDUP(($F$2-$F93)/$F$4,0)</f>
        <v>4</v>
      </c>
      <c r="I93" s="4">
        <v>83</v>
      </c>
      <c r="J93" s="4">
        <f>K92*$J$4+J92-$J$2</f>
        <v>132847</v>
      </c>
      <c r="K93" s="4">
        <f>ROUNDUP(($J$2-$J93)/$J$4,0)</f>
        <v>4</v>
      </c>
    </row>
    <row r="94" spans="1:11" ht="9.9499999999999993" customHeight="1" x14ac:dyDescent="0.25">
      <c r="A94" s="4">
        <v>84</v>
      </c>
      <c r="B94" s="4">
        <f>C93*$B$4+B93-$B$2</f>
        <v>118077</v>
      </c>
      <c r="C94" s="4">
        <f>ROUNDUP(($B$2-$B94)/$B$4,0)</f>
        <v>4</v>
      </c>
      <c r="E94" s="4">
        <v>84</v>
      </c>
      <c r="F94" s="4">
        <f>G93*$F$4+F93-$F$2</f>
        <v>0</v>
      </c>
      <c r="G94" s="4">
        <f>ROUNDUP(($F$2-$F94)/$F$4,0)</f>
        <v>4</v>
      </c>
      <c r="I94" s="4">
        <v>84</v>
      </c>
      <c r="J94" s="4">
        <f>K93*$J$4+J93-$J$2</f>
        <v>131275</v>
      </c>
      <c r="K94" s="4">
        <f>ROUNDUP(($J$2-$J94)/$J$4,0)</f>
        <v>4</v>
      </c>
    </row>
    <row r="95" spans="1:11" ht="9.9499999999999993" customHeight="1" x14ac:dyDescent="0.25">
      <c r="A95" s="4">
        <v>85</v>
      </c>
      <c r="B95" s="4">
        <f>C94*$B$4+B94-$B$2</f>
        <v>103921</v>
      </c>
      <c r="C95" s="4">
        <f>ROUNDUP(($B$2-$B95)/$B$4,0)</f>
        <v>4</v>
      </c>
      <c r="E95" s="4">
        <v>85</v>
      </c>
      <c r="F95" s="4">
        <f>G94*$F$4+F94-$F$2</f>
        <v>0</v>
      </c>
      <c r="G95" s="4">
        <f>ROUNDUP(($F$2-$F95)/$F$4,0)</f>
        <v>4</v>
      </c>
      <c r="I95" s="4">
        <v>85</v>
      </c>
      <c r="J95" s="4">
        <f>K94*$J$4+J94-$J$2</f>
        <v>129703</v>
      </c>
      <c r="K95" s="4">
        <f>ROUNDUP(($J$2-$J95)/$J$4,0)</f>
        <v>4</v>
      </c>
    </row>
    <row r="96" spans="1:11" ht="9.9499999999999993" customHeight="1" x14ac:dyDescent="0.25">
      <c r="A96" s="4">
        <v>86</v>
      </c>
      <c r="B96" s="4">
        <f>C95*$B$4+B95-$B$2</f>
        <v>89765</v>
      </c>
      <c r="C96" s="4">
        <f>ROUNDUP(($B$2-$B96)/$B$4,0)</f>
        <v>4</v>
      </c>
      <c r="E96" s="4">
        <v>86</v>
      </c>
      <c r="F96" s="4">
        <f>G95*$F$4+F95-$F$2</f>
        <v>0</v>
      </c>
      <c r="G96" s="4">
        <f>ROUNDUP(($F$2-$F96)/$F$4,0)</f>
        <v>4</v>
      </c>
      <c r="I96" s="4">
        <v>86</v>
      </c>
      <c r="J96" s="4">
        <f>K95*$J$4+J95-$J$2</f>
        <v>128131</v>
      </c>
      <c r="K96" s="4">
        <f>ROUNDUP(($J$2-$J96)/$J$4,0)</f>
        <v>4</v>
      </c>
    </row>
    <row r="97" spans="1:11" ht="9.9499999999999993" customHeight="1" x14ac:dyDescent="0.25">
      <c r="A97" s="4">
        <v>87</v>
      </c>
      <c r="B97" s="4">
        <f>C96*$B$4+B96-$B$2</f>
        <v>75609</v>
      </c>
      <c r="C97" s="4">
        <f>ROUNDUP(($B$2-$B97)/$B$4,0)</f>
        <v>4</v>
      </c>
      <c r="E97" s="4">
        <v>87</v>
      </c>
      <c r="F97" s="4">
        <f>G96*$F$4+F96-$F$2</f>
        <v>0</v>
      </c>
      <c r="G97" s="4">
        <f>ROUNDUP(($F$2-$F97)/$F$4,0)</f>
        <v>4</v>
      </c>
      <c r="I97" s="4">
        <v>87</v>
      </c>
      <c r="J97" s="4">
        <f>K96*$J$4+J96-$J$2</f>
        <v>126559</v>
      </c>
      <c r="K97" s="4">
        <f>ROUNDUP(($J$2-$J97)/$J$4,0)</f>
        <v>4</v>
      </c>
    </row>
    <row r="98" spans="1:11" ht="9.9499999999999993" customHeight="1" x14ac:dyDescent="0.25">
      <c r="A98" s="4">
        <v>88</v>
      </c>
      <c r="B98" s="4">
        <f>C97*$B$4+B97-$B$2</f>
        <v>61453</v>
      </c>
      <c r="C98" s="4">
        <f>ROUNDUP(($B$2-$B98)/$B$4,0)</f>
        <v>4</v>
      </c>
      <c r="E98" s="4">
        <v>88</v>
      </c>
      <c r="F98" s="4">
        <f>G97*$F$4+F97-$F$2</f>
        <v>0</v>
      </c>
      <c r="G98" s="4">
        <f>ROUNDUP(($F$2-$F98)/$F$4,0)</f>
        <v>4</v>
      </c>
      <c r="I98" s="4">
        <v>88</v>
      </c>
      <c r="J98" s="4">
        <f>K97*$J$4+J97-$J$2</f>
        <v>124987</v>
      </c>
      <c r="K98" s="4">
        <f>ROUNDUP(($J$2-$J98)/$J$4,0)</f>
        <v>4</v>
      </c>
    </row>
    <row r="99" spans="1:11" ht="9.9499999999999993" customHeight="1" x14ac:dyDescent="0.25">
      <c r="A99" s="4">
        <v>89</v>
      </c>
      <c r="B99" s="4">
        <f>C98*$B$4+B98-$B$2</f>
        <v>47297</v>
      </c>
      <c r="C99" s="4">
        <f>ROUNDUP(($B$2-$B99)/$B$4,0)</f>
        <v>4</v>
      </c>
      <c r="E99" s="4">
        <v>89</v>
      </c>
      <c r="F99" s="4">
        <f>G98*$F$4+F98-$F$2</f>
        <v>0</v>
      </c>
      <c r="G99" s="4">
        <f>ROUNDUP(($F$2-$F99)/$F$4,0)</f>
        <v>4</v>
      </c>
      <c r="I99" s="4">
        <v>89</v>
      </c>
      <c r="J99" s="4">
        <f>K98*$J$4+J98-$J$2</f>
        <v>123415</v>
      </c>
      <c r="K99" s="4">
        <f>ROUNDUP(($J$2-$J99)/$J$4,0)</f>
        <v>4</v>
      </c>
    </row>
    <row r="100" spans="1:11" ht="9.9499999999999993" customHeight="1" x14ac:dyDescent="0.25">
      <c r="A100" s="4">
        <v>90</v>
      </c>
      <c r="B100" s="4">
        <f>C99*$B$4+B99-$B$2</f>
        <v>33141</v>
      </c>
      <c r="C100" s="4">
        <f>ROUNDUP(($B$2-$B100)/$B$4,0)</f>
        <v>4</v>
      </c>
      <c r="E100" s="4">
        <v>90</v>
      </c>
      <c r="F100" s="4">
        <f>G99*$F$4+F99-$F$2</f>
        <v>0</v>
      </c>
      <c r="G100" s="4">
        <f>ROUNDUP(($F$2-$F100)/$F$4,0)</f>
        <v>4</v>
      </c>
      <c r="I100" s="4">
        <v>90</v>
      </c>
      <c r="J100" s="4">
        <f>K99*$J$4+J99-$J$2</f>
        <v>121843</v>
      </c>
      <c r="K100" s="4">
        <f>ROUNDUP(($J$2-$J100)/$J$4,0)</f>
        <v>4</v>
      </c>
    </row>
    <row r="101" spans="1:11" ht="9.9499999999999993" customHeight="1" x14ac:dyDescent="0.25">
      <c r="A101" s="4">
        <v>91</v>
      </c>
      <c r="B101" s="4">
        <f>C100*$B$4+B100-$B$2</f>
        <v>18985</v>
      </c>
      <c r="C101" s="4">
        <f>ROUNDUP(($B$2-$B101)/$B$4,0)</f>
        <v>4</v>
      </c>
      <c r="E101" s="4">
        <v>91</v>
      </c>
      <c r="F101" s="4">
        <f>G100*$F$4+F100-$F$2</f>
        <v>0</v>
      </c>
      <c r="G101" s="4">
        <f>ROUNDUP(($F$2-$F101)/$F$4,0)</f>
        <v>4</v>
      </c>
      <c r="I101" s="4">
        <v>91</v>
      </c>
      <c r="J101" s="4">
        <f>K100*$J$4+J100-$J$2</f>
        <v>120271</v>
      </c>
      <c r="K101" s="4">
        <f>ROUNDUP(($J$2-$J101)/$J$4,0)</f>
        <v>4</v>
      </c>
    </row>
    <row r="102" spans="1:11" ht="9.9499999999999993" customHeight="1" x14ac:dyDescent="0.25">
      <c r="A102" s="4">
        <v>92</v>
      </c>
      <c r="B102" s="4">
        <f>C101*$B$4+B101-$B$2</f>
        <v>4829</v>
      </c>
      <c r="C102" s="4">
        <f>ROUNDUP(($B$2-$B102)/$B$4,0)</f>
        <v>5</v>
      </c>
      <c r="E102" s="4">
        <v>92</v>
      </c>
      <c r="F102" s="4">
        <f>G101*$F$4+F101-$F$2</f>
        <v>0</v>
      </c>
      <c r="G102" s="4">
        <f>ROUNDUP(($F$2-$F102)/$F$4,0)</f>
        <v>4</v>
      </c>
      <c r="I102" s="4">
        <v>92</v>
      </c>
      <c r="J102" s="4">
        <f>K101*$J$4+J101-$J$2</f>
        <v>118699</v>
      </c>
      <c r="K102" s="4">
        <f>ROUNDUP(($J$2-$J102)/$J$4,0)</f>
        <v>4</v>
      </c>
    </row>
    <row r="103" spans="1:11" ht="9.9499999999999993" customHeight="1" x14ac:dyDescent="0.25">
      <c r="A103" s="4">
        <v>93</v>
      </c>
      <c r="B103" s="4">
        <f>C102*$B$4+B102-$B$2</f>
        <v>249278</v>
      </c>
      <c r="C103" s="4">
        <f>ROUNDUP(($B$2-$B103)/$B$4,0)</f>
        <v>4</v>
      </c>
      <c r="E103" s="4">
        <v>93</v>
      </c>
      <c r="F103" s="4">
        <f>G102*$F$4+F102-$F$2</f>
        <v>0</v>
      </c>
      <c r="G103" s="4">
        <f>ROUNDUP(($F$2-$F103)/$F$4,0)</f>
        <v>4</v>
      </c>
      <c r="I103" s="4">
        <v>93</v>
      </c>
      <c r="J103" s="4">
        <f>K102*$J$4+J102-$J$2</f>
        <v>117127</v>
      </c>
      <c r="K103" s="4">
        <f>ROUNDUP(($J$2-$J103)/$J$4,0)</f>
        <v>4</v>
      </c>
    </row>
    <row r="104" spans="1:11" ht="9.9499999999999993" customHeight="1" x14ac:dyDescent="0.25">
      <c r="A104" s="4">
        <v>94</v>
      </c>
      <c r="B104" s="4">
        <f>C103*$B$4+B103-$B$2</f>
        <v>235122</v>
      </c>
      <c r="C104" s="4">
        <f>ROUNDUP(($B$2-$B104)/$B$4,0)</f>
        <v>4</v>
      </c>
      <c r="E104" s="4">
        <v>94</v>
      </c>
      <c r="F104" s="4">
        <f>G103*$F$4+F103-$F$2</f>
        <v>0</v>
      </c>
      <c r="G104" s="4">
        <f>ROUNDUP(($F$2-$F104)/$F$4,0)</f>
        <v>4</v>
      </c>
      <c r="I104" s="4">
        <v>94</v>
      </c>
      <c r="J104" s="4">
        <f>K103*$J$4+J103-$J$2</f>
        <v>115555</v>
      </c>
      <c r="K104" s="4">
        <f>ROUNDUP(($J$2-$J104)/$J$4,0)</f>
        <v>4</v>
      </c>
    </row>
    <row r="105" spans="1:11" ht="9.9499999999999993" customHeight="1" x14ac:dyDescent="0.25">
      <c r="A105" s="4">
        <v>95</v>
      </c>
      <c r="B105" s="4">
        <f>C104*$B$4+B104-$B$2</f>
        <v>220966</v>
      </c>
      <c r="C105" s="4">
        <f>ROUNDUP(($B$2-$B105)/$B$4,0)</f>
        <v>4</v>
      </c>
      <c r="E105" s="4">
        <v>95</v>
      </c>
      <c r="F105" s="4">
        <f>G104*$F$4+F104-$F$2</f>
        <v>0</v>
      </c>
      <c r="G105" s="4">
        <f>ROUNDUP(($F$2-$F105)/$F$4,0)</f>
        <v>4</v>
      </c>
      <c r="I105" s="4">
        <v>95</v>
      </c>
      <c r="J105" s="4">
        <f>K104*$J$4+J104-$J$2</f>
        <v>113983</v>
      </c>
      <c r="K105" s="4">
        <f>ROUNDUP(($J$2-$J105)/$J$4,0)</f>
        <v>4</v>
      </c>
    </row>
    <row r="106" spans="1:11" ht="9.9499999999999993" customHeight="1" x14ac:dyDescent="0.25">
      <c r="A106" s="4">
        <v>96</v>
      </c>
      <c r="B106" s="4">
        <f>C105*$B$4+B105-$B$2</f>
        <v>206810</v>
      </c>
      <c r="C106" s="4">
        <f>ROUNDUP(($B$2-$B106)/$B$4,0)</f>
        <v>4</v>
      </c>
      <c r="E106" s="4">
        <v>96</v>
      </c>
      <c r="F106" s="4">
        <f>G105*$F$4+F105-$F$2</f>
        <v>0</v>
      </c>
      <c r="G106" s="4">
        <f>ROUNDUP(($F$2-$F106)/$F$4,0)</f>
        <v>4</v>
      </c>
      <c r="I106" s="4">
        <v>96</v>
      </c>
      <c r="J106" s="4">
        <f>K105*$J$4+J105-$J$2</f>
        <v>112411</v>
      </c>
      <c r="K106" s="4">
        <f>ROUNDUP(($J$2-$J106)/$J$4,0)</f>
        <v>4</v>
      </c>
    </row>
    <row r="107" spans="1:11" ht="9.9499999999999993" customHeight="1" x14ac:dyDescent="0.25">
      <c r="A107" s="4">
        <v>97</v>
      </c>
      <c r="B107" s="4">
        <f>C106*$B$4+B106-$B$2</f>
        <v>192654</v>
      </c>
      <c r="C107" s="4">
        <f>ROUNDUP(($B$2-$B107)/$B$4,0)</f>
        <v>4</v>
      </c>
      <c r="E107" s="4">
        <v>97</v>
      </c>
      <c r="F107" s="4">
        <f>G106*$F$4+F106-$F$2</f>
        <v>0</v>
      </c>
      <c r="G107" s="4">
        <f>ROUNDUP(($F$2-$F107)/$F$4,0)</f>
        <v>4</v>
      </c>
      <c r="I107" s="4">
        <v>97</v>
      </c>
      <c r="J107" s="4">
        <f>K106*$J$4+J106-$J$2</f>
        <v>110839</v>
      </c>
      <c r="K107" s="4">
        <f>ROUNDUP(($J$2-$J107)/$J$4,0)</f>
        <v>4</v>
      </c>
    </row>
    <row r="108" spans="1:11" ht="9.9499999999999993" customHeight="1" x14ac:dyDescent="0.25">
      <c r="A108" s="4">
        <v>98</v>
      </c>
      <c r="B108" s="4">
        <f>C107*$B$4+B107-$B$2</f>
        <v>178498</v>
      </c>
      <c r="C108" s="4">
        <f>ROUNDUP(($B$2-$B108)/$B$4,0)</f>
        <v>4</v>
      </c>
      <c r="E108" s="4">
        <v>98</v>
      </c>
      <c r="F108" s="4">
        <f>G107*$F$4+F107-$F$2</f>
        <v>0</v>
      </c>
      <c r="G108" s="4">
        <f>ROUNDUP(($F$2-$F108)/$F$4,0)</f>
        <v>4</v>
      </c>
      <c r="I108" s="4">
        <v>98</v>
      </c>
      <c r="J108" s="4">
        <f>K107*$J$4+J107-$J$2</f>
        <v>109267</v>
      </c>
      <c r="K108" s="4">
        <f>ROUNDUP(($J$2-$J108)/$J$4,0)</f>
        <v>4</v>
      </c>
    </row>
    <row r="109" spans="1:11" ht="9.9499999999999993" customHeight="1" x14ac:dyDescent="0.25">
      <c r="A109" s="4">
        <v>99</v>
      </c>
      <c r="B109" s="4">
        <f>C108*$B$4+B108-$B$2</f>
        <v>164342</v>
      </c>
      <c r="C109" s="4">
        <f>ROUNDUP(($B$2-$B109)/$B$4,0)</f>
        <v>4</v>
      </c>
      <c r="E109" s="4">
        <v>99</v>
      </c>
      <c r="F109" s="4">
        <f>G108*$F$4+F108-$F$2</f>
        <v>0</v>
      </c>
      <c r="G109" s="4">
        <f>ROUNDUP(($F$2-$F109)/$F$4,0)</f>
        <v>4</v>
      </c>
      <c r="I109" s="4">
        <v>99</v>
      </c>
      <c r="J109" s="4">
        <f>K108*$J$4+J108-$J$2</f>
        <v>107695</v>
      </c>
      <c r="K109" s="4">
        <f>ROUNDUP(($J$2-$J109)/$J$4,0)</f>
        <v>4</v>
      </c>
    </row>
    <row r="110" spans="1:11" ht="9.9499999999999993" customHeight="1" x14ac:dyDescent="0.25">
      <c r="A110" s="4">
        <v>100</v>
      </c>
      <c r="B110" s="4">
        <f>C109*$B$4+B109-$B$2</f>
        <v>150186</v>
      </c>
      <c r="C110" s="4">
        <f>ROUNDUP(($B$2-$B110)/$B$4,0)</f>
        <v>4</v>
      </c>
      <c r="E110" s="4">
        <v>100</v>
      </c>
      <c r="F110" s="4">
        <f>G109*$F$4+F109-$F$2</f>
        <v>0</v>
      </c>
      <c r="G110" s="4">
        <f>ROUNDUP(($F$2-$F110)/$F$4,0)</f>
        <v>4</v>
      </c>
      <c r="I110" s="4">
        <v>100</v>
      </c>
      <c r="J110" s="4">
        <f>K109*$J$4+J109-$J$2</f>
        <v>106123</v>
      </c>
      <c r="K110" s="4">
        <f>ROUNDUP(($J$2-$J110)/$J$4,0)</f>
        <v>4</v>
      </c>
    </row>
  </sheetData>
  <conditionalFormatting sqref="C11:C12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{5AE269B5-A6C3-479A-9BA5-59488B2060BA}</x14:id>
        </ext>
      </extLst>
    </cfRule>
  </conditionalFormatting>
  <conditionalFormatting sqref="G11:G12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{CC531A15-F45F-4E6E-B81D-C300459932DB}</x14:id>
        </ext>
      </extLst>
    </cfRule>
  </conditionalFormatting>
  <conditionalFormatting sqref="K11:K1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{ED95DBCD-582D-48C8-B442-F5EC689B2055}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E269B5-A6C3-479A-9BA5-59488B206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C11:C129</xm:sqref>
        </x14:conditionalFormatting>
        <x14:conditionalFormatting xmlns:xm="http://schemas.microsoft.com/office/excel/2006/main">
          <x14:cfRule type="dataBar" id="{CC531A15-F45F-4E6E-B81D-C30045993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G11:G129</xm:sqref>
        </x14:conditionalFormatting>
        <x14:conditionalFormatting xmlns:xm="http://schemas.microsoft.com/office/excel/2006/main">
          <x14:cfRule type="dataBar" id="{ED95DBCD-582D-48C8-B442-F5EC689B2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NCO @ 32 MHz</vt:lpstr>
      <vt:lpstr>NCO @ 8 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Petzold - M19931</dc:creator>
  <cp:lastModifiedBy>Stefan Petzold - M19931</cp:lastModifiedBy>
  <dcterms:created xsi:type="dcterms:W3CDTF">2018-07-04T17:43:48Z</dcterms:created>
  <dcterms:modified xsi:type="dcterms:W3CDTF">2018-07-04T19:22:57Z</dcterms:modified>
</cp:coreProperties>
</file>