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00027364\Desktop\"/>
    </mc:Choice>
  </mc:AlternateContent>
  <xr:revisionPtr revIDLastSave="0" documentId="13_ncr:1_{7C5F2F3C-B33C-48E7-BFC0-5C424611903D}" xr6:coauthVersionLast="47" xr6:coauthVersionMax="47" xr10:uidLastSave="{00000000-0000-0000-0000-000000000000}"/>
  <bookViews>
    <workbookView xWindow="-120" yWindow="-120" windowWidth="20730" windowHeight="11160" tabRatio="735" xr2:uid="{00000000-000D-0000-FFFF-FFFF00000000}"/>
  </bookViews>
  <sheets>
    <sheet name="21 Aug 21 - 20 Sept 21" sheetId="42" r:id="rId1"/>
  </sheets>
  <definedNames>
    <definedName name="_xlnm.Print_Area" localSheetId="0">'21 Aug 21 - 20 Sept 21'!$A$2:$M$46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42" l="1"/>
  <c r="I36" i="42"/>
  <c r="J40" i="42"/>
  <c r="I40" i="42"/>
  <c r="J39" i="42"/>
  <c r="I39" i="42"/>
  <c r="J35" i="42"/>
  <c r="I35" i="42"/>
  <c r="J34" i="42"/>
  <c r="I34" i="42"/>
  <c r="J38" i="42"/>
  <c r="I38" i="42"/>
  <c r="J37" i="42"/>
  <c r="I37" i="42"/>
  <c r="J33" i="42"/>
  <c r="I33" i="42"/>
  <c r="J32" i="42"/>
  <c r="I32" i="42"/>
  <c r="J31" i="42"/>
  <c r="I31" i="42"/>
  <c r="J30" i="42"/>
  <c r="I30" i="42"/>
  <c r="J26" i="42"/>
  <c r="I26" i="42"/>
  <c r="J25" i="42"/>
  <c r="I25" i="42"/>
  <c r="J29" i="42"/>
  <c r="I29" i="42"/>
  <c r="J28" i="42"/>
  <c r="I28" i="42"/>
  <c r="J27" i="42"/>
  <c r="I27" i="42"/>
  <c r="J42" i="42" l="1"/>
  <c r="I42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Imported Author</author>
  </authors>
  <commentList>
    <comment ref="J9" authorId="0" shapeId="0" xr:uid="{00000000-0006-0000-1200-000001000000}">
      <text>
        <r>
          <rPr>
            <sz val="11"/>
            <color indexed="8"/>
            <rFont val="Helvetica"/>
            <charset val="134"/>
          </rPr>
          <t>Imported Author:
TOG:
Over Time</t>
        </r>
      </text>
    </comment>
  </commentList>
</comments>
</file>

<file path=xl/sharedStrings.xml><?xml version="1.0" encoding="utf-8"?>
<sst xmlns="http://schemas.openxmlformats.org/spreadsheetml/2006/main" count="79" uniqueCount="41">
  <si>
    <t>Name</t>
  </si>
  <si>
    <t>Location</t>
  </si>
  <si>
    <t>Period</t>
  </si>
  <si>
    <t>Of Project</t>
  </si>
  <si>
    <t>PT. Triple One Global</t>
  </si>
  <si>
    <t>Tomang</t>
  </si>
  <si>
    <t>Date</t>
  </si>
  <si>
    <t>Working Hour</t>
  </si>
  <si>
    <t>Over Time (OT)</t>
  </si>
  <si>
    <t>Lunch</t>
  </si>
  <si>
    <t>Total</t>
  </si>
  <si>
    <t>Activity / Remark</t>
  </si>
  <si>
    <t>Start</t>
  </si>
  <si>
    <t>-</t>
  </si>
  <si>
    <t>End</t>
  </si>
  <si>
    <t>Hour(s)</t>
  </si>
  <si>
    <t xml:space="preserve"> OT</t>
  </si>
  <si>
    <t>CUT - OFF</t>
  </si>
  <si>
    <t>Total Hours ==&gt;</t>
  </si>
  <si>
    <t>Approval</t>
  </si>
  <si>
    <t>Employee</t>
  </si>
  <si>
    <t>Supervisor</t>
  </si>
  <si>
    <t>a.  Permit</t>
  </si>
  <si>
    <t>b.  Sick</t>
  </si>
  <si>
    <t xml:space="preserve"> </t>
  </si>
  <si>
    <t>c.  Total Kehadiran</t>
  </si>
  <si>
    <t xml:space="preserve">  </t>
  </si>
  <si>
    <t>Brifieng terkait aplikasi web CRS,  Mempelajarsi FSD dan BRD</t>
  </si>
  <si>
    <t>Build aplikasi crs, setting laptop untuk koneksi ke vpn,diskus dengan team terkait aplikasi web crs</t>
  </si>
  <si>
    <t>menghubungkan database dari dbeaver, mendevelop aplikasi web crs untuk bagian CRS,setting laptop untuk join domain</t>
  </si>
  <si>
    <t>mempelajari alur dari aplikasi web crs,fix error gagal download modul summary domestik, request pembukaan akses wifi</t>
  </si>
  <si>
    <t>mendevelop fitur summary crs, diskus terkait report summary crs</t>
  </si>
  <si>
    <t>- mendevelop fitur summary crs
- diskus dengan user terkait jumlah sheet dengan user</t>
  </si>
  <si>
    <t>- mendevelop fitur pelaporan crs
- diskus terkait jumlah field dengan ETL developer
- diskus terkait tampilan pelaporan crs
- diskus dengan user terkait pelaporan crs dengan user</t>
  </si>
  <si>
    <t>- mendevelop fitur pelaporan crs
- diskus terkait user matrix</t>
  </si>
  <si>
    <t>- diskus dengan user terkait pelaporan crs dengan user
- mendevelop fitur pelaporan crs</t>
  </si>
  <si>
    <t>- diskus dengan user terkait error validasi domestik/CRS
- mendevelop fitur Audit trail
- diskus dengan ETL developer terkait feedback user apliaksi web crs
- diskus terkait user approval matrix</t>
  </si>
  <si>
    <t>Denny Prayudi</t>
  </si>
  <si>
    <t>Rio Irhandi sasmita</t>
  </si>
  <si>
    <t>- mendevelop fitur drop down countrycode dari DB
- mendevelop fitur error user name and password
- diskus terkait user matrix 
- mendevelop fitur Audit Trail</t>
  </si>
  <si>
    <t>Diskus dengan team terkait aplikasi web CRS, Install Intellij, Apache Maven, Dbeaver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</si>
</sst>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. &quot;mmm&quot;. &quot;yyyy"/>
    <numFmt numFmtId="165" formatCode="dd&quot;-&quot;mmm&quot;-&quot;yyyy"/>
    <numFmt numFmtId="166" formatCode="[$-13809]h:mm;@"/>
  </numFmts>
  <fonts count="22">
    <font>
      <sz val="10"/>
      <color indexed="8"/>
      <name val="Arial"/>
      <charset val="134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9"/>
      <name val="Calibri"/>
      <family val="2"/>
    </font>
    <font>
      <b/>
      <sz val="8"/>
      <color rgb="FFC00000"/>
      <name val="Calibri"/>
      <family val="2"/>
    </font>
    <font>
      <sz val="8"/>
      <name val="Calibri"/>
      <family val="2"/>
    </font>
    <font>
      <b/>
      <sz val="8"/>
      <color rgb="FFFF0000"/>
      <name val="Calibri"/>
      <family val="2"/>
    </font>
    <font>
      <b/>
      <sz val="8"/>
      <color indexed="8"/>
      <name val="Calibri"/>
      <family val="2"/>
    </font>
    <font>
      <sz val="11"/>
      <color indexed="8"/>
      <name val="Helvetica"/>
      <charset val="134"/>
    </font>
    <font>
      <sz val="8"/>
      <color rgb="FFFF0000"/>
      <name val="Calibri"/>
      <family val="2"/>
    </font>
    <font>
      <sz val="8"/>
      <name val="Calibri"/>
      <family val="2"/>
    </font>
    <font>
      <sz val="10"/>
      <color rgb="FFFF0000"/>
      <name val="Arial"/>
      <family val="2"/>
    </font>
    <font>
      <b/>
      <sz val="8"/>
      <color theme="0"/>
      <name val="Calibri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153E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</fills>
  <borders count="6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auto="1"/>
      </right>
      <top style="thin">
        <color auto="1"/>
      </top>
      <bottom style="thin">
        <color rgb="FFAAAAAA"/>
      </bottom>
      <diagonal/>
    </border>
    <border>
      <left style="thin">
        <color rgb="FFAAAAAA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000000"/>
      </top>
      <bottom style="thin">
        <color rgb="FFAAAAAA"/>
      </bottom>
      <diagonal/>
    </border>
    <border>
      <left/>
      <right style="thin">
        <color rgb="FF000000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auto="1"/>
      </right>
      <top/>
      <bottom style="thin">
        <color rgb="FFAAAAAA"/>
      </bottom>
      <diagonal/>
    </border>
    <border>
      <left style="thin">
        <color rgb="FFAAAAAA"/>
      </left>
      <right style="thin">
        <color rgb="FF000000"/>
      </right>
      <top/>
      <bottom style="thin">
        <color rgb="FFAAAAAA"/>
      </bottom>
      <diagonal/>
    </border>
    <border>
      <left/>
      <right style="thin">
        <color rgb="FF000000"/>
      </right>
      <top/>
      <bottom style="thin">
        <color rgb="FFAAAAAA"/>
      </bottom>
      <diagonal/>
    </border>
    <border>
      <left style="thin">
        <color rgb="FF000000"/>
      </left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 applyNumberFormat="0" applyFill="0" applyBorder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  <xf numFmtId="0" fontId="16" fillId="0" borderId="0" applyNumberFormat="0" applyFill="0" applyBorder="0" applyAlignment="0" applyProtection="0">
      <alignment vertical="top"/>
    </xf>
    <xf numFmtId="0" fontId="17" fillId="0" borderId="0" applyNumberFormat="0" applyFill="0" applyBorder="0" applyAlignment="0" applyProtection="0">
      <alignment vertical="top"/>
    </xf>
  </cellStyleXfs>
  <cellXfs count="143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3" fillId="0" borderId="0" xfId="0" applyFont="1">
      <alignment vertical="top"/>
    </xf>
    <xf numFmtId="0" fontId="0" fillId="0" borderId="0" xfId="0" applyNumberFormat="1">
      <alignment vertical="top"/>
    </xf>
    <xf numFmtId="0" fontId="4" fillId="2" borderId="1" xfId="0" applyNumberFormat="1" applyFont="1" applyFill="1" applyBorder="1" applyAlignment="1">
      <alignment horizontal="center" vertical="top"/>
    </xf>
    <xf numFmtId="49" fontId="5" fillId="3" borderId="2" xfId="0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top"/>
    </xf>
    <xf numFmtId="0" fontId="5" fillId="4" borderId="11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top"/>
    </xf>
    <xf numFmtId="0" fontId="4" fillId="2" borderId="6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top"/>
    </xf>
    <xf numFmtId="0" fontId="4" fillId="2" borderId="16" xfId="0" applyNumberFormat="1" applyFont="1" applyFill="1" applyBorder="1" applyAlignment="1">
      <alignment horizontal="center" vertical="top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20" xfId="0" applyNumberFormat="1" applyFont="1" applyFill="1" applyBorder="1" applyAlignment="1">
      <alignment horizontal="center" vertical="center"/>
    </xf>
    <xf numFmtId="165" fontId="4" fillId="4" borderId="24" xfId="0" applyNumberFormat="1" applyFont="1" applyFill="1" applyBorder="1" applyAlignment="1">
      <alignment horizontal="center" vertical="center"/>
    </xf>
    <xf numFmtId="2" fontId="4" fillId="4" borderId="25" xfId="0" applyNumberFormat="1" applyFont="1" applyFill="1" applyBorder="1" applyAlignment="1">
      <alignment horizontal="center" vertical="center"/>
    </xf>
    <xf numFmtId="1" fontId="4" fillId="4" borderId="25" xfId="0" applyNumberFormat="1" applyFont="1" applyFill="1" applyBorder="1" applyAlignment="1">
      <alignment horizontal="center" vertical="center"/>
    </xf>
    <xf numFmtId="0" fontId="0" fillId="2" borderId="28" xfId="0" applyNumberFormat="1" applyFill="1" applyBorder="1">
      <alignment vertical="top"/>
    </xf>
    <xf numFmtId="0" fontId="0" fillId="2" borderId="30" xfId="0" applyNumberFormat="1" applyFill="1" applyBorder="1">
      <alignment vertical="top"/>
    </xf>
    <xf numFmtId="0" fontId="4" fillId="2" borderId="15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>
      <alignment vertical="top"/>
    </xf>
    <xf numFmtId="0" fontId="4" fillId="2" borderId="15" xfId="0" applyNumberFormat="1" applyFont="1" applyFill="1" applyBorder="1">
      <alignment vertical="top"/>
    </xf>
    <xf numFmtId="0" fontId="4" fillId="2" borderId="31" xfId="0" applyNumberFormat="1" applyFont="1" applyFill="1" applyBorder="1">
      <alignment vertical="top"/>
    </xf>
    <xf numFmtId="164" fontId="5" fillId="4" borderId="11" xfId="0" applyNumberFormat="1" applyFont="1" applyFill="1" applyBorder="1" applyAlignment="1">
      <alignment horizontal="center" vertical="center"/>
    </xf>
    <xf numFmtId="0" fontId="4" fillId="2" borderId="31" xfId="0" applyNumberFormat="1" applyFont="1" applyFill="1" applyBorder="1" applyAlignment="1">
      <alignment vertical="center"/>
    </xf>
    <xf numFmtId="14" fontId="4" fillId="2" borderId="15" xfId="0" applyNumberFormat="1" applyFont="1" applyFill="1" applyBorder="1" applyAlignment="1">
      <alignment vertical="center"/>
    </xf>
    <xf numFmtId="0" fontId="4" fillId="2" borderId="15" xfId="0" applyNumberFormat="1" applyFont="1" applyFill="1" applyBorder="1" applyAlignment="1">
      <alignment vertical="center"/>
    </xf>
    <xf numFmtId="0" fontId="4" fillId="2" borderId="23" xfId="0" applyNumberFormat="1" applyFont="1" applyFill="1" applyBorder="1">
      <alignment vertical="top"/>
    </xf>
    <xf numFmtId="0" fontId="6" fillId="2" borderId="31" xfId="0" applyNumberFormat="1" applyFont="1" applyFill="1" applyBorder="1" applyAlignment="1">
      <alignment vertical="center"/>
    </xf>
    <xf numFmtId="0" fontId="6" fillId="2" borderId="15" xfId="0" applyNumberFormat="1" applyFont="1" applyFill="1" applyBorder="1" applyAlignment="1">
      <alignment vertical="center"/>
    </xf>
    <xf numFmtId="0" fontId="8" fillId="2" borderId="31" xfId="0" applyNumberFormat="1" applyFont="1" applyFill="1" applyBorder="1" applyAlignment="1">
      <alignment vertical="center"/>
    </xf>
    <xf numFmtId="0" fontId="8" fillId="2" borderId="15" xfId="0" applyNumberFormat="1" applyFont="1" applyFill="1" applyBorder="1" applyAlignment="1">
      <alignment vertical="center"/>
    </xf>
    <xf numFmtId="0" fontId="7" fillId="2" borderId="31" xfId="0" applyNumberFormat="1" applyFont="1" applyFill="1" applyBorder="1" applyAlignment="1">
      <alignment vertical="center"/>
    </xf>
    <xf numFmtId="0" fontId="7" fillId="2" borderId="15" xfId="0" applyNumberFormat="1" applyFont="1" applyFill="1" applyBorder="1" applyAlignment="1">
      <alignment vertical="center"/>
    </xf>
    <xf numFmtId="0" fontId="4" fillId="4" borderId="25" xfId="0" applyNumberFormat="1" applyFont="1" applyFill="1" applyBorder="1" applyAlignment="1">
      <alignment horizontal="center" vertical="center"/>
    </xf>
    <xf numFmtId="49" fontId="9" fillId="2" borderId="4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>
      <alignment vertical="top"/>
    </xf>
    <xf numFmtId="0" fontId="1" fillId="0" borderId="0" xfId="0" applyNumberFormat="1" applyFont="1">
      <alignment vertical="top"/>
    </xf>
    <xf numFmtId="0" fontId="2" fillId="0" borderId="0" xfId="0" applyNumberFormat="1" applyFont="1">
      <alignment vertical="top"/>
    </xf>
    <xf numFmtId="0" fontId="3" fillId="0" borderId="0" xfId="0" applyNumberFormat="1" applyFont="1">
      <alignment vertical="top"/>
    </xf>
    <xf numFmtId="20" fontId="11" fillId="0" borderId="25" xfId="0" applyNumberFormat="1" applyFont="1" applyFill="1" applyBorder="1" applyAlignment="1">
      <alignment horizontal="center" vertical="center"/>
    </xf>
    <xf numFmtId="49" fontId="11" fillId="0" borderId="25" xfId="0" applyNumberFormat="1" applyFont="1" applyFill="1" applyBorder="1" applyAlignment="1">
      <alignment horizontal="center" vertical="center"/>
    </xf>
    <xf numFmtId="2" fontId="11" fillId="0" borderId="25" xfId="0" applyNumberFormat="1" applyFont="1" applyFill="1" applyBorder="1" applyAlignment="1">
      <alignment horizontal="center" vertical="center"/>
    </xf>
    <xf numFmtId="165" fontId="12" fillId="0" borderId="24" xfId="0" applyNumberFormat="1" applyFont="1" applyFill="1" applyBorder="1" applyAlignment="1">
      <alignment horizontal="center" vertical="center"/>
    </xf>
    <xf numFmtId="20" fontId="12" fillId="0" borderId="25" xfId="0" applyNumberFormat="1" applyFont="1" applyFill="1" applyBorder="1" applyAlignment="1">
      <alignment horizontal="center" vertical="center"/>
    </xf>
    <xf numFmtId="49" fontId="12" fillId="0" borderId="25" xfId="0" applyNumberFormat="1" applyFont="1" applyFill="1" applyBorder="1" applyAlignment="1">
      <alignment horizontal="center" vertical="center"/>
    </xf>
    <xf numFmtId="2" fontId="12" fillId="0" borderId="25" xfId="0" applyNumberFormat="1" applyFont="1" applyFill="1" applyBorder="1" applyAlignment="1">
      <alignment horizontal="center" vertical="center"/>
    </xf>
    <xf numFmtId="0" fontId="11" fillId="2" borderId="31" xfId="0" applyNumberFormat="1" applyFont="1" applyFill="1" applyBorder="1" applyAlignment="1">
      <alignment vertical="center"/>
    </xf>
    <xf numFmtId="0" fontId="11" fillId="2" borderId="15" xfId="0" applyNumberFormat="1" applyFont="1" applyFill="1" applyBorder="1" applyAlignment="1">
      <alignment vertical="center"/>
    </xf>
    <xf numFmtId="0" fontId="13" fillId="0" borderId="0" xfId="0" applyNumberFormat="1" applyFont="1">
      <alignment vertical="top"/>
    </xf>
    <xf numFmtId="0" fontId="13" fillId="0" borderId="0" xfId="0" applyFont="1">
      <alignment vertical="top"/>
    </xf>
    <xf numFmtId="49" fontId="18" fillId="9" borderId="41" xfId="0" applyNumberFormat="1" applyFont="1" applyFill="1" applyBorder="1">
      <alignment vertical="top"/>
    </xf>
    <xf numFmtId="0" fontId="19" fillId="9" borderId="42" xfId="0" applyFont="1" applyFill="1" applyBorder="1" applyAlignment="1">
      <alignment horizontal="center" vertical="center"/>
    </xf>
    <xf numFmtId="0" fontId="19" fillId="9" borderId="43" xfId="0" applyFont="1" applyFill="1" applyBorder="1" applyAlignment="1">
      <alignment horizontal="center" vertical="center"/>
    </xf>
    <xf numFmtId="0" fontId="19" fillId="9" borderId="44" xfId="0" applyFont="1" applyFill="1" applyBorder="1" applyAlignment="1">
      <alignment vertical="center"/>
    </xf>
    <xf numFmtId="0" fontId="19" fillId="9" borderId="45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vertical="center" wrapText="1"/>
    </xf>
    <xf numFmtId="0" fontId="20" fillId="9" borderId="46" xfId="0" applyFont="1" applyFill="1" applyBorder="1" applyAlignment="1">
      <alignment vertical="center" wrapText="1"/>
    </xf>
    <xf numFmtId="0" fontId="20" fillId="9" borderId="42" xfId="0" applyFont="1" applyFill="1" applyBorder="1" applyAlignment="1">
      <alignment vertical="center"/>
    </xf>
    <xf numFmtId="0" fontId="21" fillId="0" borderId="0" xfId="0" applyFont="1">
      <alignment vertical="top"/>
    </xf>
    <xf numFmtId="49" fontId="18" fillId="9" borderId="47" xfId="0" applyNumberFormat="1" applyFont="1" applyFill="1" applyBorder="1">
      <alignment vertical="top"/>
    </xf>
    <xf numFmtId="0" fontId="19" fillId="9" borderId="48" xfId="0" applyFont="1" applyFill="1" applyBorder="1" applyAlignment="1">
      <alignment horizontal="center" vertical="center"/>
    </xf>
    <xf numFmtId="0" fontId="19" fillId="9" borderId="49" xfId="0" applyFont="1" applyFill="1" applyBorder="1" applyAlignment="1">
      <alignment horizontal="center" vertical="center"/>
    </xf>
    <xf numFmtId="0" fontId="19" fillId="9" borderId="50" xfId="0" applyFont="1" applyFill="1" applyBorder="1" applyAlignment="1">
      <alignment vertical="center"/>
    </xf>
    <xf numFmtId="0" fontId="19" fillId="9" borderId="51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vertical="center"/>
    </xf>
    <xf numFmtId="49" fontId="18" fillId="9" borderId="52" xfId="0" applyNumberFormat="1" applyFont="1" applyFill="1" applyBorder="1" applyAlignment="1">
      <alignment vertical="center"/>
    </xf>
    <xf numFmtId="0" fontId="19" fillId="9" borderId="53" xfId="0" applyFont="1" applyFill="1" applyBorder="1" applyAlignment="1">
      <alignment horizontal="center" vertical="center"/>
    </xf>
    <xf numFmtId="0" fontId="19" fillId="9" borderId="54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vertical="center"/>
    </xf>
    <xf numFmtId="0" fontId="19" fillId="9" borderId="56" xfId="0" applyFont="1" applyFill="1" applyBorder="1" applyAlignment="1">
      <alignment horizontal="center" vertical="center"/>
    </xf>
    <xf numFmtId="0" fontId="20" fillId="9" borderId="53" xfId="0" applyFont="1" applyFill="1" applyBorder="1" applyAlignment="1">
      <alignment horizontal="center" vertical="center" wrapText="1"/>
    </xf>
    <xf numFmtId="0" fontId="20" fillId="9" borderId="53" xfId="0" applyFont="1" applyFill="1" applyBorder="1" applyAlignment="1">
      <alignment vertical="center" wrapText="1"/>
    </xf>
    <xf numFmtId="0" fontId="20" fillId="9" borderId="56" xfId="0" applyFont="1" applyFill="1" applyBorder="1" applyAlignment="1">
      <alignment horizontal="center" vertical="center" wrapText="1"/>
    </xf>
    <xf numFmtId="166" fontId="12" fillId="0" borderId="25" xfId="0" applyNumberFormat="1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vertical="center"/>
    </xf>
    <xf numFmtId="0" fontId="7" fillId="2" borderId="13" xfId="0" applyNumberFormat="1" applyFont="1" applyFill="1" applyBorder="1" applyAlignment="1">
      <alignment vertical="center"/>
    </xf>
    <xf numFmtId="0" fontId="11" fillId="2" borderId="13" xfId="0" applyNumberFormat="1" applyFont="1" applyFill="1" applyBorder="1" applyAlignment="1">
      <alignment vertical="center"/>
    </xf>
    <xf numFmtId="0" fontId="4" fillId="2" borderId="8" xfId="0" applyNumberFormat="1" applyFont="1" applyFill="1" applyBorder="1" applyAlignment="1">
      <alignment vertical="center"/>
    </xf>
    <xf numFmtId="0" fontId="4" fillId="2" borderId="10" xfId="0" applyNumberFormat="1" applyFont="1" applyFill="1" applyBorder="1" applyAlignment="1">
      <alignment horizontal="center" vertical="top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horizontal="center" vertical="center"/>
    </xf>
    <xf numFmtId="49" fontId="7" fillId="0" borderId="58" xfId="0" applyNumberFormat="1" applyFont="1" applyFill="1" applyBorder="1" applyAlignment="1">
      <alignment horizontal="center" vertical="center"/>
    </xf>
    <xf numFmtId="49" fontId="7" fillId="0" borderId="59" xfId="0" applyNumberFormat="1" applyFont="1" applyFill="1" applyBorder="1" applyAlignment="1">
      <alignment horizontal="center" vertical="center"/>
    </xf>
    <xf numFmtId="0" fontId="19" fillId="9" borderId="48" xfId="0" applyFont="1" applyFill="1" applyBorder="1" applyAlignment="1">
      <alignment horizontal="center" vertical="center" wrapText="1"/>
    </xf>
    <xf numFmtId="0" fontId="19" fillId="9" borderId="51" xfId="0" applyFont="1" applyFill="1" applyBorder="1" applyAlignment="1">
      <alignment horizontal="center" vertical="center" wrapText="1"/>
    </xf>
    <xf numFmtId="49" fontId="5" fillId="4" borderId="37" xfId="0" applyNumberFormat="1" applyFont="1" applyFill="1" applyBorder="1" applyAlignment="1">
      <alignment horizontal="left" vertical="center"/>
    </xf>
    <xf numFmtId="0" fontId="0" fillId="2" borderId="38" xfId="0" applyNumberFormat="1" applyFill="1" applyBorder="1">
      <alignment vertical="top"/>
    </xf>
    <xf numFmtId="0" fontId="0" fillId="2" borderId="24" xfId="0" applyNumberFormat="1" applyFill="1" applyBorder="1">
      <alignment vertical="top"/>
    </xf>
    <xf numFmtId="49" fontId="5" fillId="3" borderId="26" xfId="0" applyNumberFormat="1" applyFont="1" applyFill="1" applyBorder="1" applyAlignment="1">
      <alignment horizontal="center" vertical="center"/>
    </xf>
    <xf numFmtId="0" fontId="0" fillId="2" borderId="4" xfId="0" applyNumberFormat="1" applyFill="1" applyBorder="1">
      <alignment vertical="top"/>
    </xf>
    <xf numFmtId="0" fontId="0" fillId="2" borderId="6" xfId="0" applyNumberFormat="1" applyFill="1" applyBorder="1">
      <alignment vertical="top"/>
    </xf>
    <xf numFmtId="0" fontId="0" fillId="2" borderId="27" xfId="0" applyNumberFormat="1" applyFill="1" applyBorder="1">
      <alignment vertical="top"/>
    </xf>
    <xf numFmtId="0" fontId="0" fillId="2" borderId="29" xfId="0" applyNumberFormat="1" applyFill="1" applyBorder="1">
      <alignment vertical="top"/>
    </xf>
    <xf numFmtId="0" fontId="0" fillId="2" borderId="15" xfId="0" applyNumberFormat="1" applyFill="1" applyBorder="1">
      <alignment vertical="top"/>
    </xf>
    <xf numFmtId="46" fontId="4" fillId="6" borderId="39" xfId="0" applyNumberFormat="1" applyFont="1" applyFill="1" applyBorder="1" applyAlignment="1">
      <alignment horizontal="center" vertical="center"/>
    </xf>
    <xf numFmtId="46" fontId="0" fillId="2" borderId="23" xfId="0" applyNumberFormat="1" applyFill="1" applyBorder="1">
      <alignment vertical="top"/>
    </xf>
    <xf numFmtId="2" fontId="4" fillId="6" borderId="2" xfId="0" applyNumberFormat="1" applyFont="1" applyFill="1" applyBorder="1" applyAlignment="1">
      <alignment horizontal="center" vertical="center"/>
    </xf>
    <xf numFmtId="0" fontId="0" fillId="2" borderId="7" xfId="0" applyNumberFormat="1" applyFill="1" applyBorder="1">
      <alignment vertical="top"/>
    </xf>
    <xf numFmtId="49" fontId="5" fillId="7" borderId="37" xfId="0" applyNumberFormat="1" applyFont="1" applyFill="1" applyBorder="1" applyAlignment="1">
      <alignment horizontal="center" vertical="center"/>
    </xf>
    <xf numFmtId="49" fontId="7" fillId="0" borderId="57" xfId="0" applyNumberFormat="1" applyFont="1" applyFill="1" applyBorder="1" applyAlignment="1">
      <alignment horizontal="left" vertical="center" wrapText="1"/>
    </xf>
    <xf numFmtId="49" fontId="7" fillId="0" borderId="58" xfId="0" applyNumberFormat="1" applyFont="1" applyFill="1" applyBorder="1" applyAlignment="1">
      <alignment horizontal="left" vertical="center"/>
    </xf>
    <xf numFmtId="49" fontId="7" fillId="0" borderId="59" xfId="0" applyNumberFormat="1" applyFont="1" applyFill="1" applyBorder="1" applyAlignment="1">
      <alignment horizontal="left" vertical="center"/>
    </xf>
    <xf numFmtId="49" fontId="7" fillId="0" borderId="57" xfId="0" applyNumberFormat="1" applyFont="1" applyFill="1" applyBorder="1" applyAlignment="1">
      <alignment horizontal="left" vertical="center"/>
    </xf>
    <xf numFmtId="49" fontId="7" fillId="0" borderId="57" xfId="0" applyNumberFormat="1" applyFont="1" applyFill="1" applyBorder="1" applyAlignment="1">
      <alignment horizontal="center" vertical="center"/>
    </xf>
    <xf numFmtId="49" fontId="7" fillId="0" borderId="58" xfId="0" applyNumberFormat="1" applyFont="1" applyFill="1" applyBorder="1" applyAlignment="1">
      <alignment horizontal="center" vertical="center"/>
    </xf>
    <xf numFmtId="49" fontId="7" fillId="0" borderId="59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vertical="center"/>
    </xf>
    <xf numFmtId="0" fontId="0" fillId="2" borderId="1" xfId="0" applyNumberFormat="1" applyFill="1" applyBorder="1">
      <alignment vertical="top"/>
    </xf>
    <xf numFmtId="0" fontId="0" fillId="2" borderId="9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top"/>
    </xf>
    <xf numFmtId="0" fontId="0" fillId="2" borderId="5" xfId="0" applyNumberFormat="1" applyFill="1" applyBorder="1">
      <alignment vertical="top"/>
    </xf>
    <xf numFmtId="49" fontId="5" fillId="3" borderId="11" xfId="0" applyNumberFormat="1" applyFont="1" applyFill="1" applyBorder="1" applyAlignment="1">
      <alignment horizontal="center" vertical="center"/>
    </xf>
    <xf numFmtId="0" fontId="0" fillId="2" borderId="21" xfId="0" applyNumberFormat="1" applyFill="1" applyBorder="1">
      <alignment vertical="top"/>
    </xf>
    <xf numFmtId="49" fontId="5" fillId="3" borderId="12" xfId="0" applyNumberFormat="1" applyFont="1" applyFill="1" applyBorder="1" applyAlignment="1">
      <alignment horizontal="center" vertical="center"/>
    </xf>
    <xf numFmtId="0" fontId="0" fillId="2" borderId="17" xfId="0" applyNumberFormat="1" applyFill="1" applyBorder="1">
      <alignment vertical="top"/>
    </xf>
    <xf numFmtId="0" fontId="0" fillId="2" borderId="18" xfId="0" applyNumberFormat="1" applyFill="1" applyBorder="1">
      <alignment vertical="top"/>
    </xf>
    <xf numFmtId="0" fontId="0" fillId="2" borderId="19" xfId="0" applyNumberFormat="1" applyFill="1" applyBorder="1">
      <alignment vertical="top"/>
    </xf>
    <xf numFmtId="49" fontId="5" fillId="5" borderId="20" xfId="0" applyNumberFormat="1" applyFont="1" applyFill="1" applyBorder="1" applyAlignment="1">
      <alignment horizontal="center" vertical="center"/>
    </xf>
    <xf numFmtId="0" fontId="0" fillId="2" borderId="13" xfId="0" applyNumberFormat="1" applyFill="1" applyBorder="1">
      <alignment vertical="top"/>
    </xf>
    <xf numFmtId="0" fontId="0" fillId="2" borderId="14" xfId="0" applyNumberFormat="1" applyFill="1" applyBorder="1">
      <alignment vertical="top"/>
    </xf>
    <xf numFmtId="0" fontId="0" fillId="2" borderId="36" xfId="0" applyNumberFormat="1" applyFill="1" applyBorder="1">
      <alignment vertical="top"/>
    </xf>
    <xf numFmtId="49" fontId="5" fillId="3" borderId="3" xfId="0" applyNumberFormat="1" applyFont="1" applyFill="1" applyBorder="1" applyAlignment="1">
      <alignment horizontal="center" vertical="center"/>
    </xf>
    <xf numFmtId="0" fontId="0" fillId="2" borderId="8" xfId="0" applyNumberFormat="1" applyFill="1" applyBorder="1">
      <alignment vertical="top"/>
    </xf>
    <xf numFmtId="0" fontId="4" fillId="2" borderId="2" xfId="0" applyNumberFormat="1" applyFont="1" applyFill="1" applyBorder="1" applyAlignment="1">
      <alignment horizontal="center" vertical="center"/>
    </xf>
    <xf numFmtId="0" fontId="0" fillId="2" borderId="34" xfId="0" applyNumberFormat="1" applyFill="1" applyBorder="1">
      <alignment vertical="top"/>
    </xf>
    <xf numFmtId="0" fontId="0" fillId="2" borderId="22" xfId="0" applyNumberFormat="1" applyFill="1" applyBorder="1">
      <alignment vertical="top"/>
    </xf>
    <xf numFmtId="0" fontId="0" fillId="2" borderId="32" xfId="0" applyNumberFormat="1" applyFill="1" applyBorder="1">
      <alignment vertical="top"/>
    </xf>
    <xf numFmtId="0" fontId="0" fillId="2" borderId="33" xfId="0" applyNumberFormat="1" applyFill="1" applyBorder="1">
      <alignment vertical="top"/>
    </xf>
    <xf numFmtId="0" fontId="4" fillId="2" borderId="10" xfId="0" applyNumberFormat="1" applyFont="1" applyFill="1" applyBorder="1" applyAlignment="1">
      <alignment horizontal="center" vertical="center"/>
    </xf>
    <xf numFmtId="0" fontId="4" fillId="2" borderId="12" xfId="0" applyNumberFormat="1" applyFont="1" applyFill="1" applyBorder="1" applyAlignment="1">
      <alignment horizontal="center" vertical="center"/>
    </xf>
    <xf numFmtId="0" fontId="0" fillId="2" borderId="35" xfId="0" applyNumberFormat="1" applyFill="1" applyBorder="1">
      <alignment vertical="top"/>
    </xf>
    <xf numFmtId="0" fontId="5" fillId="4" borderId="12" xfId="0" applyNumberFormat="1" applyFont="1" applyFill="1" applyBorder="1" applyAlignment="1">
      <alignment horizontal="center" vertical="center"/>
    </xf>
    <xf numFmtId="0" fontId="14" fillId="8" borderId="12" xfId="0" applyNumberFormat="1" applyFont="1" applyFill="1" applyBorder="1" applyAlignment="1">
      <alignment horizontal="center" vertical="center"/>
    </xf>
    <xf numFmtId="0" fontId="15" fillId="8" borderId="13" xfId="0" applyNumberFormat="1" applyFont="1" applyFill="1" applyBorder="1">
      <alignment vertical="top"/>
    </xf>
    <xf numFmtId="0" fontId="15" fillId="8" borderId="15" xfId="0" applyNumberFormat="1" applyFont="1" applyFill="1" applyBorder="1">
      <alignment vertical="top"/>
    </xf>
    <xf numFmtId="0" fontId="15" fillId="8" borderId="14" xfId="0" applyNumberFormat="1" applyFont="1" applyFill="1" applyBorder="1">
      <alignment vertical="top"/>
    </xf>
    <xf numFmtId="0" fontId="4" fillId="2" borderId="8" xfId="0" applyNumberFormat="1" applyFont="1" applyFill="1" applyBorder="1" applyAlignment="1">
      <alignment horizontal="center" vertical="top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F243E"/>
      <rgbColor rgb="000070C0"/>
      <rgbColor rgb="00FF0000"/>
      <rgbColor rgb="00C6D9F0"/>
      <rgbColor rgb="00FFFF00"/>
      <rgbColor rgb="007F7F7F"/>
      <rgbColor rgb="00D99594"/>
      <rgbColor rgb="0000B0F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1338"/>
      <color rgb="FF001E56"/>
      <color rgb="FF001C50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48895</xdr:colOff>
      <xdr:row>1</xdr:row>
      <xdr:rowOff>38100</xdr:rowOff>
    </xdr:from>
    <xdr:to>
      <xdr:col>10</xdr:col>
      <xdr:colOff>1020445</xdr:colOff>
      <xdr:row>6</xdr:row>
      <xdr:rowOff>27305</xdr:rowOff>
    </xdr:to>
    <xdr:pic>
      <xdr:nvPicPr>
        <xdr:cNvPr id="2" name="Picture 5" descr="C:\Users\PC\Desktop\Logo TOG Rec New.pngLogo TOG Rec New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58895" y="161925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W56"/>
  <sheetViews>
    <sheetView tabSelected="1" topLeftCell="A52" zoomScale="148" zoomScaleNormal="148" zoomScalePageLayoutView="106" workbookViewId="0">
      <selection activeCell="K12" sqref="K12:M12"/>
    </sheetView>
  </sheetViews>
  <sheetFormatPr defaultColWidth="17.28515625" defaultRowHeight="15" customHeight="1"/>
  <cols>
    <col min="1" max="1" width="19.7109375" style="4" customWidth="1"/>
    <col min="2" max="2" width="4.42578125" style="4" customWidth="1"/>
    <col min="3" max="3" width="2.28515625" style="4" customWidth="1"/>
    <col min="4" max="4" width="5.42578125" style="4" customWidth="1"/>
    <col min="5" max="5" width="4.85546875" style="4" customWidth="1"/>
    <col min="6" max="6" width="2.42578125" style="4" customWidth="1"/>
    <col min="7" max="7" width="5" style="4" customWidth="1"/>
    <col min="8" max="8" width="5.42578125" style="4" customWidth="1"/>
    <col min="9" max="9" width="7.7109375" style="4" customWidth="1"/>
    <col min="10" max="10" width="5.42578125" style="4" customWidth="1"/>
    <col min="11" max="12" width="15.7109375" style="4" customWidth="1"/>
    <col min="13" max="13" width="27.140625" style="4" customWidth="1"/>
    <col min="14" max="15" width="9.140625" style="4" customWidth="1"/>
    <col min="16" max="18" width="8.7109375" style="4" customWidth="1"/>
    <col min="19" max="257" width="17.28515625" style="4" customWidth="1"/>
  </cols>
  <sheetData>
    <row r="1" spans="1:257" ht="9.9499999999999993" customHeight="1">
      <c r="A1" s="5"/>
      <c r="B1" s="5"/>
      <c r="C1" s="5"/>
      <c r="D1" s="5"/>
      <c r="E1" s="5"/>
      <c r="F1" s="5"/>
      <c r="G1" s="5"/>
      <c r="H1" s="5"/>
      <c r="I1" s="22"/>
      <c r="J1" s="22"/>
      <c r="K1" s="22"/>
      <c r="L1" s="22"/>
      <c r="M1" s="22"/>
      <c r="N1" s="23"/>
      <c r="O1" s="23"/>
      <c r="P1" s="23"/>
      <c r="Q1" s="23"/>
      <c r="R1" s="23"/>
    </row>
    <row r="2" spans="1:257" ht="12" customHeight="1">
      <c r="A2" s="6" t="s">
        <v>0</v>
      </c>
      <c r="B2" s="127" t="s">
        <v>1</v>
      </c>
      <c r="C2" s="95"/>
      <c r="D2" s="116"/>
      <c r="E2" s="127" t="s">
        <v>0</v>
      </c>
      <c r="F2" s="95"/>
      <c r="G2" s="96"/>
      <c r="H2" s="96"/>
      <c r="I2" s="96"/>
      <c r="J2" s="116"/>
      <c r="K2" s="129"/>
      <c r="L2" s="127" t="s">
        <v>2</v>
      </c>
      <c r="M2" s="132"/>
      <c r="N2" s="24"/>
      <c r="O2" s="23"/>
      <c r="P2" s="23"/>
      <c r="Q2" s="23"/>
      <c r="R2" s="23"/>
    </row>
    <row r="3" spans="1:257" ht="12" customHeight="1">
      <c r="A3" s="7" t="s">
        <v>3</v>
      </c>
      <c r="B3" s="128"/>
      <c r="C3" s="113"/>
      <c r="D3" s="114"/>
      <c r="E3" s="128"/>
      <c r="F3" s="113"/>
      <c r="G3" s="113"/>
      <c r="H3" s="113"/>
      <c r="I3" s="113"/>
      <c r="J3" s="114"/>
      <c r="K3" s="118"/>
      <c r="L3" s="133"/>
      <c r="M3" s="125"/>
      <c r="N3" s="24"/>
      <c r="O3" s="23"/>
      <c r="P3" s="23"/>
      <c r="Q3" s="23"/>
      <c r="R3" s="23"/>
    </row>
    <row r="4" spans="1:257" ht="6" customHeight="1">
      <c r="A4" s="8"/>
      <c r="B4" s="115"/>
      <c r="C4" s="96"/>
      <c r="D4" s="116"/>
      <c r="E4" s="134"/>
      <c r="F4" s="96"/>
      <c r="G4" s="96"/>
      <c r="H4" s="96"/>
      <c r="I4" s="96"/>
      <c r="J4" s="116"/>
      <c r="K4" s="130"/>
      <c r="L4" s="135"/>
      <c r="M4" s="136"/>
      <c r="N4" s="24"/>
      <c r="O4" s="23"/>
      <c r="P4" s="23"/>
      <c r="Q4" s="23"/>
      <c r="R4" s="23"/>
    </row>
    <row r="5" spans="1:257" ht="13.5" customHeight="1">
      <c r="A5" s="9" t="s">
        <v>4</v>
      </c>
      <c r="B5" s="137" t="s">
        <v>5</v>
      </c>
      <c r="C5" s="124"/>
      <c r="D5" s="125"/>
      <c r="E5" s="138" t="s">
        <v>37</v>
      </c>
      <c r="F5" s="139"/>
      <c r="G5" s="140"/>
      <c r="H5" s="140"/>
      <c r="I5" s="140"/>
      <c r="J5" s="141"/>
      <c r="K5" s="130"/>
      <c r="L5" s="25">
        <v>44429</v>
      </c>
      <c r="M5" s="25">
        <v>44459</v>
      </c>
      <c r="N5" s="26"/>
      <c r="O5" s="27"/>
      <c r="P5" s="28"/>
      <c r="Q5" s="28"/>
      <c r="R5" s="28"/>
    </row>
    <row r="6" spans="1:257" ht="8.1" customHeight="1">
      <c r="A6" s="10"/>
      <c r="B6" s="142"/>
      <c r="C6" s="113"/>
      <c r="D6" s="114"/>
      <c r="E6" s="112"/>
      <c r="F6" s="113"/>
      <c r="G6" s="113"/>
      <c r="H6" s="113"/>
      <c r="I6" s="113"/>
      <c r="J6" s="114"/>
      <c r="K6" s="131"/>
      <c r="L6" s="82"/>
      <c r="M6" s="29"/>
      <c r="N6" s="24"/>
      <c r="O6" s="23"/>
      <c r="P6" s="23"/>
      <c r="Q6" s="23"/>
      <c r="R6" s="23"/>
    </row>
    <row r="7" spans="1:257" ht="3.95" customHeight="1">
      <c r="A7" s="8"/>
      <c r="B7" s="83"/>
      <c r="C7" s="11"/>
      <c r="D7" s="12"/>
      <c r="E7" s="83"/>
      <c r="F7" s="11"/>
      <c r="G7" s="12"/>
      <c r="H7" s="13"/>
      <c r="I7" s="8"/>
      <c r="J7" s="8"/>
      <c r="K7" s="115"/>
      <c r="L7" s="96"/>
      <c r="M7" s="116"/>
      <c r="N7" s="24"/>
      <c r="O7" s="23"/>
      <c r="P7" s="23"/>
      <c r="Q7" s="23"/>
      <c r="R7" s="23"/>
    </row>
    <row r="8" spans="1:257" ht="11.25" customHeight="1">
      <c r="A8" s="117" t="s">
        <v>6</v>
      </c>
      <c r="B8" s="119" t="s">
        <v>7</v>
      </c>
      <c r="C8" s="120"/>
      <c r="D8" s="121"/>
      <c r="E8" s="119" t="s">
        <v>8</v>
      </c>
      <c r="F8" s="120"/>
      <c r="G8" s="122"/>
      <c r="H8" s="123" t="s">
        <v>9</v>
      </c>
      <c r="I8" s="85" t="s">
        <v>10</v>
      </c>
      <c r="J8" s="85" t="s">
        <v>10</v>
      </c>
      <c r="K8" s="119" t="s">
        <v>11</v>
      </c>
      <c r="L8" s="124"/>
      <c r="M8" s="125"/>
      <c r="N8" s="26"/>
      <c r="O8" s="28"/>
      <c r="P8" s="28"/>
      <c r="Q8" s="28"/>
      <c r="R8" s="28"/>
    </row>
    <row r="9" spans="1:257" ht="11.25" customHeight="1">
      <c r="A9" s="118"/>
      <c r="B9" s="84" t="s">
        <v>12</v>
      </c>
      <c r="C9" s="14" t="s">
        <v>13</v>
      </c>
      <c r="D9" s="15" t="s">
        <v>14</v>
      </c>
      <c r="E9" s="84" t="s">
        <v>12</v>
      </c>
      <c r="F9" s="14" t="s">
        <v>13</v>
      </c>
      <c r="G9" s="14" t="s">
        <v>14</v>
      </c>
      <c r="H9" s="123"/>
      <c r="I9" s="85" t="s">
        <v>15</v>
      </c>
      <c r="J9" s="85" t="s">
        <v>16</v>
      </c>
      <c r="K9" s="126"/>
      <c r="L9" s="99"/>
      <c r="M9" s="125"/>
      <c r="N9" s="26"/>
      <c r="O9" s="28"/>
      <c r="P9" s="28"/>
      <c r="Q9" s="28"/>
      <c r="R9" s="28"/>
    </row>
    <row r="10" spans="1:257" s="1" customFormat="1" ht="18" customHeight="1">
      <c r="A10" s="47">
        <v>44429</v>
      </c>
      <c r="B10" s="44"/>
      <c r="C10" s="45"/>
      <c r="D10" s="44"/>
      <c r="E10" s="44"/>
      <c r="F10" s="45"/>
      <c r="G10" s="44"/>
      <c r="H10" s="44"/>
      <c r="I10" s="44"/>
      <c r="J10" s="46"/>
      <c r="K10" s="109"/>
      <c r="L10" s="110"/>
      <c r="M10" s="111"/>
      <c r="N10" s="30"/>
      <c r="O10" s="31"/>
      <c r="P10" s="31"/>
      <c r="Q10" s="31"/>
      <c r="R10" s="3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  <c r="IV10" s="41"/>
      <c r="IW10" s="41"/>
    </row>
    <row r="11" spans="1:257" ht="18" customHeight="1">
      <c r="A11" s="47">
        <v>44430</v>
      </c>
      <c r="B11" s="44"/>
      <c r="C11" s="45"/>
      <c r="D11" s="44"/>
      <c r="E11" s="44"/>
      <c r="F11" s="45"/>
      <c r="G11" s="44"/>
      <c r="H11" s="44"/>
      <c r="I11" s="44"/>
      <c r="J11" s="46"/>
      <c r="K11" s="109"/>
      <c r="L11" s="110"/>
      <c r="M11" s="111"/>
      <c r="N11" s="26"/>
      <c r="O11" s="28"/>
      <c r="P11" s="28"/>
      <c r="Q11" s="28"/>
      <c r="R11" s="28"/>
    </row>
    <row r="12" spans="1:257" s="2" customFormat="1" ht="18" customHeight="1">
      <c r="A12" s="47">
        <v>44431</v>
      </c>
      <c r="B12" s="48"/>
      <c r="C12" s="49"/>
      <c r="D12" s="48"/>
      <c r="E12" s="48"/>
      <c r="F12" s="49"/>
      <c r="G12" s="48"/>
      <c r="H12" s="48"/>
      <c r="I12" s="78"/>
      <c r="J12" s="50"/>
      <c r="K12" s="109"/>
      <c r="L12" s="110"/>
      <c r="M12" s="111"/>
      <c r="N12" s="32"/>
      <c r="O12" s="33"/>
      <c r="P12" s="33"/>
      <c r="Q12" s="33"/>
      <c r="R12" s="33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  <c r="IH12" s="42"/>
      <c r="II12" s="42"/>
      <c r="IJ12" s="42"/>
      <c r="IK12" s="42"/>
      <c r="IL12" s="42"/>
      <c r="IM12" s="42"/>
      <c r="IN12" s="42"/>
      <c r="IO12" s="42"/>
      <c r="IP12" s="42"/>
      <c r="IQ12" s="42"/>
      <c r="IR12" s="42"/>
      <c r="IS12" s="42"/>
      <c r="IT12" s="42"/>
      <c r="IU12" s="42"/>
      <c r="IV12" s="42"/>
      <c r="IW12" s="42"/>
    </row>
    <row r="13" spans="1:257" s="3" customFormat="1" ht="18" customHeight="1">
      <c r="A13" s="47">
        <v>44432</v>
      </c>
      <c r="B13" s="48"/>
      <c r="C13" s="49"/>
      <c r="D13" s="48"/>
      <c r="E13" s="48"/>
      <c r="F13" s="49"/>
      <c r="G13" s="48"/>
      <c r="H13" s="48"/>
      <c r="I13" s="78"/>
      <c r="J13" s="50"/>
      <c r="K13" s="109"/>
      <c r="L13" s="110"/>
      <c r="M13" s="111"/>
      <c r="N13" s="34"/>
      <c r="O13" s="35"/>
      <c r="P13" s="35"/>
      <c r="Q13" s="35"/>
      <c r="R13" s="35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</row>
    <row r="14" spans="1:257" s="54" customFormat="1" ht="18" customHeight="1">
      <c r="A14" s="47">
        <v>44433</v>
      </c>
      <c r="B14" s="48"/>
      <c r="C14" s="49"/>
      <c r="D14" s="48"/>
      <c r="E14" s="48"/>
      <c r="F14" s="49"/>
      <c r="G14" s="48"/>
      <c r="H14" s="48"/>
      <c r="I14" s="78"/>
      <c r="J14" s="50"/>
      <c r="K14" s="109"/>
      <c r="L14" s="110"/>
      <c r="M14" s="111"/>
      <c r="N14" s="51"/>
      <c r="O14" s="52"/>
      <c r="P14" s="52"/>
      <c r="Q14" s="52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/>
      <c r="EI14" s="53"/>
      <c r="EJ14" s="53"/>
      <c r="EK14" s="53"/>
      <c r="EL14" s="53"/>
      <c r="EM14" s="53"/>
      <c r="EN14" s="53"/>
      <c r="EO14" s="53"/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53"/>
      <c r="FC14" s="53"/>
      <c r="FD14" s="53"/>
      <c r="FE14" s="53"/>
      <c r="FF14" s="53"/>
      <c r="FG14" s="53"/>
      <c r="FH14" s="53"/>
      <c r="FI14" s="53"/>
      <c r="FJ14" s="53"/>
      <c r="FK14" s="53"/>
      <c r="FL14" s="53"/>
      <c r="FM14" s="53"/>
      <c r="FN14" s="53"/>
      <c r="FO14" s="53"/>
      <c r="FP14" s="53"/>
      <c r="FQ14" s="53"/>
      <c r="FR14" s="53"/>
      <c r="FS14" s="53"/>
      <c r="FT14" s="53"/>
      <c r="FU14" s="53"/>
      <c r="FV14" s="53"/>
      <c r="FW14" s="53"/>
      <c r="FX14" s="53"/>
      <c r="FY14" s="53"/>
      <c r="FZ14" s="53"/>
      <c r="GA14" s="53"/>
      <c r="GB14" s="53"/>
      <c r="GC14" s="53"/>
      <c r="GD14" s="53"/>
      <c r="GE14" s="53"/>
      <c r="GF14" s="53"/>
      <c r="GG14" s="53"/>
      <c r="GH14" s="53"/>
      <c r="GI14" s="53"/>
      <c r="GJ14" s="53"/>
      <c r="GK14" s="53"/>
      <c r="GL14" s="53"/>
      <c r="GM14" s="53"/>
      <c r="GN14" s="53"/>
      <c r="GO14" s="53"/>
      <c r="GP14" s="53"/>
      <c r="GQ14" s="53"/>
      <c r="GR14" s="53"/>
      <c r="GS14" s="53"/>
      <c r="GT14" s="53"/>
      <c r="GU14" s="53"/>
      <c r="GV14" s="53"/>
      <c r="GW14" s="53"/>
      <c r="GX14" s="53"/>
      <c r="GY14" s="53"/>
      <c r="GZ14" s="53"/>
      <c r="HA14" s="53"/>
      <c r="HB14" s="53"/>
      <c r="HC14" s="53"/>
      <c r="HD14" s="53"/>
      <c r="HE14" s="53"/>
      <c r="HF14" s="53"/>
      <c r="HG14" s="53"/>
      <c r="HH14" s="53"/>
      <c r="HI14" s="53"/>
      <c r="HJ14" s="53"/>
      <c r="HK14" s="53"/>
      <c r="HL14" s="53"/>
      <c r="HM14" s="53"/>
      <c r="HN14" s="53"/>
      <c r="HO14" s="53"/>
      <c r="HP14" s="53"/>
      <c r="HQ14" s="53"/>
      <c r="HR14" s="53"/>
      <c r="HS14" s="53"/>
      <c r="HT14" s="53"/>
      <c r="HU14" s="53"/>
      <c r="HV14" s="53"/>
      <c r="HW14" s="53"/>
      <c r="HX14" s="53"/>
      <c r="HY14" s="53"/>
      <c r="HZ14" s="53"/>
      <c r="IA14" s="53"/>
      <c r="IB14" s="53"/>
      <c r="IC14" s="53"/>
      <c r="ID14" s="53"/>
      <c r="IE14" s="53"/>
      <c r="IF14" s="53"/>
      <c r="IG14" s="53"/>
      <c r="IH14" s="53"/>
      <c r="II14" s="53"/>
      <c r="IJ14" s="53"/>
      <c r="IK14" s="53"/>
      <c r="IL14" s="53"/>
      <c r="IM14" s="53"/>
      <c r="IN14" s="53"/>
      <c r="IO14" s="53"/>
      <c r="IP14" s="53"/>
      <c r="IQ14" s="53"/>
      <c r="IR14" s="53"/>
      <c r="IS14" s="53"/>
      <c r="IT14" s="53"/>
      <c r="IU14" s="53"/>
      <c r="IV14" s="53"/>
      <c r="IW14" s="53"/>
    </row>
    <row r="15" spans="1:257" s="54" customFormat="1" ht="18" customHeight="1">
      <c r="A15" s="47">
        <v>44434</v>
      </c>
      <c r="B15" s="48"/>
      <c r="C15" s="49"/>
      <c r="D15" s="48"/>
      <c r="E15" s="48"/>
      <c r="F15" s="49"/>
      <c r="G15" s="48"/>
      <c r="H15" s="48"/>
      <c r="I15" s="78"/>
      <c r="J15" s="50"/>
      <c r="K15" s="109"/>
      <c r="L15" s="110"/>
      <c r="M15" s="111"/>
      <c r="N15" s="51"/>
      <c r="O15" s="52"/>
      <c r="P15" s="52"/>
      <c r="Q15" s="52"/>
      <c r="R15" s="52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</row>
    <row r="16" spans="1:257" s="1" customFormat="1" ht="18" customHeight="1">
      <c r="A16" s="47">
        <v>44435</v>
      </c>
      <c r="B16" s="48"/>
      <c r="C16" s="49"/>
      <c r="D16" s="48"/>
      <c r="E16" s="48"/>
      <c r="F16" s="49"/>
      <c r="G16" s="48"/>
      <c r="H16" s="48"/>
      <c r="I16" s="78"/>
      <c r="J16" s="50"/>
      <c r="K16" s="109"/>
      <c r="L16" s="110"/>
      <c r="M16" s="111"/>
      <c r="N16" s="30"/>
      <c r="O16" s="31"/>
      <c r="P16" s="31"/>
      <c r="Q16" s="31"/>
      <c r="R16" s="3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  <c r="IV16" s="41"/>
      <c r="IW16" s="41"/>
    </row>
    <row r="17" spans="1:257" s="1" customFormat="1" ht="18" customHeight="1">
      <c r="A17" s="47">
        <v>44436</v>
      </c>
      <c r="B17" s="44"/>
      <c r="C17" s="45"/>
      <c r="D17" s="44"/>
      <c r="E17" s="44"/>
      <c r="F17" s="45"/>
      <c r="G17" s="44"/>
      <c r="H17" s="44"/>
      <c r="I17" s="44"/>
      <c r="J17" s="46"/>
      <c r="K17" s="109"/>
      <c r="L17" s="110"/>
      <c r="M17" s="111"/>
      <c r="N17" s="30"/>
      <c r="O17" s="31"/>
      <c r="P17" s="31"/>
      <c r="Q17" s="31"/>
      <c r="R17" s="3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  <c r="IV17" s="41"/>
      <c r="IW17" s="41"/>
    </row>
    <row r="18" spans="1:257" s="3" customFormat="1" ht="18" customHeight="1">
      <c r="A18" s="47">
        <v>44437</v>
      </c>
      <c r="B18" s="44"/>
      <c r="C18" s="45"/>
      <c r="D18" s="44"/>
      <c r="E18" s="44"/>
      <c r="F18" s="45"/>
      <c r="G18" s="44"/>
      <c r="H18" s="44"/>
      <c r="I18" s="44"/>
      <c r="J18" s="46"/>
      <c r="K18" s="109"/>
      <c r="L18" s="110"/>
      <c r="M18" s="111"/>
      <c r="N18" s="34"/>
      <c r="O18" s="35"/>
      <c r="P18" s="35"/>
      <c r="Q18" s="35"/>
      <c r="R18" s="35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</row>
    <row r="19" spans="1:257" s="3" customFormat="1" ht="18" customHeight="1">
      <c r="A19" s="47">
        <v>44438</v>
      </c>
      <c r="B19" s="48"/>
      <c r="C19" s="49"/>
      <c r="D19" s="48"/>
      <c r="E19" s="48"/>
      <c r="F19" s="49"/>
      <c r="G19" s="48"/>
      <c r="H19" s="48"/>
      <c r="I19" s="78"/>
      <c r="J19" s="50"/>
      <c r="K19" s="86"/>
      <c r="L19" s="87"/>
      <c r="M19" s="88"/>
      <c r="N19" s="80"/>
      <c r="O19" s="35"/>
      <c r="P19" s="35"/>
      <c r="Q19" s="35"/>
      <c r="R19" s="35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  <c r="IO19" s="43"/>
      <c r="IP19" s="43"/>
      <c r="IQ19" s="43"/>
      <c r="IR19" s="43"/>
      <c r="IS19" s="43"/>
      <c r="IT19" s="43"/>
      <c r="IU19" s="43"/>
      <c r="IV19" s="43"/>
      <c r="IW19" s="43"/>
    </row>
    <row r="20" spans="1:257" s="1" customFormat="1" ht="18" customHeight="1">
      <c r="A20" s="47">
        <v>44439</v>
      </c>
      <c r="B20" s="48"/>
      <c r="C20" s="49"/>
      <c r="D20" s="48"/>
      <c r="E20" s="48"/>
      <c r="F20" s="49"/>
      <c r="G20" s="48"/>
      <c r="H20" s="48"/>
      <c r="I20" s="78"/>
      <c r="J20" s="50"/>
      <c r="K20" s="109"/>
      <c r="L20" s="110"/>
      <c r="M20" s="111"/>
      <c r="N20" s="79"/>
      <c r="O20" s="31"/>
      <c r="P20" s="31"/>
      <c r="Q20" s="31"/>
      <c r="R20" s="3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  <c r="IV20" s="41"/>
      <c r="IW20" s="41"/>
    </row>
    <row r="21" spans="1:257" s="3" customFormat="1" ht="18" customHeight="1">
      <c r="A21" s="47">
        <v>44440</v>
      </c>
      <c r="B21" s="48"/>
      <c r="C21" s="49"/>
      <c r="D21" s="48"/>
      <c r="E21" s="48"/>
      <c r="F21" s="49"/>
      <c r="G21" s="48"/>
      <c r="H21" s="48"/>
      <c r="I21" s="78"/>
      <c r="J21" s="50"/>
      <c r="K21" s="109"/>
      <c r="L21" s="110"/>
      <c r="M21" s="111"/>
      <c r="N21" s="80"/>
      <c r="O21" s="35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  <c r="IO21" s="43"/>
      <c r="IP21" s="43"/>
      <c r="IQ21" s="43"/>
      <c r="IR21" s="43"/>
      <c r="IS21" s="43"/>
      <c r="IT21" s="43"/>
    </row>
    <row r="22" spans="1:257" s="54" customFormat="1" ht="18" customHeight="1">
      <c r="A22" s="47">
        <v>44441</v>
      </c>
      <c r="B22" s="48"/>
      <c r="C22" s="49"/>
      <c r="D22" s="48"/>
      <c r="E22" s="48"/>
      <c r="F22" s="49"/>
      <c r="G22" s="48"/>
      <c r="H22" s="48"/>
      <c r="I22" s="78"/>
      <c r="J22" s="50"/>
      <c r="K22" s="109"/>
      <c r="L22" s="110"/>
      <c r="M22" s="111"/>
      <c r="N22" s="81"/>
      <c r="O22" s="52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</row>
    <row r="23" spans="1:257" s="54" customFormat="1" ht="18" customHeight="1">
      <c r="A23" s="47">
        <v>44442</v>
      </c>
      <c r="B23" s="44"/>
      <c r="C23" s="45"/>
      <c r="D23" s="44"/>
      <c r="E23" s="44"/>
      <c r="F23" s="45"/>
      <c r="G23" s="44"/>
      <c r="H23" s="44"/>
      <c r="I23" s="44"/>
      <c r="J23" s="46"/>
      <c r="K23" s="109"/>
      <c r="L23" s="110"/>
      <c r="M23" s="111"/>
      <c r="N23" s="81"/>
      <c r="O23" s="52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3"/>
      <c r="EF23" s="53"/>
      <c r="EG23" s="53"/>
      <c r="EH23" s="53"/>
      <c r="EI23" s="53"/>
      <c r="EJ23" s="53"/>
      <c r="EK23" s="53"/>
      <c r="EL23" s="53"/>
      <c r="EM23" s="53"/>
      <c r="EN23" s="53"/>
      <c r="EO23" s="53"/>
      <c r="EP23" s="53"/>
      <c r="EQ23" s="53"/>
      <c r="ER23" s="53"/>
      <c r="ES23" s="53"/>
      <c r="ET23" s="53"/>
      <c r="EU23" s="53"/>
      <c r="EV23" s="53"/>
      <c r="EW23" s="53"/>
      <c r="EX23" s="53"/>
      <c r="EY23" s="53"/>
      <c r="EZ23" s="53"/>
      <c r="FA23" s="53"/>
      <c r="FB23" s="53"/>
      <c r="FC23" s="53"/>
      <c r="FD23" s="53"/>
      <c r="FE23" s="53"/>
      <c r="FF23" s="53"/>
      <c r="FG23" s="53"/>
      <c r="FH23" s="53"/>
      <c r="FI23" s="53"/>
      <c r="FJ23" s="53"/>
      <c r="FK23" s="53"/>
      <c r="FL23" s="53"/>
      <c r="FM23" s="53"/>
      <c r="FN23" s="53"/>
      <c r="FO23" s="53"/>
      <c r="FP23" s="53"/>
      <c r="FQ23" s="53"/>
      <c r="FR23" s="53"/>
      <c r="FS23" s="53"/>
      <c r="FT23" s="53"/>
      <c r="FU23" s="53"/>
      <c r="FV23" s="53"/>
      <c r="FW23" s="53"/>
      <c r="FX23" s="53"/>
      <c r="FY23" s="53"/>
      <c r="FZ23" s="53"/>
      <c r="GA23" s="53"/>
      <c r="GB23" s="53"/>
      <c r="GC23" s="53"/>
      <c r="GD23" s="53"/>
      <c r="GE23" s="53"/>
      <c r="GF23" s="53"/>
      <c r="GG23" s="53"/>
      <c r="GH23" s="53"/>
      <c r="GI23" s="53"/>
      <c r="GJ23" s="53"/>
      <c r="GK23" s="53"/>
      <c r="GL23" s="53"/>
      <c r="GM23" s="53"/>
      <c r="GN23" s="53"/>
      <c r="GO23" s="53"/>
      <c r="GP23" s="53"/>
      <c r="GQ23" s="53"/>
      <c r="GR23" s="53"/>
      <c r="GS23" s="53"/>
      <c r="GT23" s="53"/>
      <c r="GU23" s="53"/>
      <c r="GV23" s="53"/>
      <c r="GW23" s="53"/>
      <c r="GX23" s="53"/>
      <c r="GY23" s="53"/>
      <c r="GZ23" s="53"/>
      <c r="HA23" s="53"/>
      <c r="HB23" s="53"/>
      <c r="HC23" s="53"/>
      <c r="HD23" s="53"/>
      <c r="HE23" s="53"/>
      <c r="HF23" s="53"/>
      <c r="HG23" s="53"/>
      <c r="HH23" s="53"/>
      <c r="HI23" s="53"/>
      <c r="HJ23" s="53"/>
      <c r="HK23" s="53"/>
      <c r="HL23" s="53"/>
      <c r="HM23" s="53"/>
      <c r="HN23" s="53"/>
      <c r="HO23" s="53"/>
      <c r="HP23" s="53"/>
      <c r="HQ23" s="53"/>
      <c r="HR23" s="53"/>
      <c r="HS23" s="53"/>
      <c r="HT23" s="53"/>
      <c r="HU23" s="53"/>
      <c r="HV23" s="53"/>
      <c r="HW23" s="53"/>
      <c r="HX23" s="53"/>
      <c r="HY23" s="53"/>
      <c r="HZ23" s="53"/>
      <c r="IA23" s="53"/>
      <c r="IB23" s="53"/>
      <c r="IC23" s="53"/>
      <c r="ID23" s="53"/>
      <c r="IE23" s="53"/>
      <c r="IF23" s="53"/>
      <c r="IG23" s="53"/>
      <c r="IH23" s="53"/>
      <c r="II23" s="53"/>
      <c r="IJ23" s="53"/>
      <c r="IK23" s="53"/>
      <c r="IL23" s="53"/>
      <c r="IM23" s="53"/>
      <c r="IN23" s="53"/>
      <c r="IO23" s="53"/>
      <c r="IP23" s="53"/>
      <c r="IQ23" s="53"/>
      <c r="IR23" s="53"/>
      <c r="IS23" s="53"/>
      <c r="IT23" s="53"/>
    </row>
    <row r="24" spans="1:257" s="1" customFormat="1" ht="18" customHeight="1">
      <c r="A24" s="47">
        <v>44443</v>
      </c>
      <c r="B24" s="44"/>
      <c r="C24" s="45"/>
      <c r="D24" s="44"/>
      <c r="E24" s="44"/>
      <c r="F24" s="45"/>
      <c r="G24" s="44"/>
      <c r="H24" s="44"/>
      <c r="I24" s="44"/>
      <c r="J24" s="46"/>
      <c r="K24" s="109"/>
      <c r="L24" s="110"/>
      <c r="M24" s="111"/>
      <c r="N24" s="79"/>
      <c r="O24" s="3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</row>
    <row r="25" spans="1:257" s="1" customFormat="1" ht="18" customHeight="1">
      <c r="A25" s="47">
        <v>44444</v>
      </c>
      <c r="B25" s="78">
        <v>0.33333333333333331</v>
      </c>
      <c r="C25" s="49" t="s">
        <v>13</v>
      </c>
      <c r="D25" s="78">
        <v>0.70833333333333337</v>
      </c>
      <c r="E25" s="48">
        <v>0</v>
      </c>
      <c r="F25" s="49" t="s">
        <v>13</v>
      </c>
      <c r="G25" s="48">
        <v>0</v>
      </c>
      <c r="H25" s="78">
        <v>4.1666666666666664E-2</v>
      </c>
      <c r="I25" s="78">
        <f t="shared" ref="I25:I26" si="0">(D25-B25)+G25</f>
        <v>0.37500000000000006</v>
      </c>
      <c r="J25" s="50">
        <f t="shared" ref="J25:J26" si="1">G25-E25</f>
        <v>0</v>
      </c>
      <c r="K25" s="108" t="s">
        <v>27</v>
      </c>
      <c r="L25" s="106"/>
      <c r="M25" s="107"/>
      <c r="N25" s="79"/>
      <c r="O25" s="31"/>
      <c r="P25" s="31"/>
      <c r="Q25" s="31"/>
      <c r="R25" s="3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  <c r="IV25" s="41"/>
      <c r="IW25" s="41"/>
    </row>
    <row r="26" spans="1:257" s="3" customFormat="1" ht="18" customHeight="1">
      <c r="A26" s="47">
        <v>44445</v>
      </c>
      <c r="B26" s="78">
        <v>0.33333333333333331</v>
      </c>
      <c r="C26" s="49" t="s">
        <v>13</v>
      </c>
      <c r="D26" s="78">
        <v>0.70833333333333337</v>
      </c>
      <c r="E26" s="48">
        <v>0</v>
      </c>
      <c r="F26" s="49" t="s">
        <v>13</v>
      </c>
      <c r="G26" s="48">
        <v>0</v>
      </c>
      <c r="H26" s="78">
        <v>4.1666666666666664E-2</v>
      </c>
      <c r="I26" s="78">
        <f t="shared" si="0"/>
        <v>0.37500000000000006</v>
      </c>
      <c r="J26" s="50">
        <f t="shared" si="1"/>
        <v>0</v>
      </c>
      <c r="K26" s="108" t="s">
        <v>40</v>
      </c>
      <c r="L26" s="106"/>
      <c r="M26" s="107"/>
      <c r="N26" s="34"/>
      <c r="O26" s="35"/>
      <c r="P26" s="35"/>
      <c r="Q26" s="35"/>
      <c r="R26" s="35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  <c r="IO26" s="43"/>
      <c r="IP26" s="43"/>
      <c r="IQ26" s="43"/>
      <c r="IR26" s="43"/>
      <c r="IS26" s="43"/>
      <c r="IT26" s="43"/>
      <c r="IU26" s="43"/>
      <c r="IV26" s="43"/>
      <c r="IW26" s="43"/>
    </row>
    <row r="27" spans="1:257" s="1" customFormat="1" ht="18" customHeight="1">
      <c r="A27" s="47">
        <v>44446</v>
      </c>
      <c r="B27" s="78">
        <v>0.33333333333333331</v>
      </c>
      <c r="C27" s="49" t="s">
        <v>13</v>
      </c>
      <c r="D27" s="78">
        <v>0.70833333333333337</v>
      </c>
      <c r="E27" s="48">
        <v>0</v>
      </c>
      <c r="F27" s="49" t="s">
        <v>13</v>
      </c>
      <c r="G27" s="48">
        <v>0</v>
      </c>
      <c r="H27" s="78">
        <v>4.1666666666666664E-2</v>
      </c>
      <c r="I27" s="78">
        <f t="shared" ref="I27:I29" si="2">(D27-B27)+G27</f>
        <v>0.37500000000000006</v>
      </c>
      <c r="J27" s="50">
        <f t="shared" ref="J27:J29" si="3">G27-E27</f>
        <v>0</v>
      </c>
      <c r="K27" s="108" t="s">
        <v>28</v>
      </c>
      <c r="L27" s="106"/>
      <c r="M27" s="107"/>
      <c r="N27" s="30"/>
      <c r="O27" s="31"/>
      <c r="P27" s="31"/>
      <c r="Q27" s="31"/>
      <c r="R27" s="3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  <c r="IV27" s="41"/>
      <c r="IW27" s="41"/>
    </row>
    <row r="28" spans="1:257" s="3" customFormat="1" ht="18" customHeight="1">
      <c r="A28" s="47">
        <v>44447</v>
      </c>
      <c r="B28" s="78">
        <v>0.33333333333333331</v>
      </c>
      <c r="C28" s="49" t="s">
        <v>13</v>
      </c>
      <c r="D28" s="78">
        <v>0.70833333333333337</v>
      </c>
      <c r="E28" s="48">
        <v>0</v>
      </c>
      <c r="F28" s="49" t="s">
        <v>13</v>
      </c>
      <c r="G28" s="48">
        <v>0</v>
      </c>
      <c r="H28" s="78">
        <v>4.1666666666666664E-2</v>
      </c>
      <c r="I28" s="78">
        <f t="shared" si="2"/>
        <v>0.37500000000000006</v>
      </c>
      <c r="J28" s="50">
        <f t="shared" si="3"/>
        <v>0</v>
      </c>
      <c r="K28" s="108" t="s">
        <v>29</v>
      </c>
      <c r="L28" s="106"/>
      <c r="M28" s="107"/>
      <c r="N28" s="34"/>
      <c r="O28" s="35"/>
      <c r="P28" s="35"/>
      <c r="Q28" s="35"/>
      <c r="R28" s="35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  <c r="IO28" s="43"/>
      <c r="IP28" s="43"/>
      <c r="IQ28" s="43"/>
      <c r="IR28" s="43"/>
      <c r="IS28" s="43"/>
      <c r="IT28" s="43"/>
      <c r="IU28" s="43"/>
      <c r="IV28" s="43"/>
      <c r="IW28" s="43"/>
    </row>
    <row r="29" spans="1:257" s="54" customFormat="1" ht="18" customHeight="1">
      <c r="A29" s="47">
        <v>44448</v>
      </c>
      <c r="B29" s="78">
        <v>0.33333333333333331</v>
      </c>
      <c r="C29" s="49" t="s">
        <v>13</v>
      </c>
      <c r="D29" s="78">
        <v>0.70833333333333337</v>
      </c>
      <c r="E29" s="48">
        <v>0</v>
      </c>
      <c r="F29" s="49" t="s">
        <v>13</v>
      </c>
      <c r="G29" s="48">
        <v>0</v>
      </c>
      <c r="H29" s="78">
        <v>4.1666666666666664E-2</v>
      </c>
      <c r="I29" s="78">
        <f t="shared" si="2"/>
        <v>0.37500000000000006</v>
      </c>
      <c r="J29" s="50">
        <f t="shared" si="3"/>
        <v>0</v>
      </c>
      <c r="K29" s="108" t="s">
        <v>30</v>
      </c>
      <c r="L29" s="106"/>
      <c r="M29" s="107"/>
      <c r="N29" s="51"/>
      <c r="O29" s="52"/>
      <c r="P29" s="52"/>
      <c r="Q29" s="52"/>
      <c r="R29" s="52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3"/>
      <c r="EF29" s="53"/>
      <c r="EG29" s="53"/>
      <c r="EH29" s="53"/>
      <c r="EI29" s="53"/>
      <c r="EJ29" s="53"/>
      <c r="EK29" s="53"/>
      <c r="EL29" s="53"/>
      <c r="EM29" s="53"/>
      <c r="EN29" s="53"/>
      <c r="EO29" s="53"/>
      <c r="EP29" s="53"/>
      <c r="EQ29" s="53"/>
      <c r="ER29" s="53"/>
      <c r="ES29" s="53"/>
      <c r="ET29" s="53"/>
      <c r="EU29" s="53"/>
      <c r="EV29" s="53"/>
      <c r="EW29" s="53"/>
      <c r="EX29" s="53"/>
      <c r="EY29" s="53"/>
      <c r="EZ29" s="53"/>
      <c r="FA29" s="53"/>
      <c r="FB29" s="53"/>
      <c r="FC29" s="53"/>
      <c r="FD29" s="53"/>
      <c r="FE29" s="53"/>
      <c r="FF29" s="53"/>
      <c r="FG29" s="53"/>
      <c r="FH29" s="53"/>
      <c r="FI29" s="53"/>
      <c r="FJ29" s="53"/>
      <c r="FK29" s="53"/>
      <c r="FL29" s="53"/>
      <c r="FM29" s="53"/>
      <c r="FN29" s="53"/>
      <c r="FO29" s="53"/>
      <c r="FP29" s="53"/>
      <c r="FQ29" s="53"/>
      <c r="FR29" s="53"/>
      <c r="FS29" s="53"/>
      <c r="FT29" s="53"/>
      <c r="FU29" s="53"/>
      <c r="FV29" s="53"/>
      <c r="FW29" s="53"/>
      <c r="FX29" s="53"/>
      <c r="FY29" s="53"/>
      <c r="FZ29" s="53"/>
      <c r="GA29" s="53"/>
      <c r="GB29" s="53"/>
      <c r="GC29" s="53"/>
      <c r="GD29" s="53"/>
      <c r="GE29" s="53"/>
      <c r="GF29" s="53"/>
      <c r="GG29" s="53"/>
      <c r="GH29" s="53"/>
      <c r="GI29" s="53"/>
      <c r="GJ29" s="53"/>
      <c r="GK29" s="53"/>
      <c r="GL29" s="53"/>
      <c r="GM29" s="53"/>
      <c r="GN29" s="53"/>
      <c r="GO29" s="53"/>
      <c r="GP29" s="53"/>
      <c r="GQ29" s="53"/>
      <c r="GR29" s="53"/>
      <c r="GS29" s="53"/>
      <c r="GT29" s="53"/>
      <c r="GU29" s="53"/>
      <c r="GV29" s="53"/>
      <c r="GW29" s="53"/>
      <c r="GX29" s="53"/>
      <c r="GY29" s="53"/>
      <c r="GZ29" s="53"/>
      <c r="HA29" s="53"/>
      <c r="HB29" s="53"/>
      <c r="HC29" s="53"/>
      <c r="HD29" s="53"/>
      <c r="HE29" s="53"/>
      <c r="HF29" s="53"/>
      <c r="HG29" s="53"/>
      <c r="HH29" s="53"/>
      <c r="HI29" s="53"/>
      <c r="HJ29" s="53"/>
      <c r="HK29" s="53"/>
      <c r="HL29" s="53"/>
      <c r="HM29" s="53"/>
      <c r="HN29" s="53"/>
      <c r="HO29" s="53"/>
      <c r="HP29" s="53"/>
      <c r="HQ29" s="53"/>
      <c r="HR29" s="53"/>
      <c r="HS29" s="53"/>
      <c r="HT29" s="53"/>
      <c r="HU29" s="53"/>
      <c r="HV29" s="53"/>
      <c r="HW29" s="53"/>
      <c r="HX29" s="53"/>
      <c r="HY29" s="53"/>
      <c r="HZ29" s="53"/>
      <c r="IA29" s="53"/>
      <c r="IB29" s="53"/>
      <c r="IC29" s="53"/>
      <c r="ID29" s="53"/>
      <c r="IE29" s="53"/>
      <c r="IF29" s="53"/>
      <c r="IG29" s="53"/>
      <c r="IH29" s="53"/>
      <c r="II29" s="53"/>
      <c r="IJ29" s="53"/>
      <c r="IK29" s="53"/>
      <c r="IL29" s="53"/>
      <c r="IM29" s="53"/>
      <c r="IN29" s="53"/>
      <c r="IO29" s="53"/>
      <c r="IP29" s="53"/>
      <c r="IQ29" s="53"/>
      <c r="IR29" s="53"/>
      <c r="IS29" s="53"/>
      <c r="IT29" s="53"/>
      <c r="IU29" s="53"/>
      <c r="IV29" s="53"/>
      <c r="IW29" s="53"/>
    </row>
    <row r="30" spans="1:257" s="54" customFormat="1" ht="18" customHeight="1">
      <c r="A30" s="47">
        <v>44449</v>
      </c>
      <c r="B30" s="44">
        <v>0</v>
      </c>
      <c r="C30" s="45" t="s">
        <v>13</v>
      </c>
      <c r="D30" s="44">
        <v>0</v>
      </c>
      <c r="E30" s="44">
        <v>0</v>
      </c>
      <c r="F30" s="45" t="s">
        <v>13</v>
      </c>
      <c r="G30" s="44">
        <v>0</v>
      </c>
      <c r="H30" s="44">
        <v>0</v>
      </c>
      <c r="I30" s="44">
        <f t="shared" ref="I30:I31" si="4">SUM(D30-B30-H30)</f>
        <v>0</v>
      </c>
      <c r="J30" s="46">
        <f t="shared" ref="J30:J33" si="5">G30-E30</f>
        <v>0</v>
      </c>
      <c r="K30" s="109"/>
      <c r="L30" s="110"/>
      <c r="M30" s="111"/>
      <c r="N30" s="51"/>
      <c r="O30" s="52"/>
      <c r="P30" s="52"/>
      <c r="Q30" s="52"/>
      <c r="R30" s="52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</row>
    <row r="31" spans="1:257" s="1" customFormat="1" ht="18" customHeight="1">
      <c r="A31" s="47">
        <v>44450</v>
      </c>
      <c r="B31" s="44">
        <v>0</v>
      </c>
      <c r="C31" s="45" t="s">
        <v>13</v>
      </c>
      <c r="D31" s="44">
        <v>0</v>
      </c>
      <c r="E31" s="44">
        <v>0</v>
      </c>
      <c r="F31" s="45" t="s">
        <v>13</v>
      </c>
      <c r="G31" s="44">
        <v>0</v>
      </c>
      <c r="H31" s="44">
        <v>0</v>
      </c>
      <c r="I31" s="44">
        <f t="shared" si="4"/>
        <v>0</v>
      </c>
      <c r="J31" s="46">
        <f t="shared" si="5"/>
        <v>0</v>
      </c>
      <c r="K31" s="109"/>
      <c r="L31" s="110"/>
      <c r="M31" s="111"/>
      <c r="N31" s="31" t="s">
        <v>26</v>
      </c>
      <c r="O31" s="31"/>
      <c r="P31" s="31"/>
      <c r="R31" s="3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  <c r="IV31" s="41"/>
      <c r="IW31" s="41"/>
    </row>
    <row r="32" spans="1:257" s="1" customFormat="1" ht="24.75" customHeight="1">
      <c r="A32" s="47">
        <v>44451</v>
      </c>
      <c r="B32" s="78">
        <v>0.33333333333333331</v>
      </c>
      <c r="C32" s="49" t="s">
        <v>13</v>
      </c>
      <c r="D32" s="78">
        <v>0.70833333333333337</v>
      </c>
      <c r="E32" s="48">
        <v>0</v>
      </c>
      <c r="F32" s="49" t="s">
        <v>13</v>
      </c>
      <c r="G32" s="48">
        <v>0</v>
      </c>
      <c r="H32" s="78">
        <v>4.1666666666666664E-2</v>
      </c>
      <c r="I32" s="78">
        <f t="shared" ref="I32:I33" si="6">(D32-B32)+G32</f>
        <v>0.37500000000000006</v>
      </c>
      <c r="J32" s="50">
        <f t="shared" si="5"/>
        <v>0</v>
      </c>
      <c r="K32" s="105" t="s">
        <v>32</v>
      </c>
      <c r="L32" s="106"/>
      <c r="M32" s="107"/>
      <c r="N32" s="30"/>
      <c r="O32" s="31"/>
      <c r="P32" s="31"/>
      <c r="Q32" s="31"/>
      <c r="R32" s="3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  <c r="IV32" s="41"/>
      <c r="IW32" s="41"/>
    </row>
    <row r="33" spans="1:257" s="3" customFormat="1" ht="18" customHeight="1">
      <c r="A33" s="47">
        <v>44452</v>
      </c>
      <c r="B33" s="78">
        <v>0.33333333333333331</v>
      </c>
      <c r="C33" s="49" t="s">
        <v>13</v>
      </c>
      <c r="D33" s="78">
        <v>0.70833333333333337</v>
      </c>
      <c r="E33" s="48">
        <v>0</v>
      </c>
      <c r="F33" s="49" t="s">
        <v>13</v>
      </c>
      <c r="G33" s="48">
        <v>0</v>
      </c>
      <c r="H33" s="78">
        <v>4.1666666666666664E-2</v>
      </c>
      <c r="I33" s="78">
        <f t="shared" si="6"/>
        <v>0.37500000000000006</v>
      </c>
      <c r="J33" s="50">
        <f t="shared" si="5"/>
        <v>0</v>
      </c>
      <c r="K33" s="108" t="s">
        <v>31</v>
      </c>
      <c r="L33" s="106"/>
      <c r="M33" s="107"/>
      <c r="N33" s="34"/>
      <c r="O33" s="35"/>
      <c r="P33" s="35"/>
      <c r="Q33" s="35"/>
      <c r="R33" s="35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</row>
    <row r="34" spans="1:257" s="1" customFormat="1" ht="42" customHeight="1">
      <c r="A34" s="47">
        <v>44453</v>
      </c>
      <c r="B34" s="78">
        <v>0.33333333333333331</v>
      </c>
      <c r="C34" s="49" t="s">
        <v>13</v>
      </c>
      <c r="D34" s="78">
        <v>0.70833333333333337</v>
      </c>
      <c r="E34" s="48">
        <v>0</v>
      </c>
      <c r="F34" s="49" t="s">
        <v>13</v>
      </c>
      <c r="G34" s="48">
        <v>0</v>
      </c>
      <c r="H34" s="78">
        <v>4.1666666666666664E-2</v>
      </c>
      <c r="I34" s="78">
        <f t="shared" ref="I34:I35" si="7">(D34-B34)+G34</f>
        <v>0.37500000000000006</v>
      </c>
      <c r="J34" s="50">
        <f t="shared" ref="J34:J35" si="8">G34-E34</f>
        <v>0</v>
      </c>
      <c r="K34" s="105" t="s">
        <v>33</v>
      </c>
      <c r="L34" s="106"/>
      <c r="M34" s="107"/>
      <c r="N34" s="30"/>
      <c r="O34" s="31"/>
      <c r="P34" s="31"/>
      <c r="Q34" s="31"/>
      <c r="R34" s="3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  <c r="IV34" s="41"/>
      <c r="IW34" s="41"/>
    </row>
    <row r="35" spans="1:257" s="1" customFormat="1" ht="18" customHeight="1">
      <c r="A35" s="47">
        <v>44454</v>
      </c>
      <c r="B35" s="78">
        <v>0.33333333333333331</v>
      </c>
      <c r="C35" s="49" t="s">
        <v>13</v>
      </c>
      <c r="D35" s="78">
        <v>0.70833333333333337</v>
      </c>
      <c r="E35" s="48">
        <v>0</v>
      </c>
      <c r="F35" s="49" t="s">
        <v>13</v>
      </c>
      <c r="G35" s="48">
        <v>0</v>
      </c>
      <c r="H35" s="78">
        <v>4.1666666666666664E-2</v>
      </c>
      <c r="I35" s="78">
        <f t="shared" si="7"/>
        <v>0.37500000000000006</v>
      </c>
      <c r="J35" s="50">
        <f t="shared" si="8"/>
        <v>0</v>
      </c>
      <c r="K35" s="105" t="s">
        <v>35</v>
      </c>
      <c r="L35" s="106"/>
      <c r="M35" s="107"/>
      <c r="N35" s="30"/>
      <c r="O35" s="31"/>
      <c r="P35" s="31"/>
      <c r="Q35" s="31"/>
      <c r="R35" s="3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  <c r="IV35" s="41"/>
      <c r="IW35" s="41"/>
    </row>
    <row r="36" spans="1:257" s="54" customFormat="1" ht="18" customHeight="1">
      <c r="A36" s="47">
        <v>44455</v>
      </c>
      <c r="B36" s="78">
        <v>0.33333333333333331</v>
      </c>
      <c r="C36" s="49" t="s">
        <v>13</v>
      </c>
      <c r="D36" s="78">
        <v>0.70833333333333337</v>
      </c>
      <c r="E36" s="48">
        <v>0</v>
      </c>
      <c r="F36" s="49" t="s">
        <v>13</v>
      </c>
      <c r="G36" s="48">
        <v>0</v>
      </c>
      <c r="H36" s="78">
        <v>4.1666666666666664E-2</v>
      </c>
      <c r="I36" s="78">
        <f t="shared" ref="I36" si="9">(D36-B36)+G36</f>
        <v>0.37500000000000006</v>
      </c>
      <c r="J36" s="50">
        <f t="shared" ref="J36" si="10">G36-E36</f>
        <v>0</v>
      </c>
      <c r="K36" s="105" t="s">
        <v>34</v>
      </c>
      <c r="L36" s="106"/>
      <c r="M36" s="107"/>
      <c r="N36" s="51"/>
      <c r="O36" s="52"/>
      <c r="P36" s="52"/>
      <c r="Q36" s="52"/>
      <c r="R36" s="52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  <c r="FS36" s="53"/>
      <c r="FT36" s="53"/>
      <c r="FU36" s="53"/>
      <c r="FV36" s="53"/>
      <c r="FW36" s="53"/>
      <c r="FX36" s="53"/>
      <c r="FY36" s="53"/>
      <c r="FZ36" s="53"/>
      <c r="GA36" s="53"/>
      <c r="GB36" s="53"/>
      <c r="GC36" s="53"/>
      <c r="GD36" s="53"/>
      <c r="GE36" s="53"/>
      <c r="GF36" s="53"/>
      <c r="GG36" s="53"/>
      <c r="GH36" s="53"/>
      <c r="GI36" s="53"/>
      <c r="GJ36" s="53"/>
      <c r="GK36" s="53"/>
      <c r="GL36" s="53"/>
      <c r="GM36" s="53"/>
      <c r="GN36" s="53"/>
      <c r="GO36" s="53"/>
      <c r="GP36" s="53"/>
      <c r="GQ36" s="53"/>
      <c r="GR36" s="53"/>
      <c r="GS36" s="53"/>
      <c r="GT36" s="53"/>
      <c r="GU36" s="53"/>
      <c r="GV36" s="53"/>
      <c r="GW36" s="53"/>
      <c r="GX36" s="53"/>
      <c r="GY36" s="53"/>
      <c r="GZ36" s="53"/>
      <c r="HA36" s="53"/>
      <c r="HB36" s="53"/>
      <c r="HC36" s="53"/>
      <c r="HD36" s="53"/>
      <c r="HE36" s="53"/>
      <c r="HF36" s="53"/>
      <c r="HG36" s="53"/>
      <c r="HH36" s="53"/>
      <c r="HI36" s="53"/>
      <c r="HJ36" s="53"/>
      <c r="HK36" s="53"/>
      <c r="HL36" s="53"/>
      <c r="HM36" s="53"/>
      <c r="HN36" s="53"/>
      <c r="HO36" s="53"/>
      <c r="HP36" s="53"/>
      <c r="HQ36" s="53"/>
      <c r="HR36" s="53"/>
      <c r="HS36" s="53"/>
      <c r="HT36" s="53"/>
      <c r="HU36" s="53"/>
      <c r="HV36" s="53"/>
      <c r="HW36" s="53"/>
      <c r="HX36" s="53"/>
      <c r="HY36" s="53"/>
      <c r="HZ36" s="53"/>
      <c r="IA36" s="53"/>
      <c r="IB36" s="53"/>
      <c r="IC36" s="53"/>
      <c r="ID36" s="53"/>
      <c r="IE36" s="53"/>
      <c r="IF36" s="53"/>
      <c r="IG36" s="53"/>
      <c r="IH36" s="53"/>
      <c r="II36" s="53"/>
      <c r="IJ36" s="53"/>
      <c r="IK36" s="53"/>
      <c r="IL36" s="53"/>
      <c r="IM36" s="53"/>
      <c r="IN36" s="53"/>
      <c r="IO36" s="53"/>
      <c r="IP36" s="53"/>
      <c r="IQ36" s="53"/>
      <c r="IR36" s="53"/>
      <c r="IS36" s="53"/>
      <c r="IT36" s="53"/>
      <c r="IU36" s="53"/>
      <c r="IV36" s="53"/>
      <c r="IW36" s="53"/>
    </row>
    <row r="37" spans="1:257" s="54" customFormat="1" ht="18" customHeight="1">
      <c r="A37" s="47">
        <v>44456</v>
      </c>
      <c r="B37" s="44">
        <v>0</v>
      </c>
      <c r="C37" s="45" t="s">
        <v>13</v>
      </c>
      <c r="D37" s="44">
        <v>0</v>
      </c>
      <c r="E37" s="44">
        <v>0</v>
      </c>
      <c r="F37" s="45" t="s">
        <v>13</v>
      </c>
      <c r="G37" s="44">
        <v>0</v>
      </c>
      <c r="H37" s="44">
        <v>0</v>
      </c>
      <c r="I37" s="44">
        <f t="shared" ref="I37:I38" si="11">SUM(D37-B37-H37)</f>
        <v>0</v>
      </c>
      <c r="J37" s="46">
        <f t="shared" ref="J37:J40" si="12">G37-E37</f>
        <v>0</v>
      </c>
      <c r="K37" s="109"/>
      <c r="L37" s="110"/>
      <c r="M37" s="111"/>
      <c r="N37" s="51"/>
      <c r="O37" s="52"/>
      <c r="P37" s="52"/>
      <c r="Q37" s="52"/>
      <c r="R37" s="52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  <c r="FS37" s="53"/>
      <c r="FT37" s="53"/>
      <c r="FU37" s="53"/>
      <c r="FV37" s="53"/>
      <c r="FW37" s="53"/>
      <c r="FX37" s="53"/>
      <c r="FY37" s="53"/>
      <c r="FZ37" s="53"/>
      <c r="GA37" s="53"/>
      <c r="GB37" s="53"/>
      <c r="GC37" s="53"/>
      <c r="GD37" s="53"/>
      <c r="GE37" s="53"/>
      <c r="GF37" s="53"/>
      <c r="GG37" s="53"/>
      <c r="GH37" s="53"/>
      <c r="GI37" s="53"/>
      <c r="GJ37" s="53"/>
      <c r="GK37" s="53"/>
      <c r="GL37" s="53"/>
      <c r="GM37" s="53"/>
      <c r="GN37" s="53"/>
      <c r="GO37" s="53"/>
      <c r="GP37" s="53"/>
      <c r="GQ37" s="53"/>
      <c r="GR37" s="53"/>
      <c r="GS37" s="53"/>
      <c r="GT37" s="53"/>
      <c r="GU37" s="53"/>
      <c r="GV37" s="53"/>
      <c r="GW37" s="53"/>
      <c r="GX37" s="53"/>
      <c r="GY37" s="53"/>
      <c r="GZ37" s="53"/>
      <c r="HA37" s="53"/>
      <c r="HB37" s="53"/>
      <c r="HC37" s="53"/>
      <c r="HD37" s="53"/>
      <c r="HE37" s="53"/>
      <c r="HF37" s="53"/>
      <c r="HG37" s="53"/>
      <c r="HH37" s="53"/>
      <c r="HI37" s="53"/>
      <c r="HJ37" s="53"/>
      <c r="HK37" s="53"/>
      <c r="HL37" s="53"/>
      <c r="HM37" s="53"/>
      <c r="HN37" s="53"/>
      <c r="HO37" s="53"/>
      <c r="HP37" s="53"/>
      <c r="HQ37" s="53"/>
      <c r="HR37" s="53"/>
      <c r="HS37" s="53"/>
      <c r="HT37" s="53"/>
      <c r="HU37" s="53"/>
      <c r="HV37" s="53"/>
      <c r="HW37" s="53"/>
      <c r="HX37" s="53"/>
      <c r="HY37" s="53"/>
      <c r="HZ37" s="53"/>
      <c r="IA37" s="53"/>
      <c r="IB37" s="53"/>
      <c r="IC37" s="53"/>
      <c r="ID37" s="53"/>
      <c r="IE37" s="53"/>
      <c r="IF37" s="53"/>
      <c r="IG37" s="53"/>
      <c r="IH37" s="53"/>
      <c r="II37" s="53"/>
      <c r="IJ37" s="53"/>
      <c r="IK37" s="53"/>
      <c r="IL37" s="53"/>
      <c r="IM37" s="53"/>
      <c r="IN37" s="53"/>
      <c r="IO37" s="53"/>
      <c r="IP37" s="53"/>
      <c r="IQ37" s="53"/>
      <c r="IR37" s="53"/>
      <c r="IS37" s="53"/>
      <c r="IT37" s="53"/>
      <c r="IU37" s="53"/>
      <c r="IV37" s="53"/>
      <c r="IW37" s="53"/>
    </row>
    <row r="38" spans="1:257" s="1" customFormat="1" ht="18" customHeight="1">
      <c r="A38" s="47">
        <v>44457</v>
      </c>
      <c r="B38" s="44">
        <v>0</v>
      </c>
      <c r="C38" s="45" t="s">
        <v>13</v>
      </c>
      <c r="D38" s="44">
        <v>0</v>
      </c>
      <c r="E38" s="44">
        <v>0</v>
      </c>
      <c r="F38" s="45" t="s">
        <v>13</v>
      </c>
      <c r="G38" s="44">
        <v>0</v>
      </c>
      <c r="H38" s="44">
        <v>0</v>
      </c>
      <c r="I38" s="44">
        <f t="shared" si="11"/>
        <v>0</v>
      </c>
      <c r="J38" s="46">
        <f t="shared" si="12"/>
        <v>0</v>
      </c>
      <c r="K38" s="109"/>
      <c r="L38" s="110"/>
      <c r="M38" s="111"/>
      <c r="N38" s="30"/>
      <c r="O38" s="31"/>
      <c r="P38" s="31"/>
      <c r="Q38" s="31"/>
      <c r="R38" s="3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  <c r="IV38" s="41"/>
      <c r="IW38" s="41"/>
    </row>
    <row r="39" spans="1:257" s="1" customFormat="1" ht="55.5" customHeight="1">
      <c r="A39" s="47">
        <v>44458</v>
      </c>
      <c r="B39" s="78">
        <v>0.33333333333333331</v>
      </c>
      <c r="C39" s="49" t="s">
        <v>13</v>
      </c>
      <c r="D39" s="78">
        <v>0.70833333333333337</v>
      </c>
      <c r="E39" s="48">
        <v>0</v>
      </c>
      <c r="F39" s="49" t="s">
        <v>13</v>
      </c>
      <c r="G39" s="48">
        <v>0</v>
      </c>
      <c r="H39" s="78">
        <v>4.1666666666666664E-2</v>
      </c>
      <c r="I39" s="78">
        <f t="shared" ref="I39:I40" si="13">(D39-B39)+G39</f>
        <v>0.37500000000000006</v>
      </c>
      <c r="J39" s="50">
        <f t="shared" si="12"/>
        <v>0</v>
      </c>
      <c r="K39" s="105" t="s">
        <v>39</v>
      </c>
      <c r="L39" s="106"/>
      <c r="M39" s="107"/>
      <c r="N39" s="30"/>
      <c r="O39" s="31"/>
      <c r="P39" s="31"/>
      <c r="Q39" s="31"/>
      <c r="R39" s="3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  <c r="IV39" s="41"/>
      <c r="IW39" s="41"/>
    </row>
    <row r="40" spans="1:257" s="3" customFormat="1" ht="51.75" customHeight="1">
      <c r="A40" s="47">
        <v>44459</v>
      </c>
      <c r="B40" s="78">
        <v>0.33333333333333331</v>
      </c>
      <c r="C40" s="49" t="s">
        <v>13</v>
      </c>
      <c r="D40" s="78">
        <v>0.70833333333333337</v>
      </c>
      <c r="E40" s="48">
        <v>0</v>
      </c>
      <c r="F40" s="49" t="s">
        <v>13</v>
      </c>
      <c r="G40" s="48">
        <v>0</v>
      </c>
      <c r="H40" s="78">
        <v>4.1666666666666664E-2</v>
      </c>
      <c r="I40" s="78">
        <f t="shared" si="13"/>
        <v>0.37500000000000006</v>
      </c>
      <c r="J40" s="50">
        <f t="shared" si="12"/>
        <v>0</v>
      </c>
      <c r="K40" s="105" t="s">
        <v>36</v>
      </c>
      <c r="L40" s="106"/>
      <c r="M40" s="107"/>
      <c r="N40" s="34"/>
      <c r="O40" s="35"/>
      <c r="P40" s="35"/>
      <c r="Q40" s="35"/>
      <c r="R40" s="35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  <c r="IO40" s="43"/>
      <c r="IP40" s="43"/>
      <c r="IQ40" s="43"/>
      <c r="IR40" s="43"/>
      <c r="IS40" s="43"/>
      <c r="IT40" s="43"/>
      <c r="IU40" s="43"/>
      <c r="IV40" s="43"/>
      <c r="IW40" s="43"/>
    </row>
    <row r="41" spans="1:257" ht="12.95" customHeight="1">
      <c r="A41" s="16"/>
      <c r="B41" s="17"/>
      <c r="C41" s="18"/>
      <c r="D41" s="17"/>
      <c r="E41" s="17"/>
      <c r="F41" s="17"/>
      <c r="G41" s="17"/>
      <c r="H41" s="17"/>
      <c r="I41" s="18"/>
      <c r="J41" s="36"/>
      <c r="K41" s="91" t="s">
        <v>17</v>
      </c>
      <c r="L41" s="92"/>
      <c r="M41" s="93"/>
      <c r="N41" s="62"/>
      <c r="O41" s="62"/>
      <c r="P41" s="62"/>
      <c r="Q41" s="62"/>
      <c r="R41" s="62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</row>
    <row r="42" spans="1:257" ht="11.1" customHeight="1">
      <c r="A42" s="94" t="s">
        <v>18</v>
      </c>
      <c r="B42" s="95"/>
      <c r="C42" s="96"/>
      <c r="D42" s="96"/>
      <c r="E42" s="96"/>
      <c r="F42" s="96"/>
      <c r="G42" s="97"/>
      <c r="H42" s="19"/>
      <c r="I42" s="100">
        <f>SUM(I10:I40)</f>
        <v>4.5000000000000009</v>
      </c>
      <c r="J42" s="102">
        <f>SUM(J10:J41)</f>
        <v>0</v>
      </c>
      <c r="K42" s="104" t="s">
        <v>19</v>
      </c>
      <c r="L42" s="92"/>
      <c r="M42" s="93"/>
      <c r="N42" s="69"/>
      <c r="O42" s="69"/>
      <c r="P42" s="69"/>
      <c r="Q42" s="69"/>
      <c r="R42" s="69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</row>
    <row r="43" spans="1:257" ht="12.95" customHeight="1">
      <c r="A43" s="98"/>
      <c r="B43" s="99"/>
      <c r="C43" s="99"/>
      <c r="D43" s="99"/>
      <c r="E43" s="99"/>
      <c r="F43" s="99"/>
      <c r="G43" s="99"/>
      <c r="H43" s="20"/>
      <c r="I43" s="101"/>
      <c r="J43" s="103"/>
      <c r="K43" s="37" t="s">
        <v>20</v>
      </c>
      <c r="L43" s="38"/>
      <c r="M43" s="39" t="s">
        <v>21</v>
      </c>
      <c r="N43" s="69"/>
      <c r="O43" s="69"/>
      <c r="P43" s="69"/>
      <c r="Q43" s="69"/>
      <c r="R43" s="69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</row>
    <row r="44" spans="1:257" ht="11.25" customHeight="1">
      <c r="A44" s="55" t="s">
        <v>22</v>
      </c>
      <c r="B44" s="56"/>
      <c r="C44" s="56"/>
      <c r="D44" s="56"/>
      <c r="E44" s="56"/>
      <c r="F44" s="56"/>
      <c r="G44" s="56"/>
      <c r="H44" s="57"/>
      <c r="I44" s="58"/>
      <c r="J44" s="59">
        <v>0</v>
      </c>
      <c r="K44" s="60"/>
      <c r="L44" s="60"/>
      <c r="M44" s="61"/>
      <c r="N44" s="23"/>
      <c r="O44" s="23"/>
      <c r="P44" s="23"/>
      <c r="Q44" s="23"/>
      <c r="R44" s="23"/>
    </row>
    <row r="45" spans="1:257" ht="11.25" customHeight="1">
      <c r="A45" s="64" t="s">
        <v>23</v>
      </c>
      <c r="B45" s="65"/>
      <c r="C45" s="65"/>
      <c r="D45" s="65"/>
      <c r="E45" s="65"/>
      <c r="F45" s="65"/>
      <c r="G45" s="65"/>
      <c r="H45" s="66"/>
      <c r="I45" s="67"/>
      <c r="J45" s="68">
        <v>0</v>
      </c>
      <c r="K45" s="89" t="s">
        <v>37</v>
      </c>
      <c r="L45" s="89"/>
      <c r="M45" s="90" t="s">
        <v>38</v>
      </c>
      <c r="N45" s="23"/>
      <c r="O45" s="23"/>
      <c r="P45" s="23"/>
      <c r="Q45" s="23"/>
      <c r="R45" s="23"/>
    </row>
    <row r="46" spans="1:257" s="4" customFormat="1" ht="11.25" customHeight="1">
      <c r="A46" s="70" t="s">
        <v>25</v>
      </c>
      <c r="B46" s="71"/>
      <c r="C46" s="71"/>
      <c r="D46" s="71"/>
      <c r="E46" s="71"/>
      <c r="F46" s="71"/>
      <c r="G46" s="71"/>
      <c r="H46" s="72"/>
      <c r="I46" s="73"/>
      <c r="J46" s="74">
        <v>12</v>
      </c>
      <c r="K46" s="75"/>
      <c r="L46" s="76"/>
      <c r="M46" s="77"/>
      <c r="N46" s="23"/>
      <c r="O46" s="23"/>
      <c r="P46" s="23"/>
      <c r="Q46" s="23"/>
      <c r="R46" s="23"/>
    </row>
    <row r="47" spans="1:257" s="4" customFormat="1" ht="11.25" customHeight="1">
      <c r="A47" s="11"/>
      <c r="B47" s="11"/>
      <c r="C47" s="11"/>
      <c r="D47" s="11"/>
      <c r="E47" s="11"/>
      <c r="F47" s="11"/>
      <c r="G47" s="11"/>
      <c r="H47" s="11"/>
      <c r="I47" s="40"/>
      <c r="J47" s="40"/>
      <c r="K47" s="40"/>
      <c r="L47" s="40"/>
      <c r="M47" s="40"/>
      <c r="N47" s="23"/>
      <c r="O47" s="23"/>
      <c r="P47" s="23"/>
      <c r="Q47" s="23"/>
      <c r="R47" s="23"/>
    </row>
    <row r="48" spans="1:257" s="4" customFormat="1" ht="11.25" customHeight="1">
      <c r="A48" s="21"/>
      <c r="B48" s="21"/>
      <c r="C48" s="21"/>
      <c r="D48" s="21"/>
      <c r="E48" s="21"/>
      <c r="F48" s="21"/>
      <c r="G48" s="21"/>
      <c r="H48" s="21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s="4" customFormat="1" ht="11.25" customHeight="1">
      <c r="A49" s="21"/>
      <c r="B49" s="21"/>
      <c r="C49" s="21"/>
      <c r="D49" s="21"/>
      <c r="E49" s="21"/>
      <c r="F49" s="21"/>
      <c r="G49" s="21"/>
      <c r="H49" s="21"/>
      <c r="I49" s="23" t="s">
        <v>24</v>
      </c>
      <c r="J49" s="23"/>
      <c r="K49" s="23"/>
      <c r="L49" s="23"/>
      <c r="M49" s="23"/>
      <c r="N49" s="23"/>
      <c r="O49" s="23"/>
      <c r="P49" s="23"/>
      <c r="Q49" s="23"/>
      <c r="R49" s="23"/>
    </row>
    <row r="50" spans="1:18" s="4" customFormat="1" ht="11.25" customHeight="1">
      <c r="A50" s="21"/>
      <c r="B50" s="21"/>
      <c r="C50" s="21"/>
      <c r="D50" s="21"/>
      <c r="E50" s="21"/>
      <c r="F50" s="21"/>
      <c r="G50" s="21"/>
      <c r="H50" s="21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s="4" customFormat="1" ht="11.25" customHeight="1">
      <c r="A51" s="21"/>
      <c r="B51" s="21"/>
      <c r="C51" s="21"/>
      <c r="D51" s="21"/>
      <c r="E51" s="21"/>
      <c r="F51" s="21"/>
      <c r="G51" s="21"/>
      <c r="H51" s="21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s="4" customFormat="1" ht="11.25" customHeight="1">
      <c r="A52" s="21"/>
      <c r="B52" s="21"/>
      <c r="C52" s="21"/>
      <c r="D52" s="21"/>
      <c r="E52" s="21"/>
      <c r="F52" s="21"/>
      <c r="G52" s="21"/>
      <c r="H52" s="21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s="4" customFormat="1" ht="11.25" customHeight="1">
      <c r="A53" s="21"/>
      <c r="B53" s="21"/>
      <c r="C53" s="21"/>
      <c r="D53" s="21"/>
      <c r="E53" s="21"/>
      <c r="F53" s="21"/>
      <c r="G53" s="21"/>
      <c r="H53" s="21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s="4" customFormat="1" ht="15" customHeight="1">
      <c r="A54" s="21"/>
      <c r="B54" s="21"/>
      <c r="C54" s="21"/>
      <c r="D54" s="21"/>
      <c r="E54" s="21"/>
      <c r="F54" s="21"/>
      <c r="G54" s="21"/>
      <c r="H54" s="21"/>
      <c r="I54" s="23"/>
      <c r="J54" s="23"/>
      <c r="K54" s="23"/>
      <c r="L54" s="23"/>
      <c r="M54" s="23"/>
    </row>
    <row r="55" spans="1:18" s="4" customFormat="1" ht="15" customHeight="1">
      <c r="A55" s="21"/>
      <c r="B55" s="21"/>
      <c r="C55" s="21"/>
      <c r="D55" s="21"/>
      <c r="E55" s="21"/>
      <c r="F55" s="21"/>
      <c r="G55" s="21"/>
      <c r="H55" s="21"/>
      <c r="I55" s="23"/>
      <c r="J55" s="23"/>
      <c r="K55" s="23"/>
      <c r="L55" s="23"/>
      <c r="M55" s="23"/>
    </row>
    <row r="56" spans="1:18" ht="15" customHeight="1">
      <c r="A56" s="21"/>
      <c r="B56" s="21"/>
      <c r="C56" s="21"/>
      <c r="D56" s="21"/>
      <c r="E56" s="21"/>
      <c r="F56" s="21"/>
      <c r="G56" s="21"/>
      <c r="H56" s="21"/>
      <c r="I56" s="23"/>
      <c r="J56" s="23"/>
      <c r="K56" s="23"/>
      <c r="L56" s="23"/>
      <c r="M56" s="23"/>
    </row>
  </sheetData>
  <mergeCells count="52">
    <mergeCell ref="B2:D3"/>
    <mergeCell ref="E2:J3"/>
    <mergeCell ref="K2:K6"/>
    <mergeCell ref="L2:M3"/>
    <mergeCell ref="B4:D4"/>
    <mergeCell ref="E4:J4"/>
    <mergeCell ref="L4:M4"/>
    <mergeCell ref="B5:D5"/>
    <mergeCell ref="E5:J5"/>
    <mergeCell ref="B6:D6"/>
    <mergeCell ref="K15:M15"/>
    <mergeCell ref="E6:J6"/>
    <mergeCell ref="K7:M7"/>
    <mergeCell ref="A8:A9"/>
    <mergeCell ref="B8:D8"/>
    <mergeCell ref="E8:G8"/>
    <mergeCell ref="H8:H9"/>
    <mergeCell ref="K8:M9"/>
    <mergeCell ref="K10:M10"/>
    <mergeCell ref="K11:M11"/>
    <mergeCell ref="K12:M12"/>
    <mergeCell ref="K13:M13"/>
    <mergeCell ref="K14:M14"/>
    <mergeCell ref="K28:M28"/>
    <mergeCell ref="K16:M16"/>
    <mergeCell ref="K17:M17"/>
    <mergeCell ref="K18:M18"/>
    <mergeCell ref="K20:M20"/>
    <mergeCell ref="K21:M21"/>
    <mergeCell ref="K22:M22"/>
    <mergeCell ref="K23:M23"/>
    <mergeCell ref="K24:M24"/>
    <mergeCell ref="K25:M25"/>
    <mergeCell ref="K26:M26"/>
    <mergeCell ref="K27:M27"/>
    <mergeCell ref="K40:M40"/>
    <mergeCell ref="K29:M29"/>
    <mergeCell ref="K30:M30"/>
    <mergeCell ref="K31:M31"/>
    <mergeCell ref="K32:M32"/>
    <mergeCell ref="K33:M33"/>
    <mergeCell ref="K34:M34"/>
    <mergeCell ref="K35:M35"/>
    <mergeCell ref="K36:M36"/>
    <mergeCell ref="K37:M37"/>
    <mergeCell ref="K38:M38"/>
    <mergeCell ref="K39:M39"/>
    <mergeCell ref="K41:M41"/>
    <mergeCell ref="A42:G43"/>
    <mergeCell ref="I42:I43"/>
    <mergeCell ref="J42:J43"/>
    <mergeCell ref="K42:M42"/>
  </mergeCells>
  <pageMargins left="0.249305555555556" right="0.249305555555556" top="0.499305555555556" bottom="0.499305555555556" header="0.50902777777777797" footer="0.50902777777777797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 Aug 21 - 20 Sept 21</vt:lpstr>
      <vt:lpstr>'21 Aug 21 - 20 Sept 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Denny Prayudi</cp:lastModifiedBy>
  <dcterms:created xsi:type="dcterms:W3CDTF">2016-10-21T04:13:00Z</dcterms:created>
  <dcterms:modified xsi:type="dcterms:W3CDTF">2022-09-21T01:15:25Z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