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FD321C07-6A38-410D-B038-593222937875}" xr6:coauthVersionLast="47" xr6:coauthVersionMax="47" xr10:uidLastSave="{00000000-0000-0000-0000-000000000000}"/>
  <bookViews>
    <workbookView xWindow="-120" yWindow="-120" windowWidth="20730" windowHeight="11160" tabRatio="735" xr2:uid="{00000000-000D-0000-FFFF-FFFF00000000}"/>
  </bookViews>
  <sheets>
    <sheet name="21 Mar 23 - 20 Apr 23" sheetId="42" r:id="rId1"/>
  </sheets>
  <definedNames>
    <definedName name="_xlnm.Print_Area" localSheetId="0">'21 Mar 23 - 20 Apr 23'!$A$2:$M$45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9" i="42" l="1"/>
  <c r="I39" i="42"/>
  <c r="J38" i="42"/>
  <c r="I38" i="42"/>
  <c r="J26" i="42"/>
  <c r="I26" i="42"/>
  <c r="J11" i="42"/>
  <c r="I11" i="42"/>
  <c r="J10" i="42"/>
  <c r="I10" i="42"/>
  <c r="J37" i="42"/>
  <c r="I37" i="42"/>
  <c r="J36" i="42"/>
  <c r="I36" i="42"/>
  <c r="J31" i="42"/>
  <c r="I31" i="42"/>
  <c r="J30" i="42"/>
  <c r="I30" i="42"/>
  <c r="J24" i="42"/>
  <c r="I24" i="42"/>
  <c r="J23" i="42"/>
  <c r="I23" i="42"/>
  <c r="J17" i="42"/>
  <c r="I17" i="42"/>
  <c r="J16" i="42"/>
  <c r="I16" i="42"/>
  <c r="J9" i="42"/>
  <c r="I9" i="42"/>
  <c r="J14" i="42"/>
  <c r="I14" i="42"/>
  <c r="J13" i="42"/>
  <c r="I13" i="42"/>
  <c r="J21" i="42"/>
  <c r="I21" i="42"/>
  <c r="J20" i="42"/>
  <c r="I20" i="42"/>
  <c r="J28" i="42"/>
  <c r="I28" i="42"/>
  <c r="J27" i="42"/>
  <c r="I27" i="42"/>
  <c r="J35" i="42"/>
  <c r="I35" i="42"/>
  <c r="J34" i="42"/>
  <c r="I34" i="42"/>
  <c r="J19" i="42"/>
  <c r="I19" i="42"/>
  <c r="J33" i="42"/>
  <c r="I33" i="42"/>
  <c r="J12" i="42"/>
  <c r="I12" i="42"/>
  <c r="J29" i="42"/>
  <c r="I29" i="42"/>
  <c r="J22" i="42"/>
  <c r="I22" i="42"/>
  <c r="J15" i="42"/>
  <c r="I15" i="42"/>
  <c r="J32" i="42"/>
  <c r="I32" i="42"/>
  <c r="J25" i="42"/>
  <c r="I25" i="42"/>
  <c r="J18" i="42"/>
  <c r="I18" i="42"/>
  <c r="J41" i="42" l="1"/>
  <c r="I41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8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<sst xmlns="http://schemas.openxmlformats.org/spreadsheetml/2006/main" count="120" uniqueCount="49">
  <si>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</si>
  <si>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</si>
  <si>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</si>
  <si>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</si>
  <si>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</si>
  <si>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</si>
  <si>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</si>
  <si>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</si>
  <si>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</si>
  <si>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</si>
  <si>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</si>
  <si>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</si>
  <si>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</si>
  <si>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</si>
  <si>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</si>
  <si>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</si>
  <si>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</si>
  <si>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</si>
  <si>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</si>
  <si>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</si>
  <si>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</si>
  <si>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</si>
  <si>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</si>
  <si>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</si>
  <si>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</si>
  <si>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</si>
  <si>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</si>
  <si>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Denny Prayudi</t>
  </si>
  <si>
    <t>Rio Irhandi sasmita</t>
  </si>
  <si>
    <t>- membuat fitur untuk approve koreksi DJP entitas
- membuat fitur untuk reject koreksi DJP entitas</t>
  </si>
  <si>
    <t>Libur</t>
  </si>
  <si>
    <t>Cuti bersama</t>
  </si>
  <si>
    <t>- membuat SP untuk fitur approve koreksi DJP entitas
- membuat SP untuk fitur reject koreksi DJP entitas</t>
  </si>
  <si>
    <t>- implementasi SIT script aplikasi RWA
- membuat fitur untuk serch by cif aplikasi djp crs</t>
  </si>
  <si>
    <t>- implementasi SIT script aplikasi RWA
- membuat fitur untuk proses management aplikasi djp crs</t>
  </si>
  <si>
    <t>- implementasi SIT script aplikasi RWA
- mempersiapkan object untuk implementasi phase 2 aplikasi djp crs</t>
  </si>
  <si>
    <t>- implementasi SIT script aplikasi RWA
- persiapan untuk implementasi CRS</t>
  </si>
  <si>
    <t>- implementasi SIT script aplikasi RWA
- membuat fitur download file koreksi DJP</t>
  </si>
  <si>
    <t>- implementasi SIT script aplikasi RWA
- diskusi terkait implementasi CRS phase 2</t>
  </si>
  <si>
    <t>- implementasi SIT script aplikasi RWA
- membuat fitur form view detail approval koreksi DJP</t>
  </si>
  <si>
    <t>- implementasi SIT script aplikasi RWA
- meeting ccb terkait implementasi aplikasi djp crs phase 2
- diskusi dengan PM terkait penambahan di phase 2 aplikasi djp crs</t>
  </si>
  <si>
    <t>- implementasi SIT script aplikasi RWA
- implementasi phase 2 aplikasi DJP CRS
- membuat fitur approve crs aplikasi djp crs</t>
  </si>
  <si>
    <t>- membuat fitur reject crs aplikasi djp crs
- membuat SP reject crs aplikasi djp crs
- membuat SP approve crs aplikasi djp crs</t>
  </si>
  <si>
    <t>- Support PAT User
- Support PAT IT</t>
  </si>
  <si>
    <t>-membuat fitur approve account report crs
-membuat fitur approve TIN Individual crs
-membuat fitur view detail crs</t>
  </si>
  <si>
    <t>-membuat fitur view detail koreksi template
-membuat fitur view detail koreksi DJP</t>
  </si>
  <si>
    <t>-membuat fitur data before after koreksi template
-membuat fitur data before after koreksi DJP</t>
  </si>
  <si>
    <t>-fixing perbedaan data di aplikasi dengan penarikan manual
-fixing sequence download pelaporan aplikasi djp crs</t>
  </si>
  <si>
    <t>- support PAT user
- testing fitur laporan koreksi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</si>
</sst>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4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5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</cellStyleXfs>
  <cellXfs count="151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19" xfId="0" applyNumberFormat="1" applyFont="1" applyFill="1" applyBorder="1" applyAlignment="1">
      <alignment horizontal="center" vertical="center"/>
    </xf>
    <xf numFmtId="165" fontId="4" fillId="4" borderId="23" xfId="0" applyNumberFormat="1" applyFont="1" applyFill="1" applyBorder="1" applyAlignment="1">
      <alignment horizontal="center" vertical="center"/>
    </xf>
    <xf numFmtId="2" fontId="4" fillId="4" borderId="24" xfId="0" applyNumberFormat="1" applyFont="1" applyFill="1" applyBorder="1" applyAlignment="1">
      <alignment horizontal="center" vertical="center"/>
    </xf>
    <xf numFmtId="1" fontId="4" fillId="4" borderId="24" xfId="0" applyNumberFormat="1" applyFont="1" applyFill="1" applyBorder="1" applyAlignment="1">
      <alignment horizontal="center" vertical="center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0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0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2" xfId="0" applyNumberFormat="1" applyFont="1" applyFill="1" applyBorder="1">
      <alignment vertical="top"/>
    </xf>
    <xf numFmtId="0" fontId="6" fillId="2" borderId="30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0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0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4" xfId="0" applyNumberFormat="1" applyFont="1" applyFill="1" applyBorder="1" applyAlignment="1">
      <alignment horizontal="center" vertical="center"/>
    </xf>
    <xf numFmtId="49" fontId="9" fillId="2" borderId="39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0" fontId="11" fillId="2" borderId="30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2" fillId="0" borderId="0" xfId="0" applyNumberFormat="1" applyFont="1">
      <alignment vertical="top"/>
    </xf>
    <xf numFmtId="0" fontId="12" fillId="0" borderId="0" xfId="0" applyFont="1">
      <alignment vertical="top"/>
    </xf>
    <xf numFmtId="49" fontId="17" fillId="9" borderId="40" xfId="0" applyNumberFormat="1" applyFont="1" applyFill="1" applyBorder="1">
      <alignment vertical="top"/>
    </xf>
    <xf numFmtId="0" fontId="18" fillId="9" borderId="41" xfId="0" applyFont="1" applyFill="1" applyBorder="1" applyAlignment="1">
      <alignment horizontal="center" vertical="center"/>
    </xf>
    <xf numFmtId="0" fontId="18" fillId="9" borderId="42" xfId="0" applyFont="1" applyFill="1" applyBorder="1" applyAlignment="1">
      <alignment horizontal="center" vertical="center"/>
    </xf>
    <xf numFmtId="0" fontId="18" fillId="9" borderId="43" xfId="0" applyFont="1" applyFill="1" applyBorder="1" applyAlignment="1">
      <alignment vertical="center"/>
    </xf>
    <xf numFmtId="0" fontId="18" fillId="9" borderId="44" xfId="0" applyFont="1" applyFill="1" applyBorder="1" applyAlignment="1">
      <alignment horizontal="center" vertical="center"/>
    </xf>
    <xf numFmtId="0" fontId="19" fillId="9" borderId="41" xfId="0" applyFont="1" applyFill="1" applyBorder="1" applyAlignment="1">
      <alignment vertical="center" wrapText="1"/>
    </xf>
    <xf numFmtId="0" fontId="19" fillId="9" borderId="45" xfId="0" applyFont="1" applyFill="1" applyBorder="1" applyAlignment="1">
      <alignment vertical="center" wrapText="1"/>
    </xf>
    <xf numFmtId="0" fontId="19" fillId="9" borderId="41" xfId="0" applyFont="1" applyFill="1" applyBorder="1" applyAlignment="1">
      <alignment vertical="center"/>
    </xf>
    <xf numFmtId="0" fontId="20" fillId="0" borderId="0" xfId="0" applyFont="1">
      <alignment vertical="top"/>
    </xf>
    <xf numFmtId="49" fontId="17" fillId="9" borderId="46" xfId="0" applyNumberFormat="1" applyFont="1" applyFill="1" applyBorder="1">
      <alignment vertical="top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0" fontId="18" fillId="9" borderId="49" xfId="0" applyFont="1" applyFill="1" applyBorder="1" applyAlignment="1">
      <alignment vertical="center"/>
    </xf>
    <xf numFmtId="0" fontId="18" fillId="9" borderId="50" xfId="0" applyFont="1" applyFill="1" applyBorder="1" applyAlignment="1">
      <alignment horizontal="center" vertical="center"/>
    </xf>
    <xf numFmtId="0" fontId="19" fillId="9" borderId="47" xfId="0" applyFont="1" applyFill="1" applyBorder="1" applyAlignment="1">
      <alignment vertical="center"/>
    </xf>
    <xf numFmtId="49" fontId="17" fillId="9" borderId="51" xfId="0" applyNumberFormat="1" applyFont="1" applyFill="1" applyBorder="1" applyAlignment="1">
      <alignment vertical="center"/>
    </xf>
    <xf numFmtId="0" fontId="18" fillId="9" borderId="52" xfId="0" applyFont="1" applyFill="1" applyBorder="1" applyAlignment="1">
      <alignment horizontal="center" vertical="center"/>
    </xf>
    <xf numFmtId="0" fontId="18" fillId="9" borderId="53" xfId="0" applyFont="1" applyFill="1" applyBorder="1" applyAlignment="1">
      <alignment horizontal="center" vertical="center"/>
    </xf>
    <xf numFmtId="0" fontId="18" fillId="9" borderId="54" xfId="0" applyFont="1" applyFill="1" applyBorder="1" applyAlignment="1">
      <alignment vertical="center"/>
    </xf>
    <xf numFmtId="0" fontId="18" fillId="9" borderId="55" xfId="0" applyFont="1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 wrapText="1"/>
    </xf>
    <xf numFmtId="0" fontId="19" fillId="9" borderId="52" xfId="0" applyFont="1" applyFill="1" applyBorder="1" applyAlignment="1">
      <alignment vertical="center" wrapText="1"/>
    </xf>
    <xf numFmtId="0" fontId="19" fillId="9" borderId="55" xfId="0" applyFont="1" applyFill="1" applyBorder="1" applyAlignment="1">
      <alignment horizontal="center" vertical="center" wrapText="1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 wrapText="1"/>
    </xf>
    <xf numFmtId="0" fontId="18" fillId="9" borderId="50" xfId="0" applyFont="1" applyFill="1" applyBorder="1" applyAlignment="1">
      <alignment horizontal="center" vertical="center" wrapText="1"/>
    </xf>
    <xf numFmtId="165" fontId="22" fillId="0" borderId="23" xfId="0" applyNumberFormat="1" applyFont="1" applyFill="1" applyBorder="1" applyAlignment="1">
      <alignment horizontal="center" vertical="center"/>
    </xf>
    <xf numFmtId="166" fontId="22" fillId="0" borderId="24" xfId="0" applyNumberFormat="1" applyFont="1" applyFill="1" applyBorder="1" applyAlignment="1">
      <alignment horizontal="center" vertical="center"/>
    </xf>
    <xf numFmtId="49" fontId="22" fillId="0" borderId="24" xfId="0" applyNumberFormat="1" applyFont="1" applyFill="1" applyBorder="1" applyAlignment="1">
      <alignment horizontal="center" vertical="center"/>
    </xf>
    <xf numFmtId="20" fontId="22" fillId="0" borderId="24" xfId="0" applyNumberFormat="1" applyFont="1" applyFill="1" applyBorder="1" applyAlignment="1">
      <alignment horizontal="center" vertical="center"/>
    </xf>
    <xf numFmtId="2" fontId="22" fillId="0" borderId="24" xfId="0" applyNumberFormat="1" applyFont="1" applyFill="1" applyBorder="1" applyAlignment="1">
      <alignment horizontal="center" vertical="center"/>
    </xf>
    <xf numFmtId="20" fontId="23" fillId="0" borderId="24" xfId="0" applyNumberFormat="1" applyFont="1" applyFill="1" applyBorder="1" applyAlignment="1">
      <alignment horizontal="center" vertical="center"/>
    </xf>
    <xf numFmtId="49" fontId="23" fillId="0" borderId="24" xfId="0" applyNumberFormat="1" applyFont="1" applyFill="1" applyBorder="1" applyAlignment="1">
      <alignment horizontal="center" vertical="center"/>
    </xf>
    <xf numFmtId="2" fontId="23" fillId="0" borderId="24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5" xfId="0" applyNumberFormat="1" applyFill="1" applyBorder="1">
      <alignment vertical="top"/>
    </xf>
    <xf numFmtId="0" fontId="0" fillId="2" borderId="8" xfId="0" applyNumberFormat="1" applyFill="1" applyBorder="1">
      <alignment vertical="top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20" xfId="0" applyNumberFormat="1" applyFill="1" applyBorder="1">
      <alignment vertical="top"/>
    </xf>
    <xf numFmtId="0" fontId="0" fillId="2" borderId="33" xfId="0" applyNumberFormat="1" applyFill="1" applyBorder="1">
      <alignment vertical="top"/>
    </xf>
    <xf numFmtId="0" fontId="0" fillId="2" borderId="21" xfId="0" applyNumberFormat="1" applyFill="1" applyBorder="1">
      <alignment vertical="top"/>
    </xf>
    <xf numFmtId="0" fontId="0" fillId="2" borderId="31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4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13" fillId="8" borderId="12" xfId="0" applyNumberFormat="1" applyFont="1" applyFill="1" applyBorder="1" applyAlignment="1">
      <alignment horizontal="center" vertical="center"/>
    </xf>
    <xf numFmtId="0" fontId="14" fillId="8" borderId="13" xfId="0" applyNumberFormat="1" applyFont="1" applyFill="1" applyBorder="1">
      <alignment vertical="top"/>
    </xf>
    <xf numFmtId="0" fontId="14" fillId="8" borderId="15" xfId="0" applyNumberFormat="1" applyFont="1" applyFill="1" applyBorder="1">
      <alignment vertical="top"/>
    </xf>
    <xf numFmtId="0" fontId="14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  <xf numFmtId="49" fontId="21" fillId="10" borderId="56" xfId="0" applyNumberFormat="1" applyFont="1" applyFill="1" applyBorder="1" applyAlignment="1">
      <alignment vertical="center" wrapText="1"/>
    </xf>
    <xf numFmtId="49" fontId="21" fillId="10" borderId="57" xfId="0" applyNumberFormat="1" applyFont="1" applyFill="1" applyBorder="1" applyAlignment="1">
      <alignment vertical="center"/>
    </xf>
    <xf numFmtId="49" fontId="21" fillId="10" borderId="58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6" xfId="0" applyNumberFormat="1" applyFill="1" applyBorder="1">
      <alignment vertical="top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49" fontId="5" fillId="5" borderId="19" xfId="0" applyNumberFormat="1" applyFont="1" applyFill="1" applyBorder="1" applyAlignment="1">
      <alignment horizontal="center" vertical="center"/>
    </xf>
    <xf numFmtId="0" fontId="0" fillId="2" borderId="35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9" fontId="22" fillId="11" borderId="56" xfId="0" applyNumberFormat="1" applyFont="1" applyFill="1" applyBorder="1" applyAlignment="1">
      <alignment vertical="center" wrapText="1"/>
    </xf>
    <xf numFmtId="49" fontId="22" fillId="11" borderId="57" xfId="0" applyNumberFormat="1" applyFont="1" applyFill="1" applyBorder="1" applyAlignment="1">
      <alignment vertical="center"/>
    </xf>
    <xf numFmtId="49" fontId="22" fillId="11" borderId="58" xfId="0" applyNumberFormat="1" applyFont="1" applyFill="1" applyBorder="1" applyAlignment="1">
      <alignment vertical="center"/>
    </xf>
    <xf numFmtId="49" fontId="21" fillId="11" borderId="56" xfId="0" applyNumberFormat="1" applyFont="1" applyFill="1" applyBorder="1" applyAlignment="1">
      <alignment horizontal="left" vertical="center" wrapText="1"/>
    </xf>
    <xf numFmtId="49" fontId="21" fillId="11" borderId="56" xfId="0" applyNumberFormat="1" applyFont="1" applyFill="1" applyBorder="1" applyAlignment="1">
      <alignment vertical="center" wrapText="1"/>
    </xf>
    <xf numFmtId="49" fontId="21" fillId="11" borderId="57" xfId="0" applyNumberFormat="1" applyFont="1" applyFill="1" applyBorder="1" applyAlignment="1">
      <alignment vertical="center"/>
    </xf>
    <xf numFmtId="49" fontId="21" fillId="11" borderId="58" xfId="0" applyNumberFormat="1" applyFont="1" applyFill="1" applyBorder="1" applyAlignment="1">
      <alignment vertical="center"/>
    </xf>
    <xf numFmtId="49" fontId="21" fillId="11" borderId="57" xfId="0" applyNumberFormat="1" applyFont="1" applyFill="1" applyBorder="1" applyAlignment="1">
      <alignment horizontal="left" vertical="center" wrapText="1"/>
    </xf>
    <xf numFmtId="49" fontId="21" fillId="11" borderId="58" xfId="0" applyNumberFormat="1" applyFont="1" applyFill="1" applyBorder="1" applyAlignment="1">
      <alignment horizontal="left" vertical="center" wrapText="1"/>
    </xf>
    <xf numFmtId="49" fontId="5" fillId="4" borderId="36" xfId="0" applyNumberFormat="1" applyFont="1" applyFill="1" applyBorder="1" applyAlignment="1">
      <alignment horizontal="left" vertical="center"/>
    </xf>
    <xf numFmtId="0" fontId="0" fillId="2" borderId="37" xfId="0" applyNumberFormat="1" applyFill="1" applyBorder="1">
      <alignment vertical="top"/>
    </xf>
    <xf numFmtId="0" fontId="0" fillId="2" borderId="23" xfId="0" applyNumberFormat="1" applyFill="1" applyBorder="1">
      <alignment vertical="top"/>
    </xf>
    <xf numFmtId="49" fontId="5" fillId="3" borderId="25" xfId="0" applyNumberFormat="1" applyFont="1" applyFill="1" applyBorder="1" applyAlignment="1">
      <alignment horizontal="center" vertical="center"/>
    </xf>
    <xf numFmtId="0" fontId="0" fillId="2" borderId="26" xfId="0" applyNumberFormat="1" applyFill="1" applyBorder="1">
      <alignment vertical="top"/>
    </xf>
    <xf numFmtId="0" fontId="0" fillId="2" borderId="28" xfId="0" applyNumberFormat="1" applyFill="1" applyBorder="1">
      <alignment vertical="top"/>
    </xf>
    <xf numFmtId="46" fontId="4" fillId="6" borderId="38" xfId="0" applyNumberFormat="1" applyFont="1" applyFill="1" applyBorder="1" applyAlignment="1">
      <alignment horizontal="center" vertical="center"/>
    </xf>
    <xf numFmtId="46" fontId="0" fillId="2" borderId="22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6" xfId="0" applyNumberFormat="1" applyFont="1" applyFill="1" applyBorder="1" applyAlignment="1">
      <alignment horizontal="center" vertical="center"/>
    </xf>
    <xf numFmtId="49" fontId="22" fillId="12" borderId="56" xfId="0" applyNumberFormat="1" applyFont="1" applyFill="1" applyBorder="1" applyAlignment="1">
      <alignment vertical="center" wrapText="1"/>
    </xf>
    <xf numFmtId="49" fontId="22" fillId="12" borderId="57" xfId="0" applyNumberFormat="1" applyFont="1" applyFill="1" applyBorder="1" applyAlignment="1">
      <alignment vertical="center"/>
    </xf>
    <xf numFmtId="49" fontId="22" fillId="12" borderId="58" xfId="0" applyNumberFormat="1" applyFont="1" applyFill="1" applyBorder="1" applyAlignment="1">
      <alignment vertical="center"/>
    </xf>
    <xf numFmtId="49" fontId="21" fillId="12" borderId="56" xfId="0" applyNumberFormat="1" applyFont="1" applyFill="1" applyBorder="1" applyAlignment="1">
      <alignment horizontal="left" vertical="center" wrapText="1"/>
    </xf>
    <xf numFmtId="49" fontId="21" fillId="12" borderId="57" xfId="0" applyNumberFormat="1" applyFont="1" applyFill="1" applyBorder="1" applyAlignment="1">
      <alignment horizontal="left" vertical="center"/>
    </xf>
    <xf numFmtId="49" fontId="21" fillId="12" borderId="58" xfId="0" applyNumberFormat="1" applyFont="1" applyFill="1" applyBorder="1" applyAlignment="1">
      <alignment horizontal="left" vertical="center"/>
    </xf>
    <xf numFmtId="49" fontId="21" fillId="12" borderId="56" xfId="0" applyNumberFormat="1" applyFont="1" applyFill="1" applyBorder="1" applyAlignment="1">
      <alignment vertical="center" wrapText="1"/>
    </xf>
    <xf numFmtId="49" fontId="21" fillId="12" borderId="57" xfId="0" applyNumberFormat="1" applyFont="1" applyFill="1" applyBorder="1" applyAlignment="1">
      <alignment vertical="center"/>
    </xf>
    <xf numFmtId="49" fontId="21" fillId="12" borderId="58" xfId="0" applyNumberFormat="1" applyFont="1" applyFill="1" applyBorder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5</xdr:row>
      <xdr:rowOff>122555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5"/>
  <sheetViews>
    <sheetView tabSelected="1" topLeftCell="A4" zoomScaleNormal="100" zoomScalePageLayoutView="106" workbookViewId="0">
      <selection activeCell="Q10" sqref="Q10"/>
    </sheetView>
  </sheetViews>
  <sheetFormatPr defaultColWidth="17.28515625" defaultRowHeight="15" customHeight="1"/>
  <cols>
    <col min="1" max="1" width="19.7109375" style="4" customWidth="1"/>
    <col min="2" max="2" width="6.140625" style="4" customWidth="1"/>
    <col min="3" max="3" width="2.28515625" style="4" customWidth="1"/>
    <col min="4" max="4" width="8.5703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5" style="4" bestFit="1" customWidth="1"/>
    <col min="11" max="12" width="15.7109375" style="4" customWidth="1"/>
    <col min="13" max="13" width="33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0"/>
      <c r="J1" s="20"/>
      <c r="K1" s="20"/>
      <c r="L1" s="20"/>
      <c r="M1" s="20"/>
      <c r="N1" s="21"/>
      <c r="O1" s="21"/>
      <c r="P1" s="21"/>
      <c r="Q1" s="21"/>
      <c r="R1" s="21"/>
    </row>
    <row r="2" spans="1:257" ht="12" customHeight="1">
      <c r="A2" s="6" t="s">
        <v>0</v>
      </c>
      <c r="B2" s="85" t="s">
        <v>1</v>
      </c>
      <c r="C2" s="86"/>
      <c r="D2" s="87"/>
      <c r="E2" s="85" t="s">
        <v>0</v>
      </c>
      <c r="F2" s="86"/>
      <c r="G2" s="91"/>
      <c r="H2" s="91"/>
      <c r="I2" s="91"/>
      <c r="J2" s="87"/>
      <c r="K2" s="92"/>
      <c r="L2" s="85" t="s">
        <v>2</v>
      </c>
      <c r="M2" s="96"/>
      <c r="N2" s="22"/>
      <c r="O2" s="21"/>
      <c r="P2" s="21"/>
      <c r="Q2" s="21"/>
      <c r="R2" s="21"/>
    </row>
    <row r="3" spans="1:257" ht="12" customHeight="1">
      <c r="A3" s="7" t="s">
        <v>3</v>
      </c>
      <c r="B3" s="88"/>
      <c r="C3" s="89"/>
      <c r="D3" s="90"/>
      <c r="E3" s="88"/>
      <c r="F3" s="89"/>
      <c r="G3" s="89"/>
      <c r="H3" s="89"/>
      <c r="I3" s="89"/>
      <c r="J3" s="90"/>
      <c r="K3" s="93"/>
      <c r="L3" s="97"/>
      <c r="M3" s="98"/>
      <c r="N3" s="22"/>
      <c r="O3" s="21"/>
      <c r="P3" s="21"/>
      <c r="Q3" s="21"/>
      <c r="R3" s="21"/>
    </row>
    <row r="4" spans="1:257" ht="6" customHeight="1">
      <c r="A4" s="8"/>
      <c r="B4" s="99"/>
      <c r="C4" s="91"/>
      <c r="D4" s="87"/>
      <c r="E4" s="100"/>
      <c r="F4" s="91"/>
      <c r="G4" s="91"/>
      <c r="H4" s="91"/>
      <c r="I4" s="91"/>
      <c r="J4" s="87"/>
      <c r="K4" s="94"/>
      <c r="L4" s="101"/>
      <c r="M4" s="102"/>
      <c r="N4" s="22"/>
      <c r="O4" s="21"/>
      <c r="P4" s="21"/>
      <c r="Q4" s="21"/>
      <c r="R4" s="21"/>
    </row>
    <row r="5" spans="1:257" ht="13.5" customHeight="1">
      <c r="A5" s="9" t="s">
        <v>4</v>
      </c>
      <c r="B5" s="103" t="s">
        <v>5</v>
      </c>
      <c r="C5" s="104"/>
      <c r="D5" s="98"/>
      <c r="E5" s="105" t="s">
        <v>27</v>
      </c>
      <c r="F5" s="106"/>
      <c r="G5" s="107"/>
      <c r="H5" s="107"/>
      <c r="I5" s="107"/>
      <c r="J5" s="108"/>
      <c r="K5" s="94"/>
      <c r="L5" s="23">
        <v>45006</v>
      </c>
      <c r="M5" s="23">
        <v>45036</v>
      </c>
      <c r="N5" s="24"/>
      <c r="O5" s="25"/>
      <c r="P5" s="26"/>
      <c r="Q5" s="26"/>
      <c r="R5" s="26"/>
    </row>
    <row r="6" spans="1:257" ht="16.5" customHeight="1">
      <c r="A6" s="10"/>
      <c r="B6" s="109"/>
      <c r="C6" s="89"/>
      <c r="D6" s="90"/>
      <c r="E6" s="113"/>
      <c r="F6" s="89"/>
      <c r="G6" s="89"/>
      <c r="H6" s="89"/>
      <c r="I6" s="89"/>
      <c r="J6" s="90"/>
      <c r="K6" s="95"/>
      <c r="L6" s="72"/>
      <c r="M6" s="27"/>
      <c r="N6" s="22"/>
      <c r="O6" s="21"/>
      <c r="P6" s="21"/>
      <c r="Q6" s="21"/>
      <c r="R6" s="21"/>
    </row>
    <row r="7" spans="1:257" ht="11.25" customHeight="1">
      <c r="A7" s="114" t="s">
        <v>6</v>
      </c>
      <c r="B7" s="115" t="s">
        <v>7</v>
      </c>
      <c r="C7" s="116"/>
      <c r="D7" s="117"/>
      <c r="E7" s="115" t="s">
        <v>8</v>
      </c>
      <c r="F7" s="116"/>
      <c r="G7" s="118"/>
      <c r="H7" s="119" t="s">
        <v>9</v>
      </c>
      <c r="I7" s="74" t="s">
        <v>10</v>
      </c>
      <c r="J7" s="74" t="s">
        <v>10</v>
      </c>
      <c r="K7" s="115" t="s">
        <v>11</v>
      </c>
      <c r="L7" s="104"/>
      <c r="M7" s="98"/>
      <c r="N7" s="24"/>
      <c r="O7" s="26"/>
      <c r="P7" s="26"/>
      <c r="Q7" s="26"/>
      <c r="R7" s="26"/>
    </row>
    <row r="8" spans="1:257" ht="11.25" customHeight="1">
      <c r="A8" s="93"/>
      <c r="B8" s="73" t="s">
        <v>12</v>
      </c>
      <c r="C8" s="12" t="s">
        <v>13</v>
      </c>
      <c r="D8" s="13" t="s">
        <v>14</v>
      </c>
      <c r="E8" s="73" t="s">
        <v>12</v>
      </c>
      <c r="F8" s="12" t="s">
        <v>13</v>
      </c>
      <c r="G8" s="12" t="s">
        <v>14</v>
      </c>
      <c r="H8" s="119"/>
      <c r="I8" s="74" t="s">
        <v>15</v>
      </c>
      <c r="J8" s="74" t="s">
        <v>16</v>
      </c>
      <c r="K8" s="120"/>
      <c r="L8" s="121"/>
      <c r="M8" s="98"/>
      <c r="N8" s="24"/>
      <c r="O8" s="26"/>
      <c r="P8" s="26"/>
      <c r="Q8" s="26"/>
      <c r="R8" s="26"/>
    </row>
    <row r="9" spans="1:257" s="1" customFormat="1" ht="53.25" customHeight="1">
      <c r="A9" s="77">
        <v>45006</v>
      </c>
      <c r="B9" s="78">
        <v>0.33333333333333331</v>
      </c>
      <c r="C9" s="79" t="s">
        <v>13</v>
      </c>
      <c r="D9" s="78">
        <v>0.70833333333333337</v>
      </c>
      <c r="E9" s="80">
        <v>0</v>
      </c>
      <c r="F9" s="79" t="s">
        <v>13</v>
      </c>
      <c r="G9" s="80">
        <v>0</v>
      </c>
      <c r="H9" s="78">
        <v>4.1666666666666664E-2</v>
      </c>
      <c r="I9" s="78">
        <f t="shared" ref="I9:I10" si="0">(D9-B9)+G9</f>
        <v>0.37500000000000006</v>
      </c>
      <c r="J9" s="81">
        <f t="shared" ref="J9:J11" si="1">G9-E9</f>
        <v>0</v>
      </c>
      <c r="K9" s="122" t="s">
        <v>29</v>
      </c>
      <c r="L9" s="123"/>
      <c r="M9" s="124"/>
      <c r="N9" s="28"/>
      <c r="O9" s="29"/>
      <c r="P9" s="29"/>
      <c r="Q9" s="29"/>
      <c r="R9" s="2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</row>
    <row r="10" spans="1:257" ht="60.75" customHeight="1">
      <c r="A10" s="77">
        <v>45007</v>
      </c>
      <c r="B10" s="82">
        <v>0</v>
      </c>
      <c r="C10" s="83" t="s">
        <v>13</v>
      </c>
      <c r="D10" s="82">
        <v>0</v>
      </c>
      <c r="E10" s="82">
        <v>0</v>
      </c>
      <c r="F10" s="83" t="s">
        <v>13</v>
      </c>
      <c r="G10" s="82">
        <v>0</v>
      </c>
      <c r="H10" s="82">
        <v>0</v>
      </c>
      <c r="I10" s="82">
        <f t="shared" ref="I10:I11" si="2">SUM(D10-B10-H10)</f>
        <v>0</v>
      </c>
      <c r="J10" s="84">
        <f t="shared" si="1"/>
        <v>0</v>
      </c>
      <c r="K10" s="142" t="s">
        <v>30</v>
      </c>
      <c r="L10" s="143"/>
      <c r="M10" s="144"/>
      <c r="N10" s="24"/>
      <c r="O10" s="26"/>
      <c r="P10" s="26"/>
      <c r="Q10" s="26"/>
      <c r="R10" s="26"/>
    </row>
    <row r="11" spans="1:257" s="2" customFormat="1" ht="33.75" customHeight="1">
      <c r="A11" s="77">
        <v>45008</v>
      </c>
      <c r="B11" s="82">
        <v>0</v>
      </c>
      <c r="C11" s="83" t="s">
        <v>13</v>
      </c>
      <c r="D11" s="82">
        <v>0</v>
      </c>
      <c r="E11" s="82">
        <v>0</v>
      </c>
      <c r="F11" s="83" t="s">
        <v>13</v>
      </c>
      <c r="G11" s="82">
        <v>0</v>
      </c>
      <c r="H11" s="82">
        <v>0</v>
      </c>
      <c r="I11" s="82">
        <f t="shared" si="2"/>
        <v>0</v>
      </c>
      <c r="J11" s="84">
        <f t="shared" si="1"/>
        <v>0</v>
      </c>
      <c r="K11" s="145" t="s">
        <v>31</v>
      </c>
      <c r="L11" s="146"/>
      <c r="M11" s="147"/>
      <c r="N11" s="30"/>
      <c r="O11" s="31"/>
      <c r="P11" s="31"/>
      <c r="Q11" s="31"/>
      <c r="R11" s="31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</row>
    <row r="12" spans="1:257" s="3" customFormat="1" ht="33" customHeight="1">
      <c r="A12" s="77">
        <v>45009</v>
      </c>
      <c r="B12" s="78">
        <v>0.33333333333333331</v>
      </c>
      <c r="C12" s="79" t="s">
        <v>13</v>
      </c>
      <c r="D12" s="78">
        <v>0.70833333333333337</v>
      </c>
      <c r="E12" s="80">
        <v>0</v>
      </c>
      <c r="F12" s="79" t="s">
        <v>13</v>
      </c>
      <c r="G12" s="80">
        <v>0</v>
      </c>
      <c r="H12" s="78">
        <v>4.1666666666666664E-2</v>
      </c>
      <c r="I12" s="78">
        <f t="shared" ref="I12" si="3">(D12-B12)+G12</f>
        <v>0.37500000000000006</v>
      </c>
      <c r="J12" s="81">
        <f t="shared" ref="J12:J14" si="4">G12-E12</f>
        <v>0</v>
      </c>
      <c r="K12" s="126" t="s">
        <v>32</v>
      </c>
      <c r="L12" s="127"/>
      <c r="M12" s="128"/>
      <c r="N12" s="32"/>
      <c r="O12" s="33"/>
      <c r="P12" s="33"/>
      <c r="Q12" s="33"/>
      <c r="R12" s="33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  <c r="IW12" s="41"/>
    </row>
    <row r="13" spans="1:257" s="45" customFormat="1" ht="36.75" customHeight="1">
      <c r="A13" s="77">
        <v>45010</v>
      </c>
      <c r="B13" s="82">
        <v>0</v>
      </c>
      <c r="C13" s="83" t="s">
        <v>13</v>
      </c>
      <c r="D13" s="82">
        <v>0</v>
      </c>
      <c r="E13" s="82">
        <v>0</v>
      </c>
      <c r="F13" s="83" t="s">
        <v>13</v>
      </c>
      <c r="G13" s="82">
        <v>0</v>
      </c>
      <c r="H13" s="82">
        <v>0</v>
      </c>
      <c r="I13" s="82">
        <f t="shared" ref="I13:I14" si="5">SUM(D13-B13-H13)</f>
        <v>0</v>
      </c>
      <c r="J13" s="84">
        <f t="shared" si="4"/>
        <v>0</v>
      </c>
      <c r="K13" s="110"/>
      <c r="L13" s="111"/>
      <c r="M13" s="112"/>
      <c r="N13" s="42"/>
      <c r="O13" s="43"/>
      <c r="P13" s="43"/>
      <c r="Q13" s="43"/>
      <c r="R13" s="43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</row>
    <row r="14" spans="1:257" s="45" customFormat="1" ht="43.5" customHeight="1">
      <c r="A14" s="77">
        <v>45011</v>
      </c>
      <c r="B14" s="82">
        <v>0</v>
      </c>
      <c r="C14" s="83" t="s">
        <v>13</v>
      </c>
      <c r="D14" s="82">
        <v>0</v>
      </c>
      <c r="E14" s="82">
        <v>0</v>
      </c>
      <c r="F14" s="83" t="s">
        <v>13</v>
      </c>
      <c r="G14" s="82">
        <v>0</v>
      </c>
      <c r="H14" s="82">
        <v>0</v>
      </c>
      <c r="I14" s="82">
        <f t="shared" si="5"/>
        <v>0</v>
      </c>
      <c r="J14" s="84">
        <f t="shared" si="4"/>
        <v>0</v>
      </c>
      <c r="K14" s="110"/>
      <c r="L14" s="111"/>
      <c r="M14" s="112"/>
      <c r="N14" s="42"/>
      <c r="O14" s="43"/>
      <c r="P14" s="43"/>
      <c r="Q14" s="43"/>
      <c r="R14" s="43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</row>
    <row r="15" spans="1:257" s="1" customFormat="1" ht="36" customHeight="1">
      <c r="A15" s="77">
        <v>45012</v>
      </c>
      <c r="B15" s="78">
        <v>0.33333333333333331</v>
      </c>
      <c r="C15" s="79" t="s">
        <v>13</v>
      </c>
      <c r="D15" s="78">
        <v>0.70833333333333337</v>
      </c>
      <c r="E15" s="80">
        <v>0</v>
      </c>
      <c r="F15" s="79" t="s">
        <v>13</v>
      </c>
      <c r="G15" s="80">
        <v>0</v>
      </c>
      <c r="H15" s="78">
        <v>4.1666666666666664E-2</v>
      </c>
      <c r="I15" s="78">
        <f t="shared" ref="I15:I17" si="6">(D15-B15)+G15</f>
        <v>0.37500000000000006</v>
      </c>
      <c r="J15" s="81">
        <f t="shared" ref="J11:J15" si="7">G15-E15</f>
        <v>0</v>
      </c>
      <c r="K15" s="126" t="s">
        <v>33</v>
      </c>
      <c r="L15" s="127"/>
      <c r="M15" s="128"/>
      <c r="N15" s="28"/>
      <c r="O15" s="29"/>
      <c r="P15" s="29"/>
      <c r="Q15" s="29"/>
      <c r="R15" s="2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</row>
    <row r="16" spans="1:257" s="1" customFormat="1" ht="37.5" customHeight="1">
      <c r="A16" s="77">
        <v>45013</v>
      </c>
      <c r="B16" s="78">
        <v>0.33333333333333331</v>
      </c>
      <c r="C16" s="79" t="s">
        <v>13</v>
      </c>
      <c r="D16" s="78">
        <v>0.70833333333333337</v>
      </c>
      <c r="E16" s="80">
        <v>0</v>
      </c>
      <c r="F16" s="79" t="s">
        <v>13</v>
      </c>
      <c r="G16" s="80">
        <v>0</v>
      </c>
      <c r="H16" s="78">
        <v>4.1666666666666664E-2</v>
      </c>
      <c r="I16" s="78">
        <f t="shared" si="6"/>
        <v>0.37500000000000006</v>
      </c>
      <c r="J16" s="81">
        <f t="shared" ref="J16:J17" si="8">G16-E16</f>
        <v>0</v>
      </c>
      <c r="K16" s="126" t="s">
        <v>34</v>
      </c>
      <c r="L16" s="127"/>
      <c r="M16" s="128"/>
      <c r="N16" s="28"/>
      <c r="O16" s="29"/>
      <c r="P16" s="29"/>
      <c r="Q16" s="29"/>
      <c r="R16" s="2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</row>
    <row r="17" spans="1:257" s="3" customFormat="1" ht="38.25" customHeight="1">
      <c r="A17" s="77">
        <v>45014</v>
      </c>
      <c r="B17" s="78">
        <v>0.33333333333333331</v>
      </c>
      <c r="C17" s="79" t="s">
        <v>13</v>
      </c>
      <c r="D17" s="78">
        <v>0.70833333333333337</v>
      </c>
      <c r="E17" s="80">
        <v>0</v>
      </c>
      <c r="F17" s="79" t="s">
        <v>13</v>
      </c>
      <c r="G17" s="80">
        <v>0</v>
      </c>
      <c r="H17" s="78">
        <v>4.1666666666666664E-2</v>
      </c>
      <c r="I17" s="78">
        <f t="shared" si="6"/>
        <v>0.37500000000000006</v>
      </c>
      <c r="J17" s="81">
        <f t="shared" si="8"/>
        <v>0</v>
      </c>
      <c r="K17" s="126" t="s">
        <v>35</v>
      </c>
      <c r="L17" s="127"/>
      <c r="M17" s="128"/>
      <c r="N17" s="32"/>
      <c r="O17" s="33"/>
      <c r="P17" s="33"/>
      <c r="Q17" s="33"/>
      <c r="R17" s="33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42.75" customHeight="1">
      <c r="A18" s="77">
        <v>45015</v>
      </c>
      <c r="B18" s="78">
        <v>0.33333333333333331</v>
      </c>
      <c r="C18" s="79" t="s">
        <v>13</v>
      </c>
      <c r="D18" s="78">
        <v>0.70833333333333337</v>
      </c>
      <c r="E18" s="80">
        <v>0</v>
      </c>
      <c r="F18" s="79" t="s">
        <v>13</v>
      </c>
      <c r="G18" s="80">
        <v>0</v>
      </c>
      <c r="H18" s="78">
        <v>4.1666666666666664E-2</v>
      </c>
      <c r="I18" s="78">
        <f t="shared" ref="I18:I26" si="9">(D18-B18)+G18</f>
        <v>0.37500000000000006</v>
      </c>
      <c r="J18" s="81">
        <f t="shared" ref="J18:J24" si="10">G18-E18</f>
        <v>0</v>
      </c>
      <c r="K18" s="125" t="s">
        <v>36</v>
      </c>
      <c r="L18" s="129"/>
      <c r="M18" s="130"/>
      <c r="N18" s="70"/>
      <c r="O18" s="33"/>
      <c r="P18" s="33"/>
      <c r="Q18" s="33"/>
      <c r="R18" s="33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  <c r="IW18" s="41"/>
    </row>
    <row r="19" spans="1:257" s="1" customFormat="1" ht="57" customHeight="1">
      <c r="A19" s="77">
        <v>45016</v>
      </c>
      <c r="B19" s="78">
        <v>0.33333333333333331</v>
      </c>
      <c r="C19" s="79" t="s">
        <v>13</v>
      </c>
      <c r="D19" s="78">
        <v>0.70833333333333337</v>
      </c>
      <c r="E19" s="80">
        <v>0</v>
      </c>
      <c r="F19" s="79" t="s">
        <v>13</v>
      </c>
      <c r="G19" s="80">
        <v>0</v>
      </c>
      <c r="H19" s="78">
        <v>4.1666666666666664E-2</v>
      </c>
      <c r="I19" s="78">
        <f t="shared" si="9"/>
        <v>0.37500000000000006</v>
      </c>
      <c r="J19" s="81">
        <f t="shared" si="10"/>
        <v>0</v>
      </c>
      <c r="K19" s="126" t="s">
        <v>37</v>
      </c>
      <c r="L19" s="127"/>
      <c r="M19" s="128"/>
      <c r="N19" s="69"/>
      <c r="O19" s="29"/>
      <c r="P19" s="29"/>
      <c r="Q19" s="29"/>
      <c r="R19" s="2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</row>
    <row r="20" spans="1:257" s="3" customFormat="1" ht="31.5" customHeight="1">
      <c r="A20" s="77">
        <v>45017</v>
      </c>
      <c r="B20" s="82">
        <v>0</v>
      </c>
      <c r="C20" s="83" t="s">
        <v>13</v>
      </c>
      <c r="D20" s="82">
        <v>0</v>
      </c>
      <c r="E20" s="82">
        <v>0</v>
      </c>
      <c r="F20" s="83" t="s">
        <v>13</v>
      </c>
      <c r="G20" s="82">
        <v>0</v>
      </c>
      <c r="H20" s="82">
        <v>0</v>
      </c>
      <c r="I20" s="82">
        <f t="shared" ref="I20:I21" si="11">SUM(D20-B20-H20)</f>
        <v>0</v>
      </c>
      <c r="J20" s="84">
        <f t="shared" si="10"/>
        <v>0</v>
      </c>
      <c r="K20" s="110"/>
      <c r="L20" s="111"/>
      <c r="M20" s="112"/>
      <c r="N20" s="70"/>
      <c r="O20" s="33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</row>
    <row r="21" spans="1:257" s="45" customFormat="1" ht="43.5" customHeight="1">
      <c r="A21" s="77">
        <v>45018</v>
      </c>
      <c r="B21" s="82">
        <v>0</v>
      </c>
      <c r="C21" s="83" t="s">
        <v>13</v>
      </c>
      <c r="D21" s="82">
        <v>0</v>
      </c>
      <c r="E21" s="82">
        <v>0</v>
      </c>
      <c r="F21" s="83" t="s">
        <v>13</v>
      </c>
      <c r="G21" s="82">
        <v>0</v>
      </c>
      <c r="H21" s="82">
        <v>0</v>
      </c>
      <c r="I21" s="82">
        <f t="shared" si="11"/>
        <v>0</v>
      </c>
      <c r="J21" s="84">
        <f t="shared" si="10"/>
        <v>0</v>
      </c>
      <c r="K21" s="110"/>
      <c r="L21" s="111"/>
      <c r="M21" s="112"/>
      <c r="N21" s="71"/>
      <c r="O21" s="43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</row>
    <row r="22" spans="1:257" s="45" customFormat="1" ht="43.5" customHeight="1">
      <c r="A22" s="77">
        <v>45019</v>
      </c>
      <c r="B22" s="78">
        <v>0.33333333333333331</v>
      </c>
      <c r="C22" s="79" t="s">
        <v>13</v>
      </c>
      <c r="D22" s="78">
        <v>0.70833333333333337</v>
      </c>
      <c r="E22" s="80">
        <v>0</v>
      </c>
      <c r="F22" s="79" t="s">
        <v>13</v>
      </c>
      <c r="G22" s="80">
        <v>0</v>
      </c>
      <c r="H22" s="78">
        <v>4.1666666666666664E-2</v>
      </c>
      <c r="I22" s="78">
        <f t="shared" ref="I22:I24" si="12">(D22-B22)+G22</f>
        <v>0.37500000000000006</v>
      </c>
      <c r="J22" s="81">
        <f t="shared" si="10"/>
        <v>0</v>
      </c>
      <c r="K22" s="126" t="s">
        <v>38</v>
      </c>
      <c r="L22" s="127"/>
      <c r="M22" s="128"/>
      <c r="N22" s="71"/>
      <c r="O22" s="43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</row>
    <row r="23" spans="1:257" s="1" customFormat="1" ht="52.5" customHeight="1">
      <c r="A23" s="77">
        <v>45020</v>
      </c>
      <c r="B23" s="78">
        <v>0.33333333333333331</v>
      </c>
      <c r="C23" s="79" t="s">
        <v>13</v>
      </c>
      <c r="D23" s="78">
        <v>0.70833333333333337</v>
      </c>
      <c r="E23" s="80">
        <v>0</v>
      </c>
      <c r="F23" s="79" t="s">
        <v>13</v>
      </c>
      <c r="G23" s="80">
        <v>0</v>
      </c>
      <c r="H23" s="78">
        <v>4.1666666666666664E-2</v>
      </c>
      <c r="I23" s="78">
        <f t="shared" si="12"/>
        <v>0.37500000000000006</v>
      </c>
      <c r="J23" s="81">
        <f t="shared" si="10"/>
        <v>0</v>
      </c>
      <c r="K23" s="126" t="s">
        <v>39</v>
      </c>
      <c r="L23" s="127"/>
      <c r="M23" s="128"/>
      <c r="N23" s="69"/>
      <c r="O23" s="2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</row>
    <row r="24" spans="1:257" s="1" customFormat="1" ht="57.75" customHeight="1">
      <c r="A24" s="77">
        <v>45021</v>
      </c>
      <c r="B24" s="78">
        <v>0.33333333333333331</v>
      </c>
      <c r="C24" s="79" t="s">
        <v>13</v>
      </c>
      <c r="D24" s="78">
        <v>0.70833333333333337</v>
      </c>
      <c r="E24" s="80">
        <v>0</v>
      </c>
      <c r="F24" s="79" t="s">
        <v>13</v>
      </c>
      <c r="G24" s="80">
        <v>0</v>
      </c>
      <c r="H24" s="78">
        <v>4.1666666666666664E-2</v>
      </c>
      <c r="I24" s="78">
        <f t="shared" si="12"/>
        <v>0.37500000000000006</v>
      </c>
      <c r="J24" s="81">
        <f t="shared" si="10"/>
        <v>0</v>
      </c>
      <c r="K24" s="126" t="s">
        <v>40</v>
      </c>
      <c r="L24" s="127"/>
      <c r="M24" s="128"/>
      <c r="N24" s="69"/>
      <c r="O24" s="29"/>
      <c r="P24" s="29"/>
      <c r="Q24" s="29"/>
      <c r="R24" s="2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</row>
    <row r="25" spans="1:257" s="3" customFormat="1" ht="54" customHeight="1">
      <c r="A25" s="77">
        <v>45022</v>
      </c>
      <c r="B25" s="78">
        <v>0.33333333333333331</v>
      </c>
      <c r="C25" s="79" t="s">
        <v>13</v>
      </c>
      <c r="D25" s="78">
        <v>0.70833333333333337</v>
      </c>
      <c r="E25" s="80">
        <v>0</v>
      </c>
      <c r="F25" s="79" t="s">
        <v>13</v>
      </c>
      <c r="G25" s="80">
        <v>0</v>
      </c>
      <c r="H25" s="78">
        <v>4.1666666666666664E-2</v>
      </c>
      <c r="I25" s="78">
        <f t="shared" si="9"/>
        <v>0.37500000000000006</v>
      </c>
      <c r="J25" s="81">
        <f t="shared" ref="J25:J31" si="13">G25-E25</f>
        <v>0</v>
      </c>
      <c r="K25" s="126" t="s">
        <v>41</v>
      </c>
      <c r="L25" s="127"/>
      <c r="M25" s="128"/>
      <c r="N25" s="32"/>
      <c r="O25" s="33"/>
      <c r="P25" s="33"/>
      <c r="Q25" s="33"/>
      <c r="R25" s="33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</row>
    <row r="26" spans="1:257" s="1" customFormat="1" ht="43.5" customHeight="1">
      <c r="A26" s="77">
        <v>45023</v>
      </c>
      <c r="B26" s="82">
        <v>0</v>
      </c>
      <c r="C26" s="83" t="s">
        <v>13</v>
      </c>
      <c r="D26" s="82">
        <v>0</v>
      </c>
      <c r="E26" s="82">
        <v>0</v>
      </c>
      <c r="F26" s="83" t="s">
        <v>13</v>
      </c>
      <c r="G26" s="82">
        <v>0</v>
      </c>
      <c r="H26" s="82">
        <v>0</v>
      </c>
      <c r="I26" s="82">
        <f t="shared" ref="I26" si="14">SUM(D26-B26-H26)</f>
        <v>0</v>
      </c>
      <c r="J26" s="84">
        <f t="shared" ref="J26" si="15">G26-E26</f>
        <v>0</v>
      </c>
      <c r="K26" s="148" t="s">
        <v>30</v>
      </c>
      <c r="L26" s="149"/>
      <c r="M26" s="150"/>
      <c r="N26" s="28"/>
      <c r="O26" s="29"/>
      <c r="P26" s="29"/>
      <c r="Q26" s="29"/>
      <c r="R26" s="2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  <c r="DP26" s="39"/>
      <c r="DQ26" s="39"/>
      <c r="DR26" s="39"/>
      <c r="DS26" s="39"/>
      <c r="DT26" s="39"/>
      <c r="DU26" s="39"/>
      <c r="DV26" s="39"/>
      <c r="DW26" s="39"/>
      <c r="DX26" s="39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39"/>
      <c r="EM26" s="39"/>
      <c r="EN26" s="39"/>
      <c r="EO26" s="39"/>
      <c r="EP26" s="39"/>
      <c r="EQ26" s="39"/>
      <c r="ER26" s="39"/>
      <c r="ES26" s="39"/>
      <c r="ET26" s="39"/>
      <c r="EU26" s="39"/>
      <c r="EV26" s="39"/>
      <c r="EW26" s="39"/>
      <c r="EX26" s="39"/>
      <c r="EY26" s="39"/>
      <c r="EZ26" s="39"/>
      <c r="FA26" s="39"/>
      <c r="FB26" s="39"/>
      <c r="FC26" s="39"/>
      <c r="FD26" s="39"/>
      <c r="FE26" s="39"/>
      <c r="FF26" s="39"/>
      <c r="FG26" s="39"/>
      <c r="FH26" s="39"/>
      <c r="FI26" s="39"/>
      <c r="FJ26" s="39"/>
      <c r="FK26" s="39"/>
      <c r="FL26" s="39"/>
      <c r="FM26" s="39"/>
      <c r="FN26" s="39"/>
      <c r="FO26" s="39"/>
      <c r="FP26" s="39"/>
      <c r="FQ26" s="39"/>
      <c r="FR26" s="39"/>
      <c r="FS26" s="39"/>
      <c r="FT26" s="39"/>
      <c r="FU26" s="39"/>
      <c r="FV26" s="39"/>
      <c r="FW26" s="39"/>
      <c r="FX26" s="39"/>
      <c r="FY26" s="39"/>
      <c r="FZ26" s="39"/>
      <c r="GA26" s="39"/>
      <c r="GB26" s="39"/>
      <c r="GC26" s="39"/>
      <c r="GD26" s="39"/>
      <c r="GE26" s="39"/>
      <c r="GF26" s="39"/>
      <c r="GG26" s="39"/>
      <c r="GH26" s="39"/>
      <c r="GI26" s="39"/>
      <c r="GJ26" s="39"/>
      <c r="GK26" s="39"/>
      <c r="GL26" s="39"/>
      <c r="GM26" s="39"/>
      <c r="GN26" s="39"/>
      <c r="GO26" s="39"/>
      <c r="GP26" s="39"/>
      <c r="GQ26" s="39"/>
      <c r="GR26" s="39"/>
      <c r="GS26" s="39"/>
      <c r="GT26" s="39"/>
      <c r="GU26" s="39"/>
      <c r="GV26" s="39"/>
      <c r="GW26" s="39"/>
      <c r="GX26" s="39"/>
      <c r="GY26" s="39"/>
      <c r="GZ26" s="39"/>
      <c r="HA26" s="39"/>
      <c r="HB26" s="39"/>
      <c r="HC26" s="39"/>
      <c r="HD26" s="39"/>
      <c r="HE26" s="39"/>
      <c r="HF26" s="39"/>
      <c r="HG26" s="39"/>
      <c r="HH26" s="39"/>
      <c r="HI26" s="39"/>
      <c r="HJ26" s="39"/>
      <c r="HK26" s="39"/>
      <c r="HL26" s="39"/>
      <c r="HM26" s="39"/>
      <c r="HN26" s="39"/>
      <c r="HO26" s="39"/>
      <c r="HP26" s="39"/>
      <c r="HQ26" s="39"/>
      <c r="HR26" s="39"/>
      <c r="HS26" s="39"/>
      <c r="HT26" s="39"/>
      <c r="HU26" s="39"/>
      <c r="HV26" s="39"/>
      <c r="HW26" s="39"/>
      <c r="HX26" s="39"/>
      <c r="HY26" s="39"/>
      <c r="HZ26" s="39"/>
      <c r="IA26" s="39"/>
      <c r="IB26" s="39"/>
      <c r="IC26" s="39"/>
      <c r="ID26" s="39"/>
      <c r="IE26" s="39"/>
      <c r="IF26" s="39"/>
      <c r="IG26" s="39"/>
      <c r="IH26" s="39"/>
      <c r="II26" s="39"/>
      <c r="IJ26" s="39"/>
      <c r="IK26" s="39"/>
      <c r="IL26" s="39"/>
      <c r="IM26" s="39"/>
      <c r="IN26" s="39"/>
      <c r="IO26" s="39"/>
      <c r="IP26" s="39"/>
      <c r="IQ26" s="39"/>
      <c r="IR26" s="39"/>
      <c r="IS26" s="39"/>
      <c r="IT26" s="39"/>
      <c r="IU26" s="39"/>
      <c r="IV26" s="39"/>
      <c r="IW26" s="39"/>
    </row>
    <row r="27" spans="1:257" s="3" customFormat="1" ht="32.25" customHeight="1">
      <c r="A27" s="77">
        <v>45024</v>
      </c>
      <c r="B27" s="82">
        <v>0</v>
      </c>
      <c r="C27" s="83" t="s">
        <v>13</v>
      </c>
      <c r="D27" s="82">
        <v>0</v>
      </c>
      <c r="E27" s="82">
        <v>0</v>
      </c>
      <c r="F27" s="83" t="s">
        <v>13</v>
      </c>
      <c r="G27" s="82">
        <v>0</v>
      </c>
      <c r="H27" s="82">
        <v>0</v>
      </c>
      <c r="I27" s="82">
        <f t="shared" ref="I27:I28" si="16">SUM(D27-B27-H27)</f>
        <v>0</v>
      </c>
      <c r="J27" s="84">
        <f t="shared" si="13"/>
        <v>0</v>
      </c>
      <c r="K27" s="110"/>
      <c r="L27" s="111"/>
      <c r="M27" s="112"/>
      <c r="N27" s="32"/>
      <c r="O27" s="33"/>
      <c r="P27" s="33"/>
      <c r="Q27" s="33"/>
      <c r="R27" s="33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</row>
    <row r="28" spans="1:257" s="45" customFormat="1" ht="39.75" customHeight="1">
      <c r="A28" s="77">
        <v>45025</v>
      </c>
      <c r="B28" s="82">
        <v>0</v>
      </c>
      <c r="C28" s="83" t="s">
        <v>13</v>
      </c>
      <c r="D28" s="82">
        <v>0</v>
      </c>
      <c r="E28" s="82">
        <v>0</v>
      </c>
      <c r="F28" s="83" t="s">
        <v>13</v>
      </c>
      <c r="G28" s="82">
        <v>0</v>
      </c>
      <c r="H28" s="82">
        <v>0</v>
      </c>
      <c r="I28" s="82">
        <f t="shared" si="16"/>
        <v>0</v>
      </c>
      <c r="J28" s="84">
        <f t="shared" si="13"/>
        <v>0</v>
      </c>
      <c r="K28" s="110"/>
      <c r="L28" s="111"/>
      <c r="M28" s="112"/>
      <c r="N28" s="42"/>
      <c r="O28" s="43"/>
      <c r="P28" s="43"/>
      <c r="Q28" s="43"/>
      <c r="R28" s="43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</row>
    <row r="29" spans="1:257" s="45" customFormat="1" ht="59.25" customHeight="1">
      <c r="A29" s="77">
        <v>45026</v>
      </c>
      <c r="B29" s="78">
        <v>0.33333333333333331</v>
      </c>
      <c r="C29" s="79" t="s">
        <v>13</v>
      </c>
      <c r="D29" s="78">
        <v>0.70833333333333337</v>
      </c>
      <c r="E29" s="80">
        <v>0</v>
      </c>
      <c r="F29" s="79" t="s">
        <v>13</v>
      </c>
      <c r="G29" s="80">
        <v>0</v>
      </c>
      <c r="H29" s="78">
        <v>4.1666666666666664E-2</v>
      </c>
      <c r="I29" s="78">
        <f t="shared" ref="I29:I31" si="17">(D29-B29)+G29</f>
        <v>0.37500000000000006</v>
      </c>
      <c r="J29" s="81">
        <f t="shared" si="13"/>
        <v>0</v>
      </c>
      <c r="K29" s="126" t="s">
        <v>42</v>
      </c>
      <c r="L29" s="127"/>
      <c r="M29" s="128"/>
      <c r="N29" s="42"/>
      <c r="O29" s="43"/>
      <c r="P29" s="43"/>
      <c r="Q29" s="43"/>
      <c r="R29" s="43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</row>
    <row r="30" spans="1:257" s="1" customFormat="1" ht="47.25" customHeight="1">
      <c r="A30" s="77">
        <v>45027</v>
      </c>
      <c r="B30" s="78">
        <v>0.33333333333333331</v>
      </c>
      <c r="C30" s="79" t="s">
        <v>13</v>
      </c>
      <c r="D30" s="78">
        <v>0.70833333333333337</v>
      </c>
      <c r="E30" s="80">
        <v>0</v>
      </c>
      <c r="F30" s="79" t="s">
        <v>13</v>
      </c>
      <c r="G30" s="80">
        <v>0</v>
      </c>
      <c r="H30" s="78">
        <v>4.1666666666666664E-2</v>
      </c>
      <c r="I30" s="78">
        <f t="shared" si="17"/>
        <v>0.37500000000000006</v>
      </c>
      <c r="J30" s="81">
        <f t="shared" si="13"/>
        <v>0</v>
      </c>
      <c r="K30" s="126" t="s">
        <v>43</v>
      </c>
      <c r="L30" s="127"/>
      <c r="M30" s="128"/>
      <c r="N30" s="29" t="s">
        <v>26</v>
      </c>
      <c r="O30" s="29"/>
      <c r="P30" s="29"/>
      <c r="R30" s="2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  <c r="DN30" s="39"/>
      <c r="DO30" s="39"/>
      <c r="DP30" s="39"/>
      <c r="DQ30" s="39"/>
      <c r="DR30" s="39"/>
      <c r="DS30" s="39"/>
      <c r="DT30" s="39"/>
      <c r="DU30" s="39"/>
      <c r="DV30" s="39"/>
      <c r="DW30" s="39"/>
      <c r="DX30" s="39"/>
      <c r="DY30" s="39"/>
      <c r="DZ30" s="39"/>
      <c r="EA30" s="39"/>
      <c r="EB30" s="39"/>
      <c r="EC30" s="39"/>
      <c r="ED30" s="39"/>
      <c r="EE30" s="39"/>
      <c r="EF30" s="39"/>
      <c r="EG30" s="39"/>
      <c r="EH30" s="39"/>
      <c r="EI30" s="39"/>
      <c r="EJ30" s="39"/>
      <c r="EK30" s="39"/>
      <c r="EL30" s="39"/>
      <c r="EM30" s="39"/>
      <c r="EN30" s="39"/>
      <c r="EO30" s="39"/>
      <c r="EP30" s="39"/>
      <c r="EQ30" s="39"/>
      <c r="ER30" s="39"/>
      <c r="ES30" s="39"/>
      <c r="ET30" s="39"/>
      <c r="EU30" s="39"/>
      <c r="EV30" s="39"/>
      <c r="EW30" s="39"/>
      <c r="EX30" s="39"/>
      <c r="EY30" s="39"/>
      <c r="EZ30" s="39"/>
      <c r="FA30" s="39"/>
      <c r="FB30" s="39"/>
      <c r="FC30" s="39"/>
      <c r="FD30" s="39"/>
      <c r="FE30" s="39"/>
      <c r="FF30" s="39"/>
      <c r="FG30" s="39"/>
      <c r="FH30" s="39"/>
      <c r="FI30" s="39"/>
      <c r="FJ30" s="39"/>
      <c r="FK30" s="39"/>
      <c r="FL30" s="39"/>
      <c r="FM30" s="39"/>
      <c r="FN30" s="39"/>
      <c r="FO30" s="39"/>
      <c r="FP30" s="39"/>
      <c r="FQ30" s="39"/>
      <c r="FR30" s="39"/>
      <c r="FS30" s="39"/>
      <c r="FT30" s="39"/>
      <c r="FU30" s="39"/>
      <c r="FV30" s="39"/>
      <c r="FW30" s="39"/>
      <c r="FX30" s="39"/>
      <c r="FY30" s="39"/>
      <c r="FZ30" s="39"/>
      <c r="GA30" s="39"/>
      <c r="GB30" s="39"/>
      <c r="GC30" s="39"/>
      <c r="GD30" s="39"/>
      <c r="GE30" s="39"/>
      <c r="GF30" s="39"/>
      <c r="GG30" s="39"/>
      <c r="GH30" s="39"/>
      <c r="GI30" s="39"/>
      <c r="GJ30" s="39"/>
      <c r="GK30" s="39"/>
      <c r="GL30" s="39"/>
      <c r="GM30" s="39"/>
      <c r="GN30" s="39"/>
      <c r="GO30" s="39"/>
      <c r="GP30" s="39"/>
      <c r="GQ30" s="39"/>
      <c r="GR30" s="39"/>
      <c r="GS30" s="39"/>
      <c r="GT30" s="39"/>
      <c r="GU30" s="39"/>
      <c r="GV30" s="39"/>
      <c r="GW30" s="39"/>
      <c r="GX30" s="39"/>
      <c r="GY30" s="39"/>
      <c r="GZ30" s="39"/>
      <c r="HA30" s="39"/>
      <c r="HB30" s="39"/>
      <c r="HC30" s="39"/>
      <c r="HD30" s="39"/>
      <c r="HE30" s="39"/>
      <c r="HF30" s="39"/>
      <c r="HG30" s="39"/>
      <c r="HH30" s="39"/>
      <c r="HI30" s="39"/>
      <c r="HJ30" s="39"/>
      <c r="HK30" s="39"/>
      <c r="HL30" s="39"/>
      <c r="HM30" s="39"/>
      <c r="HN30" s="39"/>
      <c r="HO30" s="39"/>
      <c r="HP30" s="39"/>
      <c r="HQ30" s="39"/>
      <c r="HR30" s="39"/>
      <c r="HS30" s="39"/>
      <c r="HT30" s="39"/>
      <c r="HU30" s="39"/>
      <c r="HV30" s="39"/>
      <c r="HW30" s="39"/>
      <c r="HX30" s="39"/>
      <c r="HY30" s="39"/>
      <c r="HZ30" s="39"/>
      <c r="IA30" s="39"/>
      <c r="IB30" s="39"/>
      <c r="IC30" s="39"/>
      <c r="ID30" s="39"/>
      <c r="IE30" s="39"/>
      <c r="IF30" s="39"/>
      <c r="IG30" s="39"/>
      <c r="IH30" s="39"/>
      <c r="II30" s="39"/>
      <c r="IJ30" s="39"/>
      <c r="IK30" s="39"/>
      <c r="IL30" s="39"/>
      <c r="IM30" s="39"/>
      <c r="IN30" s="39"/>
      <c r="IO30" s="39"/>
      <c r="IP30" s="39"/>
      <c r="IQ30" s="39"/>
      <c r="IR30" s="39"/>
      <c r="IS30" s="39"/>
      <c r="IT30" s="39"/>
      <c r="IU30" s="39"/>
      <c r="IV30" s="39"/>
      <c r="IW30" s="39"/>
    </row>
    <row r="31" spans="1:257" s="1" customFormat="1" ht="52.5" customHeight="1">
      <c r="A31" s="77">
        <v>45028</v>
      </c>
      <c r="B31" s="78">
        <v>0.33333333333333331</v>
      </c>
      <c r="C31" s="79" t="s">
        <v>13</v>
      </c>
      <c r="D31" s="78">
        <v>0.70833333333333337</v>
      </c>
      <c r="E31" s="80">
        <v>0</v>
      </c>
      <c r="F31" s="79" t="s">
        <v>13</v>
      </c>
      <c r="G31" s="80">
        <v>0</v>
      </c>
      <c r="H31" s="78">
        <v>4.1666666666666664E-2</v>
      </c>
      <c r="I31" s="78">
        <f t="shared" si="17"/>
        <v>0.37500000000000006</v>
      </c>
      <c r="J31" s="81">
        <f t="shared" si="13"/>
        <v>0</v>
      </c>
      <c r="K31" s="126" t="s">
        <v>44</v>
      </c>
      <c r="L31" s="127"/>
      <c r="M31" s="128"/>
      <c r="N31" s="28"/>
      <c r="O31" s="29"/>
      <c r="P31" s="29"/>
      <c r="Q31" s="29"/>
      <c r="R31" s="2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  <c r="DN31" s="39"/>
      <c r="DO31" s="39"/>
      <c r="DP31" s="39"/>
      <c r="DQ31" s="39"/>
      <c r="DR31" s="39"/>
      <c r="DS31" s="39"/>
      <c r="DT31" s="39"/>
      <c r="DU31" s="39"/>
      <c r="DV31" s="39"/>
      <c r="DW31" s="39"/>
      <c r="DX31" s="39"/>
      <c r="DY31" s="39"/>
      <c r="DZ31" s="39"/>
      <c r="EA31" s="39"/>
      <c r="EB31" s="39"/>
      <c r="EC31" s="39"/>
      <c r="ED31" s="39"/>
      <c r="EE31" s="39"/>
      <c r="EF31" s="39"/>
      <c r="EG31" s="39"/>
      <c r="EH31" s="39"/>
      <c r="EI31" s="39"/>
      <c r="EJ31" s="39"/>
      <c r="EK31" s="39"/>
      <c r="EL31" s="39"/>
      <c r="EM31" s="39"/>
      <c r="EN31" s="39"/>
      <c r="EO31" s="39"/>
      <c r="EP31" s="39"/>
      <c r="EQ31" s="39"/>
      <c r="ER31" s="39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39"/>
      <c r="FD31" s="39"/>
      <c r="FE31" s="39"/>
      <c r="FF31" s="39"/>
      <c r="FG31" s="39"/>
      <c r="FH31" s="39"/>
      <c r="FI31" s="39"/>
      <c r="FJ31" s="39"/>
      <c r="FK31" s="39"/>
      <c r="FL31" s="39"/>
      <c r="FM31" s="39"/>
      <c r="FN31" s="39"/>
      <c r="FO31" s="39"/>
      <c r="FP31" s="39"/>
      <c r="FQ31" s="39"/>
      <c r="FR31" s="39"/>
      <c r="FS31" s="39"/>
      <c r="FT31" s="39"/>
      <c r="FU31" s="39"/>
      <c r="FV31" s="39"/>
      <c r="FW31" s="39"/>
      <c r="FX31" s="39"/>
      <c r="FY31" s="39"/>
      <c r="FZ31" s="39"/>
      <c r="GA31" s="39"/>
      <c r="GB31" s="39"/>
      <c r="GC31" s="39"/>
      <c r="GD31" s="39"/>
      <c r="GE31" s="39"/>
      <c r="GF31" s="39"/>
      <c r="GG31" s="39"/>
      <c r="GH31" s="39"/>
      <c r="GI31" s="39"/>
      <c r="GJ31" s="39"/>
      <c r="GK31" s="39"/>
      <c r="GL31" s="39"/>
      <c r="GM31" s="39"/>
      <c r="GN31" s="39"/>
      <c r="GO31" s="39"/>
      <c r="GP31" s="39"/>
      <c r="GQ31" s="39"/>
      <c r="GR31" s="39"/>
      <c r="GS31" s="39"/>
      <c r="GT31" s="39"/>
      <c r="GU31" s="39"/>
      <c r="GV31" s="39"/>
      <c r="GW31" s="39"/>
      <c r="GX31" s="39"/>
      <c r="GY31" s="39"/>
      <c r="GZ31" s="39"/>
      <c r="HA31" s="39"/>
      <c r="HB31" s="39"/>
      <c r="HC31" s="39"/>
      <c r="HD31" s="39"/>
      <c r="HE31" s="39"/>
      <c r="HF31" s="39"/>
      <c r="HG31" s="39"/>
      <c r="HH31" s="39"/>
      <c r="HI31" s="39"/>
      <c r="HJ31" s="39"/>
      <c r="HK31" s="39"/>
      <c r="HL31" s="39"/>
      <c r="HM31" s="39"/>
      <c r="HN31" s="39"/>
      <c r="HO31" s="39"/>
      <c r="HP31" s="39"/>
      <c r="HQ31" s="39"/>
      <c r="HR31" s="39"/>
      <c r="HS31" s="39"/>
      <c r="HT31" s="39"/>
      <c r="HU31" s="39"/>
      <c r="HV31" s="39"/>
      <c r="HW31" s="39"/>
      <c r="HX31" s="39"/>
      <c r="HY31" s="39"/>
      <c r="HZ31" s="39"/>
      <c r="IA31" s="39"/>
      <c r="IB31" s="39"/>
      <c r="IC31" s="39"/>
      <c r="ID31" s="39"/>
      <c r="IE31" s="39"/>
      <c r="IF31" s="39"/>
      <c r="IG31" s="39"/>
      <c r="IH31" s="39"/>
      <c r="II31" s="39"/>
      <c r="IJ31" s="39"/>
      <c r="IK31" s="39"/>
      <c r="IL31" s="39"/>
      <c r="IM31" s="39"/>
      <c r="IN31" s="39"/>
      <c r="IO31" s="39"/>
      <c r="IP31" s="39"/>
      <c r="IQ31" s="39"/>
      <c r="IR31" s="39"/>
      <c r="IS31" s="39"/>
      <c r="IT31" s="39"/>
      <c r="IU31" s="39"/>
      <c r="IV31" s="39"/>
      <c r="IW31" s="39"/>
    </row>
    <row r="32" spans="1:257" s="3" customFormat="1" ht="57" customHeight="1">
      <c r="A32" s="77">
        <v>45029</v>
      </c>
      <c r="B32" s="78">
        <v>0.33333333333333331</v>
      </c>
      <c r="C32" s="79" t="s">
        <v>13</v>
      </c>
      <c r="D32" s="78">
        <v>0.70833333333333337</v>
      </c>
      <c r="E32" s="80">
        <v>0</v>
      </c>
      <c r="F32" s="79" t="s">
        <v>13</v>
      </c>
      <c r="G32" s="80">
        <v>0</v>
      </c>
      <c r="H32" s="78">
        <v>4.1666666666666664E-2</v>
      </c>
      <c r="I32" s="78">
        <f t="shared" ref="I32:I33" si="18">(D32-B32)+G32</f>
        <v>0.37500000000000006</v>
      </c>
      <c r="J32" s="81">
        <f t="shared" ref="J32:J35" si="19">G32-E32</f>
        <v>0</v>
      </c>
      <c r="K32" s="126" t="s">
        <v>45</v>
      </c>
      <c r="L32" s="127"/>
      <c r="M32" s="128"/>
      <c r="N32" s="32"/>
      <c r="O32" s="33"/>
      <c r="P32" s="33"/>
      <c r="Q32" s="33"/>
      <c r="R32" s="33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</row>
    <row r="33" spans="1:257" s="3" customFormat="1" ht="50.25" customHeight="1">
      <c r="A33" s="77">
        <v>45030</v>
      </c>
      <c r="B33" s="78">
        <v>0.33333333333333331</v>
      </c>
      <c r="C33" s="79" t="s">
        <v>13</v>
      </c>
      <c r="D33" s="78">
        <v>0.70833333333333337</v>
      </c>
      <c r="E33" s="80">
        <v>0</v>
      </c>
      <c r="F33" s="79" t="s">
        <v>13</v>
      </c>
      <c r="G33" s="80">
        <v>0</v>
      </c>
      <c r="H33" s="78">
        <v>4.1666666666666664E-2</v>
      </c>
      <c r="I33" s="78">
        <f t="shared" si="18"/>
        <v>0.37500000000000006</v>
      </c>
      <c r="J33" s="81">
        <f t="shared" si="19"/>
        <v>0</v>
      </c>
      <c r="K33" s="125" t="s">
        <v>46</v>
      </c>
      <c r="L33" s="129"/>
      <c r="M33" s="130"/>
      <c r="N33" s="32"/>
      <c r="O33" s="33"/>
      <c r="P33" s="33"/>
      <c r="Q33" s="33"/>
      <c r="R33" s="33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</row>
    <row r="34" spans="1:257" s="1" customFormat="1" ht="45.75" customHeight="1">
      <c r="A34" s="77">
        <v>45031</v>
      </c>
      <c r="B34" s="82">
        <v>0</v>
      </c>
      <c r="C34" s="83" t="s">
        <v>13</v>
      </c>
      <c r="D34" s="82">
        <v>0</v>
      </c>
      <c r="E34" s="82">
        <v>0</v>
      </c>
      <c r="F34" s="83" t="s">
        <v>13</v>
      </c>
      <c r="G34" s="82">
        <v>0</v>
      </c>
      <c r="H34" s="82">
        <v>0</v>
      </c>
      <c r="I34" s="82">
        <f t="shared" ref="I34:I35" si="20">SUM(D34-B34-H34)</f>
        <v>0</v>
      </c>
      <c r="J34" s="84">
        <f t="shared" si="19"/>
        <v>0</v>
      </c>
      <c r="K34" s="110"/>
      <c r="L34" s="111"/>
      <c r="M34" s="112"/>
      <c r="N34" s="28"/>
      <c r="O34" s="29"/>
      <c r="P34" s="29"/>
      <c r="Q34" s="29"/>
      <c r="R34" s="2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  <c r="DN34" s="39"/>
      <c r="DO34" s="39"/>
      <c r="DP34" s="39"/>
      <c r="DQ34" s="39"/>
      <c r="DR34" s="39"/>
      <c r="DS34" s="39"/>
      <c r="DT34" s="39"/>
      <c r="DU34" s="39"/>
      <c r="DV34" s="39"/>
      <c r="DW34" s="39"/>
      <c r="DX34" s="39"/>
      <c r="DY34" s="39"/>
      <c r="DZ34" s="39"/>
      <c r="EA34" s="39"/>
      <c r="EB34" s="39"/>
      <c r="EC34" s="39"/>
      <c r="ED34" s="39"/>
      <c r="EE34" s="39"/>
      <c r="EF34" s="39"/>
      <c r="EG34" s="39"/>
      <c r="EH34" s="39"/>
      <c r="EI34" s="39"/>
      <c r="EJ34" s="39"/>
      <c r="EK34" s="39"/>
      <c r="EL34" s="39"/>
      <c r="EM34" s="39"/>
      <c r="EN34" s="39"/>
      <c r="EO34" s="39"/>
      <c r="EP34" s="39"/>
      <c r="EQ34" s="39"/>
      <c r="ER34" s="39"/>
      <c r="ES34" s="39"/>
      <c r="ET34" s="39"/>
      <c r="EU34" s="39"/>
      <c r="EV34" s="39"/>
      <c r="EW34" s="39"/>
      <c r="EX34" s="39"/>
      <c r="EY34" s="39"/>
      <c r="EZ34" s="39"/>
      <c r="FA34" s="39"/>
      <c r="FB34" s="39"/>
      <c r="FC34" s="39"/>
      <c r="FD34" s="39"/>
      <c r="FE34" s="39"/>
      <c r="FF34" s="39"/>
      <c r="FG34" s="39"/>
      <c r="FH34" s="39"/>
      <c r="FI34" s="39"/>
      <c r="FJ34" s="39"/>
      <c r="FK34" s="39"/>
      <c r="FL34" s="39"/>
      <c r="FM34" s="39"/>
      <c r="FN34" s="39"/>
      <c r="FO34" s="39"/>
      <c r="FP34" s="39"/>
      <c r="FQ34" s="39"/>
      <c r="FR34" s="39"/>
      <c r="FS34" s="39"/>
      <c r="FT34" s="39"/>
      <c r="FU34" s="39"/>
      <c r="FV34" s="39"/>
      <c r="FW34" s="39"/>
      <c r="FX34" s="39"/>
      <c r="FY34" s="39"/>
      <c r="FZ34" s="39"/>
      <c r="GA34" s="39"/>
      <c r="GB34" s="39"/>
      <c r="GC34" s="39"/>
      <c r="GD34" s="39"/>
      <c r="GE34" s="39"/>
      <c r="GF34" s="39"/>
      <c r="GG34" s="39"/>
      <c r="GH34" s="39"/>
      <c r="GI34" s="39"/>
      <c r="GJ34" s="39"/>
      <c r="GK34" s="39"/>
      <c r="GL34" s="39"/>
      <c r="GM34" s="39"/>
      <c r="GN34" s="39"/>
      <c r="GO34" s="39"/>
      <c r="GP34" s="39"/>
      <c r="GQ34" s="39"/>
      <c r="GR34" s="39"/>
      <c r="GS34" s="39"/>
      <c r="GT34" s="39"/>
      <c r="GU34" s="39"/>
      <c r="GV34" s="39"/>
      <c r="GW34" s="39"/>
      <c r="GX34" s="39"/>
      <c r="GY34" s="39"/>
      <c r="GZ34" s="39"/>
      <c r="HA34" s="39"/>
      <c r="HB34" s="39"/>
      <c r="HC34" s="39"/>
      <c r="HD34" s="39"/>
      <c r="HE34" s="39"/>
      <c r="HF34" s="39"/>
      <c r="HG34" s="39"/>
      <c r="HH34" s="39"/>
      <c r="HI34" s="39"/>
      <c r="HJ34" s="39"/>
      <c r="HK34" s="39"/>
      <c r="HL34" s="39"/>
      <c r="HM34" s="39"/>
      <c r="HN34" s="39"/>
      <c r="HO34" s="39"/>
      <c r="HP34" s="39"/>
      <c r="HQ34" s="39"/>
      <c r="HR34" s="39"/>
      <c r="HS34" s="39"/>
      <c r="HT34" s="39"/>
      <c r="HU34" s="39"/>
      <c r="HV34" s="39"/>
      <c r="HW34" s="39"/>
      <c r="HX34" s="39"/>
      <c r="HY34" s="39"/>
      <c r="HZ34" s="39"/>
      <c r="IA34" s="39"/>
      <c r="IB34" s="39"/>
      <c r="IC34" s="39"/>
      <c r="ID34" s="39"/>
      <c r="IE34" s="39"/>
      <c r="IF34" s="39"/>
      <c r="IG34" s="39"/>
      <c r="IH34" s="39"/>
      <c r="II34" s="39"/>
      <c r="IJ34" s="39"/>
      <c r="IK34" s="39"/>
      <c r="IL34" s="39"/>
      <c r="IM34" s="39"/>
      <c r="IN34" s="39"/>
      <c r="IO34" s="39"/>
      <c r="IP34" s="39"/>
      <c r="IQ34" s="39"/>
      <c r="IR34" s="39"/>
      <c r="IS34" s="39"/>
      <c r="IT34" s="39"/>
      <c r="IU34" s="39"/>
      <c r="IV34" s="39"/>
      <c r="IW34" s="39"/>
    </row>
    <row r="35" spans="1:257" s="1" customFormat="1" ht="55.5" customHeight="1">
      <c r="A35" s="77">
        <v>45032</v>
      </c>
      <c r="B35" s="82">
        <v>0</v>
      </c>
      <c r="C35" s="83" t="s">
        <v>13</v>
      </c>
      <c r="D35" s="82">
        <v>0</v>
      </c>
      <c r="E35" s="82">
        <v>0</v>
      </c>
      <c r="F35" s="83" t="s">
        <v>13</v>
      </c>
      <c r="G35" s="82">
        <v>0</v>
      </c>
      <c r="H35" s="82">
        <v>0</v>
      </c>
      <c r="I35" s="82">
        <f t="shared" si="20"/>
        <v>0</v>
      </c>
      <c r="J35" s="84">
        <f t="shared" si="19"/>
        <v>0</v>
      </c>
      <c r="K35" s="110"/>
      <c r="L35" s="111"/>
      <c r="M35" s="112"/>
      <c r="N35" s="28"/>
      <c r="O35" s="29"/>
      <c r="P35" s="29"/>
      <c r="Q35" s="29"/>
      <c r="R35" s="2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</row>
    <row r="36" spans="1:257" s="1" customFormat="1" ht="55.5" customHeight="1">
      <c r="A36" s="77">
        <v>45033</v>
      </c>
      <c r="B36" s="78">
        <v>0.33333333333333331</v>
      </c>
      <c r="C36" s="79" t="s">
        <v>13</v>
      </c>
      <c r="D36" s="78">
        <v>0.70833333333333337</v>
      </c>
      <c r="E36" s="80">
        <v>0</v>
      </c>
      <c r="F36" s="79" t="s">
        <v>13</v>
      </c>
      <c r="G36" s="80">
        <v>0</v>
      </c>
      <c r="H36" s="78">
        <v>4.1666666666666664E-2</v>
      </c>
      <c r="I36" s="78">
        <f t="shared" ref="I36:I37" si="21">(D36-B36)+G36</f>
        <v>0.37500000000000006</v>
      </c>
      <c r="J36" s="81">
        <f t="shared" ref="J36:J39" si="22">G36-E36</f>
        <v>0</v>
      </c>
      <c r="K36" s="125" t="s">
        <v>47</v>
      </c>
      <c r="L36" s="129"/>
      <c r="M36" s="130"/>
      <c r="N36" s="28"/>
      <c r="O36" s="29"/>
      <c r="P36" s="29"/>
      <c r="Q36" s="29"/>
      <c r="R36" s="2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</row>
    <row r="37" spans="1:257" s="1" customFormat="1" ht="55.5" customHeight="1">
      <c r="A37" s="77">
        <v>45034</v>
      </c>
      <c r="B37" s="78">
        <v>0.33333333333333331</v>
      </c>
      <c r="C37" s="79" t="s">
        <v>13</v>
      </c>
      <c r="D37" s="78">
        <v>0.70833333333333337</v>
      </c>
      <c r="E37" s="80">
        <v>0</v>
      </c>
      <c r="F37" s="79" t="s">
        <v>13</v>
      </c>
      <c r="G37" s="80">
        <v>0</v>
      </c>
      <c r="H37" s="78">
        <v>4.1666666666666664E-2</v>
      </c>
      <c r="I37" s="78">
        <f t="shared" si="21"/>
        <v>0.37500000000000006</v>
      </c>
      <c r="J37" s="81">
        <f t="shared" si="22"/>
        <v>0</v>
      </c>
      <c r="K37" s="125" t="s">
        <v>48</v>
      </c>
      <c r="L37" s="129"/>
      <c r="M37" s="130"/>
      <c r="N37" s="28"/>
      <c r="O37" s="29"/>
      <c r="P37" s="29"/>
      <c r="Q37" s="29"/>
      <c r="R37" s="2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</row>
    <row r="38" spans="1:257" s="1" customFormat="1" ht="55.5" customHeight="1">
      <c r="A38" s="77">
        <v>45035</v>
      </c>
      <c r="B38" s="82">
        <v>0</v>
      </c>
      <c r="C38" s="83" t="s">
        <v>13</v>
      </c>
      <c r="D38" s="82">
        <v>0</v>
      </c>
      <c r="E38" s="82">
        <v>0</v>
      </c>
      <c r="F38" s="83" t="s">
        <v>13</v>
      </c>
      <c r="G38" s="82">
        <v>0</v>
      </c>
      <c r="H38" s="82">
        <v>0</v>
      </c>
      <c r="I38" s="82">
        <f t="shared" ref="I38:I39" si="23">SUM(D38-B38-H38)</f>
        <v>0</v>
      </c>
      <c r="J38" s="84">
        <f t="shared" si="22"/>
        <v>0</v>
      </c>
      <c r="K38" s="148" t="s">
        <v>30</v>
      </c>
      <c r="L38" s="149"/>
      <c r="M38" s="150"/>
      <c r="N38" s="28"/>
      <c r="O38" s="29"/>
      <c r="P38" s="29"/>
      <c r="Q38" s="29"/>
      <c r="R38" s="2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  <c r="IW38" s="39"/>
    </row>
    <row r="39" spans="1:257" s="1" customFormat="1" ht="55.5" customHeight="1">
      <c r="A39" s="77">
        <v>45036</v>
      </c>
      <c r="B39" s="82">
        <v>0</v>
      </c>
      <c r="C39" s="83" t="s">
        <v>13</v>
      </c>
      <c r="D39" s="82">
        <v>0</v>
      </c>
      <c r="E39" s="82">
        <v>0</v>
      </c>
      <c r="F39" s="83" t="s">
        <v>13</v>
      </c>
      <c r="G39" s="82">
        <v>0</v>
      </c>
      <c r="H39" s="82">
        <v>0</v>
      </c>
      <c r="I39" s="82">
        <f t="shared" si="23"/>
        <v>0</v>
      </c>
      <c r="J39" s="84">
        <f t="shared" si="22"/>
        <v>0</v>
      </c>
      <c r="K39" s="148" t="s">
        <v>30</v>
      </c>
      <c r="L39" s="149"/>
      <c r="M39" s="150"/>
      <c r="N39" s="28"/>
      <c r="O39" s="29"/>
      <c r="P39" s="29"/>
      <c r="Q39" s="29"/>
      <c r="R39" s="2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  <c r="DP39" s="39"/>
      <c r="DQ39" s="39"/>
      <c r="DR39" s="39"/>
      <c r="DS39" s="39"/>
      <c r="DT39" s="39"/>
      <c r="DU39" s="39"/>
      <c r="DV39" s="39"/>
      <c r="DW39" s="39"/>
      <c r="DX39" s="39"/>
      <c r="DY39" s="39"/>
      <c r="DZ39" s="39"/>
      <c r="EA39" s="39"/>
      <c r="EB39" s="39"/>
      <c r="EC39" s="39"/>
      <c r="ED39" s="39"/>
      <c r="EE39" s="39"/>
      <c r="EF39" s="39"/>
      <c r="EG39" s="39"/>
      <c r="EH39" s="39"/>
      <c r="EI39" s="39"/>
      <c r="EJ39" s="39"/>
      <c r="EK39" s="39"/>
      <c r="EL39" s="39"/>
      <c r="EM39" s="39"/>
      <c r="EN39" s="39"/>
      <c r="EO39" s="39"/>
      <c r="EP39" s="39"/>
      <c r="EQ39" s="39"/>
      <c r="ER39" s="39"/>
      <c r="ES39" s="39"/>
      <c r="ET39" s="39"/>
      <c r="EU39" s="39"/>
      <c r="EV39" s="39"/>
      <c r="EW39" s="39"/>
      <c r="EX39" s="39"/>
      <c r="EY39" s="39"/>
      <c r="EZ39" s="39"/>
      <c r="FA39" s="39"/>
      <c r="FB39" s="39"/>
      <c r="FC39" s="39"/>
      <c r="FD39" s="39"/>
      <c r="FE39" s="39"/>
      <c r="FF39" s="39"/>
      <c r="FG39" s="39"/>
      <c r="FH39" s="39"/>
      <c r="FI39" s="39"/>
      <c r="FJ39" s="39"/>
      <c r="FK39" s="39"/>
      <c r="FL39" s="39"/>
      <c r="FM39" s="39"/>
      <c r="FN39" s="39"/>
      <c r="FO39" s="39"/>
      <c r="FP39" s="39"/>
      <c r="FQ39" s="39"/>
      <c r="FR39" s="39"/>
      <c r="FS39" s="39"/>
      <c r="FT39" s="39"/>
      <c r="FU39" s="39"/>
      <c r="FV39" s="39"/>
      <c r="FW39" s="39"/>
      <c r="FX39" s="39"/>
      <c r="FY39" s="39"/>
      <c r="FZ39" s="39"/>
      <c r="GA39" s="39"/>
      <c r="GB39" s="39"/>
      <c r="GC39" s="39"/>
      <c r="GD39" s="39"/>
      <c r="GE39" s="39"/>
      <c r="GF39" s="39"/>
      <c r="GG39" s="39"/>
      <c r="GH39" s="39"/>
      <c r="GI39" s="39"/>
      <c r="GJ39" s="39"/>
      <c r="GK39" s="39"/>
      <c r="GL39" s="39"/>
      <c r="GM39" s="39"/>
      <c r="GN39" s="39"/>
      <c r="GO39" s="39"/>
      <c r="GP39" s="39"/>
      <c r="GQ39" s="39"/>
      <c r="GR39" s="39"/>
      <c r="GS39" s="39"/>
      <c r="GT39" s="39"/>
      <c r="GU39" s="39"/>
      <c r="GV39" s="39"/>
      <c r="GW39" s="39"/>
      <c r="GX39" s="39"/>
      <c r="GY39" s="39"/>
      <c r="GZ39" s="39"/>
      <c r="HA39" s="39"/>
      <c r="HB39" s="39"/>
      <c r="HC39" s="39"/>
      <c r="HD39" s="39"/>
      <c r="HE39" s="39"/>
      <c r="HF39" s="39"/>
      <c r="HG39" s="39"/>
      <c r="HH39" s="39"/>
      <c r="HI39" s="39"/>
      <c r="HJ39" s="39"/>
      <c r="HK39" s="39"/>
      <c r="HL39" s="39"/>
      <c r="HM39" s="39"/>
      <c r="HN39" s="39"/>
      <c r="HO39" s="39"/>
      <c r="HP39" s="39"/>
      <c r="HQ39" s="39"/>
      <c r="HR39" s="39"/>
      <c r="HS39" s="39"/>
      <c r="HT39" s="39"/>
      <c r="HU39" s="39"/>
      <c r="HV39" s="39"/>
      <c r="HW39" s="39"/>
      <c r="HX39" s="39"/>
      <c r="HY39" s="39"/>
      <c r="HZ39" s="39"/>
      <c r="IA39" s="39"/>
      <c r="IB39" s="39"/>
      <c r="IC39" s="39"/>
      <c r="ID39" s="39"/>
      <c r="IE39" s="39"/>
      <c r="IF39" s="39"/>
      <c r="IG39" s="39"/>
      <c r="IH39" s="39"/>
      <c r="II39" s="39"/>
      <c r="IJ39" s="39"/>
      <c r="IK39" s="39"/>
      <c r="IL39" s="39"/>
      <c r="IM39" s="39"/>
      <c r="IN39" s="39"/>
      <c r="IO39" s="39"/>
      <c r="IP39" s="39"/>
      <c r="IQ39" s="39"/>
      <c r="IR39" s="39"/>
      <c r="IS39" s="39"/>
      <c r="IT39" s="39"/>
      <c r="IU39" s="39"/>
      <c r="IV39" s="39"/>
      <c r="IW39" s="39"/>
    </row>
    <row r="40" spans="1:257" ht="12.95" customHeight="1">
      <c r="A40" s="14"/>
      <c r="B40" s="15"/>
      <c r="C40" s="16"/>
      <c r="D40" s="15"/>
      <c r="E40" s="15"/>
      <c r="F40" s="15"/>
      <c r="G40" s="15"/>
      <c r="H40" s="15"/>
      <c r="I40" s="16"/>
      <c r="J40" s="34"/>
      <c r="K40" s="131" t="s">
        <v>17</v>
      </c>
      <c r="L40" s="132"/>
      <c r="M40" s="133"/>
      <c r="N40" s="53"/>
      <c r="O40" s="53"/>
      <c r="P40" s="53"/>
      <c r="Q40" s="53"/>
      <c r="R40" s="53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  <c r="II40" s="54"/>
      <c r="IJ40" s="54"/>
      <c r="IK40" s="54"/>
      <c r="IL40" s="54"/>
      <c r="IM40" s="54"/>
      <c r="IN40" s="54"/>
      <c r="IO40" s="54"/>
      <c r="IP40" s="54"/>
      <c r="IQ40" s="54"/>
      <c r="IR40" s="54"/>
      <c r="IS40" s="54"/>
      <c r="IT40" s="54"/>
      <c r="IU40" s="54"/>
      <c r="IV40" s="54"/>
      <c r="IW40" s="54"/>
    </row>
    <row r="41" spans="1:257" ht="11.1" customHeight="1">
      <c r="A41" s="134" t="s">
        <v>18</v>
      </c>
      <c r="B41" s="86"/>
      <c r="C41" s="91"/>
      <c r="D41" s="91"/>
      <c r="E41" s="91"/>
      <c r="F41" s="91"/>
      <c r="G41" s="135"/>
      <c r="H41" s="17"/>
      <c r="I41" s="137">
        <f>SUM(I9:I39)</f>
        <v>6.7500000000000009</v>
      </c>
      <c r="J41" s="139">
        <f>SUM(J9:J40)</f>
        <v>0</v>
      </c>
      <c r="K41" s="141" t="s">
        <v>19</v>
      </c>
      <c r="L41" s="132"/>
      <c r="M41" s="133"/>
      <c r="N41" s="60"/>
      <c r="O41" s="60"/>
      <c r="P41" s="60"/>
      <c r="Q41" s="60"/>
      <c r="R41" s="60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  <c r="II41" s="54"/>
      <c r="IJ41" s="54"/>
      <c r="IK41" s="54"/>
      <c r="IL41" s="54"/>
      <c r="IM41" s="54"/>
      <c r="IN41" s="54"/>
      <c r="IO41" s="54"/>
      <c r="IP41" s="54"/>
      <c r="IQ41" s="54"/>
      <c r="IR41" s="54"/>
      <c r="IS41" s="54"/>
      <c r="IT41" s="54"/>
      <c r="IU41" s="54"/>
      <c r="IV41" s="54"/>
      <c r="IW41" s="54"/>
    </row>
    <row r="42" spans="1:257" ht="12.95" customHeight="1">
      <c r="A42" s="136"/>
      <c r="B42" s="121"/>
      <c r="C42" s="121"/>
      <c r="D42" s="121"/>
      <c r="E42" s="121"/>
      <c r="F42" s="121"/>
      <c r="G42" s="121"/>
      <c r="H42" s="18"/>
      <c r="I42" s="138"/>
      <c r="J42" s="140"/>
      <c r="K42" s="35" t="s">
        <v>20</v>
      </c>
      <c r="L42" s="36"/>
      <c r="M42" s="37" t="s">
        <v>21</v>
      </c>
      <c r="N42" s="60"/>
      <c r="O42" s="60"/>
      <c r="P42" s="60"/>
      <c r="Q42" s="60"/>
      <c r="R42" s="60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  <c r="II42" s="54"/>
      <c r="IJ42" s="54"/>
      <c r="IK42" s="54"/>
      <c r="IL42" s="54"/>
      <c r="IM42" s="54"/>
      <c r="IN42" s="54"/>
      <c r="IO42" s="54"/>
      <c r="IP42" s="54"/>
      <c r="IQ42" s="54"/>
      <c r="IR42" s="54"/>
      <c r="IS42" s="54"/>
      <c r="IT42" s="54"/>
      <c r="IU42" s="54"/>
      <c r="IV42" s="54"/>
      <c r="IW42" s="54"/>
    </row>
    <row r="43" spans="1:257" ht="11.25" customHeight="1">
      <c r="A43" s="46" t="s">
        <v>22</v>
      </c>
      <c r="B43" s="47"/>
      <c r="C43" s="47"/>
      <c r="D43" s="47"/>
      <c r="E43" s="47"/>
      <c r="F43" s="47"/>
      <c r="G43" s="47"/>
      <c r="H43" s="48"/>
      <c r="I43" s="49"/>
      <c r="J43" s="50">
        <v>0</v>
      </c>
      <c r="K43" s="51"/>
      <c r="L43" s="51"/>
      <c r="M43" s="52"/>
      <c r="N43" s="21"/>
      <c r="O43" s="21"/>
      <c r="P43" s="21"/>
      <c r="Q43" s="21"/>
      <c r="R43" s="21"/>
    </row>
    <row r="44" spans="1:257" ht="11.25" customHeight="1">
      <c r="A44" s="55" t="s">
        <v>23</v>
      </c>
      <c r="B44" s="56"/>
      <c r="C44" s="56"/>
      <c r="D44" s="56"/>
      <c r="E44" s="56"/>
      <c r="F44" s="56"/>
      <c r="G44" s="56"/>
      <c r="H44" s="57"/>
      <c r="I44" s="58"/>
      <c r="J44" s="59">
        <v>0</v>
      </c>
      <c r="K44" s="75" t="s">
        <v>27</v>
      </c>
      <c r="L44" s="75"/>
      <c r="M44" s="76" t="s">
        <v>28</v>
      </c>
      <c r="N44" s="21"/>
      <c r="O44" s="21"/>
      <c r="P44" s="21"/>
      <c r="Q44" s="21"/>
      <c r="R44" s="21"/>
    </row>
    <row r="45" spans="1:257" s="4" customFormat="1" ht="11.25" customHeight="1">
      <c r="A45" s="61" t="s">
        <v>25</v>
      </c>
      <c r="B45" s="62"/>
      <c r="C45" s="62"/>
      <c r="D45" s="62"/>
      <c r="E45" s="62"/>
      <c r="F45" s="62"/>
      <c r="G45" s="62"/>
      <c r="H45" s="63"/>
      <c r="I45" s="64"/>
      <c r="J45" s="65">
        <v>18</v>
      </c>
      <c r="K45" s="66"/>
      <c r="L45" s="67"/>
      <c r="M45" s="68"/>
      <c r="N45" s="21"/>
      <c r="O45" s="21"/>
      <c r="P45" s="21"/>
      <c r="Q45" s="21"/>
      <c r="R45" s="21"/>
    </row>
    <row r="46" spans="1:257" s="4" customFormat="1" ht="11.25" customHeight="1">
      <c r="A46" s="11"/>
      <c r="B46" s="11"/>
      <c r="C46" s="11"/>
      <c r="D46" s="11"/>
      <c r="E46" s="11"/>
      <c r="F46" s="11"/>
      <c r="G46" s="11"/>
      <c r="H46" s="11"/>
      <c r="I46" s="38"/>
      <c r="J46" s="38"/>
      <c r="K46" s="38"/>
      <c r="L46" s="38"/>
      <c r="M46" s="38"/>
      <c r="N46" s="21"/>
      <c r="O46" s="21"/>
      <c r="P46" s="21"/>
      <c r="Q46" s="21"/>
      <c r="R46" s="21"/>
    </row>
    <row r="47" spans="1:257" s="4" customFormat="1" ht="11.25" customHeight="1">
      <c r="A47" s="19"/>
      <c r="B47" s="19"/>
      <c r="C47" s="19"/>
      <c r="D47" s="19"/>
      <c r="E47" s="19"/>
      <c r="F47" s="19"/>
      <c r="G47" s="19"/>
      <c r="H47" s="19"/>
      <c r="I47" s="21"/>
      <c r="J47" s="21"/>
      <c r="K47" s="21"/>
      <c r="L47" s="21"/>
      <c r="M47" s="21"/>
      <c r="N47" s="21"/>
      <c r="O47" s="21"/>
      <c r="P47" s="21"/>
      <c r="Q47" s="21"/>
      <c r="R47" s="21"/>
    </row>
    <row r="48" spans="1:257" s="4" customFormat="1" ht="11.25" customHeight="1">
      <c r="A48" s="19"/>
      <c r="B48" s="19"/>
      <c r="C48" s="19"/>
      <c r="D48" s="19"/>
      <c r="E48" s="19"/>
      <c r="F48" s="19"/>
      <c r="G48" s="19"/>
      <c r="H48" s="19"/>
      <c r="I48" s="21" t="s">
        <v>24</v>
      </c>
      <c r="J48" s="21"/>
      <c r="K48" s="21"/>
      <c r="L48" s="21"/>
      <c r="M48" s="21"/>
      <c r="N48" s="21"/>
      <c r="O48" s="21"/>
      <c r="P48" s="21"/>
      <c r="Q48" s="21"/>
      <c r="R48" s="21"/>
    </row>
    <row r="49" spans="1:18" s="4" customFormat="1" ht="11.25" customHeight="1">
      <c r="A49" s="19"/>
      <c r="B49" s="19"/>
      <c r="C49" s="19"/>
      <c r="D49" s="19"/>
      <c r="E49" s="19"/>
      <c r="F49" s="19"/>
      <c r="G49" s="19"/>
      <c r="H49" s="19"/>
      <c r="I49" s="21"/>
      <c r="J49" s="21"/>
      <c r="K49" s="21"/>
      <c r="L49" s="21"/>
      <c r="M49" s="21"/>
      <c r="N49" s="21"/>
      <c r="O49" s="21"/>
      <c r="P49" s="21"/>
      <c r="Q49" s="21"/>
      <c r="R49" s="21"/>
    </row>
    <row r="50" spans="1:18" s="4" customFormat="1" ht="11.25" customHeight="1">
      <c r="A50" s="19"/>
      <c r="B50" s="19"/>
      <c r="C50" s="19"/>
      <c r="D50" s="19"/>
      <c r="E50" s="19"/>
      <c r="F50" s="19"/>
      <c r="G50" s="19"/>
      <c r="H50" s="19"/>
      <c r="I50" s="21"/>
      <c r="J50" s="21"/>
      <c r="K50" s="21"/>
      <c r="L50" s="21"/>
      <c r="M50" s="21"/>
      <c r="N50" s="21"/>
      <c r="O50" s="21"/>
      <c r="P50" s="21"/>
      <c r="Q50" s="21"/>
      <c r="R50" s="21"/>
    </row>
    <row r="51" spans="1:18" s="4" customFormat="1" ht="11.25" customHeight="1">
      <c r="A51" s="19"/>
      <c r="B51" s="19"/>
      <c r="C51" s="19"/>
      <c r="D51" s="19"/>
      <c r="E51" s="19"/>
      <c r="F51" s="19"/>
      <c r="G51" s="19"/>
      <c r="H51" s="19"/>
      <c r="I51" s="21"/>
      <c r="J51" s="21"/>
      <c r="K51" s="21"/>
      <c r="L51" s="21"/>
      <c r="M51" s="21"/>
      <c r="N51" s="21"/>
      <c r="O51" s="21"/>
      <c r="P51" s="21"/>
      <c r="Q51" s="21"/>
      <c r="R51" s="21"/>
    </row>
    <row r="52" spans="1:18" s="4" customFormat="1" ht="11.25" customHeight="1">
      <c r="A52" s="19"/>
      <c r="B52" s="19"/>
      <c r="C52" s="19"/>
      <c r="D52" s="19"/>
      <c r="E52" s="19"/>
      <c r="F52" s="19"/>
      <c r="G52" s="19"/>
      <c r="H52" s="19"/>
      <c r="I52" s="21"/>
      <c r="J52" s="21"/>
      <c r="K52" s="21"/>
      <c r="L52" s="21"/>
      <c r="M52" s="21"/>
      <c r="N52" s="21"/>
      <c r="O52" s="21"/>
      <c r="P52" s="21"/>
      <c r="Q52" s="21"/>
      <c r="R52" s="21"/>
    </row>
    <row r="53" spans="1:18" s="4" customFormat="1" ht="15" customHeight="1">
      <c r="A53" s="19"/>
      <c r="B53" s="19"/>
      <c r="C53" s="19"/>
      <c r="D53" s="19"/>
      <c r="E53" s="19"/>
      <c r="F53" s="19"/>
      <c r="G53" s="19"/>
      <c r="H53" s="19"/>
      <c r="I53" s="21"/>
      <c r="J53" s="21"/>
      <c r="K53" s="21"/>
      <c r="L53" s="21"/>
      <c r="M53" s="21"/>
    </row>
    <row r="54" spans="1:18" s="4" customFormat="1" ht="15" customHeight="1">
      <c r="A54" s="19"/>
      <c r="B54" s="19"/>
      <c r="C54" s="19"/>
      <c r="D54" s="19"/>
      <c r="E54" s="19"/>
      <c r="F54" s="19"/>
      <c r="G54" s="19"/>
      <c r="H54" s="19"/>
      <c r="I54" s="21"/>
      <c r="J54" s="21"/>
      <c r="K54" s="21"/>
      <c r="L54" s="21"/>
      <c r="M54" s="21"/>
    </row>
    <row r="55" spans="1:18" ht="15" customHeight="1">
      <c r="A55" s="19"/>
      <c r="B55" s="19"/>
      <c r="C55" s="19"/>
      <c r="D55" s="19"/>
      <c r="E55" s="19"/>
      <c r="F55" s="19"/>
      <c r="G55" s="19"/>
      <c r="H55" s="19"/>
      <c r="I55" s="21"/>
      <c r="J55" s="21"/>
      <c r="K55" s="21"/>
      <c r="L55" s="21"/>
      <c r="M55" s="21"/>
    </row>
  </sheetData>
  <mergeCells count="52">
    <mergeCell ref="K33:M33"/>
    <mergeCell ref="K40:M40"/>
    <mergeCell ref="A41:G42"/>
    <mergeCell ref="I41:I42"/>
    <mergeCell ref="J41:J42"/>
    <mergeCell ref="K41:M41"/>
    <mergeCell ref="K34:M34"/>
    <mergeCell ref="K35:M35"/>
    <mergeCell ref="K36:M36"/>
    <mergeCell ref="K37:M37"/>
    <mergeCell ref="K38:M38"/>
    <mergeCell ref="K39:M39"/>
    <mergeCell ref="K28:M28"/>
    <mergeCell ref="K29:M29"/>
    <mergeCell ref="K30:M30"/>
    <mergeCell ref="K31:M31"/>
    <mergeCell ref="K32:M32"/>
    <mergeCell ref="K27:M27"/>
    <mergeCell ref="K15:M15"/>
    <mergeCell ref="K16:M16"/>
    <mergeCell ref="K17:M17"/>
    <mergeCell ref="K19:M19"/>
    <mergeCell ref="K20:M20"/>
    <mergeCell ref="K21:M21"/>
    <mergeCell ref="K22:M22"/>
    <mergeCell ref="K23:M23"/>
    <mergeCell ref="K24:M24"/>
    <mergeCell ref="K25:M25"/>
    <mergeCell ref="K26:M26"/>
    <mergeCell ref="K18:M18"/>
    <mergeCell ref="K14:M14"/>
    <mergeCell ref="E6:J6"/>
    <mergeCell ref="A7:A8"/>
    <mergeCell ref="B7:D7"/>
    <mergeCell ref="E7:G7"/>
    <mergeCell ref="H7:H8"/>
    <mergeCell ref="K7:M8"/>
    <mergeCell ref="K9:M9"/>
    <mergeCell ref="K10:M10"/>
    <mergeCell ref="K11:M11"/>
    <mergeCell ref="K12:M12"/>
    <mergeCell ref="K13:M13"/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Mar 23 - 20 Apr 23</vt:lpstr>
      <vt:lpstr>'21 Mar 23 - 20 Apr 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2023-04-17T15:27:51Z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