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E8250AA6-2D59-4D12-B224-C569BAB078FE}" xr6:coauthVersionLast="47" xr6:coauthVersionMax="47" xr10:uidLastSave="{00000000-0000-0000-0000-000000000000}"/>
  <bookViews>
    <workbookView xWindow="-120" yWindow="-120" windowWidth="20730" windowHeight="11160" tabRatio="735" xr2:uid="{00000000-000D-0000-FFFF-FFFF00000000}"/>
  </bookViews>
  <sheets>
    <sheet name="21 Agustus 23 - 4 September 23" sheetId="42" r:id="rId1"/>
  </sheets>
  <definedNames>
    <definedName name="_xlnm.Print_Area" localSheetId="0">'21 Agustus 23 - 4 September 23'!$A$2:$M$29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42" l="1"/>
  <c r="I22" i="42"/>
  <c r="J21" i="42"/>
  <c r="I21" i="42"/>
  <c r="J18" i="42"/>
  <c r="I18" i="42"/>
  <c r="J17" i="42"/>
  <c r="I17" i="42"/>
  <c r="J15" i="42"/>
  <c r="I15" i="42"/>
  <c r="J14" i="42"/>
  <c r="I14" i="42"/>
  <c r="J11" i="42"/>
  <c r="I11" i="42"/>
  <c r="J10" i="42"/>
  <c r="I10" i="42"/>
  <c r="J12" i="42"/>
  <c r="I12" i="42"/>
  <c r="J20" i="42"/>
  <c r="I20" i="42"/>
  <c r="J19" i="42"/>
  <c r="I19" i="42"/>
  <c r="J16" i="42"/>
  <c r="I16" i="42"/>
  <c r="J13" i="42"/>
  <c r="I13" i="42"/>
  <c r="J23" i="42"/>
  <c r="I23" i="42"/>
  <c r="J9" i="42"/>
  <c r="I9" i="42"/>
  <c r="J25" i="42" l="1"/>
  <c r="I25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8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<sst xmlns="http://schemas.openxmlformats.org/spreadsheetml/2006/main" count="75" uniqueCount="39">
  <si>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</si>
  <si>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</si>
  <si>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</si>
  <si>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</si>
  <si>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</si>
  <si>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</si>
  <si>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</si>
  <si>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</si>
  <si>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</si>
  <si>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</si>
  <si>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</si>
  <si>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</si>
  <si>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</si>
  <si>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</si>
  <si>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</si>
  <si>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</si>
  <si>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</si>
  <si>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</si>
  <si>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</si>
  <si>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</si>
  <si>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</si>
  <si>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</si>
  <si>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</si>
  <si>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</si>
  <si>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</si>
  <si>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</si>
  <si>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>Denny Prayudi</t>
  </si>
  <si>
    <t>Rio Irhandi sasmita</t>
  </si>
  <si>
    <t>- meeting dengan user terkait SRF ORR
- membuat SIT script aplikasi djp crs phase 3</t>
  </si>
  <si>
    <t>- membuat screen shoot SIT script aplikasi djp crs phase 3
- meeting dengan user terkait aplikasi djp crs</t>
  </si>
  <si>
    <t>- membuat fitur alert pemberitahuan data sudah siap aplikasi djp crs
- membuat fitur alert pemberitahuan data belum siap aplikasi djp crs</t>
  </si>
  <si>
    <t>- membuat negatif test aplikasi djp crs
- membuat screenshoot negatif test aplikasi djp crs</t>
  </si>
  <si>
    <t>- fixing perbedaan data total negara all aplikasi djp crs
- support UAT aplikasi djp crs</t>
  </si>
  <si>
    <t>- membuat fitur insert rerun job aplikasi AGR
- support UAT aplikasi djp crs</t>
  </si>
  <si>
    <t>- meeting dengan user terkait weekly djp crs
- fixing down service aplikasi ATMR</t>
  </si>
  <si>
    <t>- fixing perbedaan data djp aplikasi djp crs
- support UAT aplikasi djp crs</t>
  </si>
  <si>
    <t>- membuat sp untuk keperluan drop down aplikasi AGR
- diskusi dengan solution architect terkait aplikasi AGR</t>
  </si>
  <si>
    <t>- testing fitur run job aplikasi AGR
- support UAT aplikasi DJP CRS</t>
  </si>
  <si>
    <t>- membuat fitur delete upload aplikasi djp crs
- membuat SP untuk fitur delete upload aplikasi djp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</si>
</sst>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4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</cellStyleXfs>
  <cellXfs count="139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165" fontId="4" fillId="4" borderId="23" xfId="0" applyNumberFormat="1" applyFont="1" applyFill="1" applyBorder="1" applyAlignment="1">
      <alignment horizontal="center" vertical="center"/>
    </xf>
    <xf numFmtId="2" fontId="4" fillId="4" borderId="24" xfId="0" applyNumberFormat="1" applyFont="1" applyFill="1" applyBorder="1" applyAlignment="1">
      <alignment horizontal="center" vertical="center"/>
    </xf>
    <xf numFmtId="1" fontId="4" fillId="4" borderId="24" xfId="0" applyNumberFormat="1" applyFont="1" applyFill="1" applyBorder="1" applyAlignment="1">
      <alignment horizontal="center" vertical="center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0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2" xfId="0" applyNumberFormat="1" applyFont="1" applyFill="1" applyBorder="1">
      <alignment vertical="top"/>
    </xf>
    <xf numFmtId="0" fontId="6" fillId="2" borderId="30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0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0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4" xfId="0" applyNumberFormat="1" applyFont="1" applyFill="1" applyBorder="1" applyAlignment="1">
      <alignment horizontal="center" vertical="center"/>
    </xf>
    <xf numFmtId="49" fontId="9" fillId="2" borderId="39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0" fontId="11" fillId="2" borderId="30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2" fillId="0" borderId="0" xfId="0" applyNumberFormat="1" applyFont="1">
      <alignment vertical="top"/>
    </xf>
    <xf numFmtId="0" fontId="12" fillId="0" borderId="0" xfId="0" applyFont="1">
      <alignment vertical="top"/>
    </xf>
    <xf numFmtId="49" fontId="17" fillId="9" borderId="40" xfId="0" applyNumberFormat="1" applyFont="1" applyFill="1" applyBorder="1">
      <alignment vertical="top"/>
    </xf>
    <xf numFmtId="0" fontId="18" fillId="9" borderId="41" xfId="0" applyFont="1" applyFill="1" applyBorder="1" applyAlignment="1">
      <alignment horizontal="center" vertical="center"/>
    </xf>
    <xf numFmtId="0" fontId="18" fillId="9" borderId="42" xfId="0" applyFont="1" applyFill="1" applyBorder="1" applyAlignment="1">
      <alignment horizontal="center" vertical="center"/>
    </xf>
    <xf numFmtId="0" fontId="18" fillId="9" borderId="43" xfId="0" applyFont="1" applyFill="1" applyBorder="1" applyAlignment="1">
      <alignment vertical="center"/>
    </xf>
    <xf numFmtId="0" fontId="18" fillId="9" borderId="44" xfId="0" applyFont="1" applyFill="1" applyBorder="1" applyAlignment="1">
      <alignment horizontal="center" vertical="center"/>
    </xf>
    <xf numFmtId="0" fontId="19" fillId="9" borderId="41" xfId="0" applyFont="1" applyFill="1" applyBorder="1" applyAlignment="1">
      <alignment vertical="center" wrapText="1"/>
    </xf>
    <xf numFmtId="0" fontId="19" fillId="9" borderId="45" xfId="0" applyFont="1" applyFill="1" applyBorder="1" applyAlignment="1">
      <alignment vertical="center" wrapText="1"/>
    </xf>
    <xf numFmtId="0" fontId="19" fillId="9" borderId="41" xfId="0" applyFont="1" applyFill="1" applyBorder="1" applyAlignment="1">
      <alignment vertical="center"/>
    </xf>
    <xf numFmtId="0" fontId="20" fillId="0" borderId="0" xfId="0" applyFont="1">
      <alignment vertical="top"/>
    </xf>
    <xf numFmtId="49" fontId="17" fillId="9" borderId="46" xfId="0" applyNumberFormat="1" applyFont="1" applyFill="1" applyBorder="1">
      <alignment vertical="top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9" borderId="49" xfId="0" applyFont="1" applyFill="1" applyBorder="1" applyAlignment="1">
      <alignment vertical="center"/>
    </xf>
    <xf numFmtId="0" fontId="18" fillId="9" borderId="50" xfId="0" applyFont="1" applyFill="1" applyBorder="1" applyAlignment="1">
      <alignment horizontal="center" vertical="center"/>
    </xf>
    <xf numFmtId="0" fontId="19" fillId="9" borderId="47" xfId="0" applyFont="1" applyFill="1" applyBorder="1" applyAlignment="1">
      <alignment vertical="center"/>
    </xf>
    <xf numFmtId="49" fontId="17" fillId="9" borderId="51" xfId="0" applyNumberFormat="1" applyFont="1" applyFill="1" applyBorder="1" applyAlignment="1">
      <alignment vertical="center"/>
    </xf>
    <xf numFmtId="0" fontId="18" fillId="9" borderId="52" xfId="0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horizontal="center" vertical="center"/>
    </xf>
    <xf numFmtId="0" fontId="18" fillId="9" borderId="54" xfId="0" applyFont="1" applyFill="1" applyBorder="1" applyAlignment="1">
      <alignment vertical="center"/>
    </xf>
    <xf numFmtId="0" fontId="18" fillId="9" borderId="55" xfId="0" applyFont="1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 wrapText="1"/>
    </xf>
    <xf numFmtId="0" fontId="19" fillId="9" borderId="52" xfId="0" applyFont="1" applyFill="1" applyBorder="1" applyAlignment="1">
      <alignment vertical="center" wrapText="1"/>
    </xf>
    <xf numFmtId="0" fontId="19" fillId="9" borderId="55" xfId="0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 wrapText="1"/>
    </xf>
    <xf numFmtId="0" fontId="18" fillId="9" borderId="50" xfId="0" applyFont="1" applyFill="1" applyBorder="1" applyAlignment="1">
      <alignment horizontal="center" vertical="center" wrapText="1"/>
    </xf>
    <xf numFmtId="165" fontId="22" fillId="0" borderId="23" xfId="0" applyNumberFormat="1" applyFont="1" applyFill="1" applyBorder="1" applyAlignment="1">
      <alignment horizontal="center" vertical="center"/>
    </xf>
    <xf numFmtId="166" fontId="22" fillId="0" borderId="24" xfId="0" applyNumberFormat="1" applyFont="1" applyFill="1" applyBorder="1" applyAlignment="1">
      <alignment horizontal="center" vertical="center"/>
    </xf>
    <xf numFmtId="49" fontId="22" fillId="0" borderId="24" xfId="0" applyNumberFormat="1" applyFont="1" applyFill="1" applyBorder="1" applyAlignment="1">
      <alignment horizontal="center" vertical="center"/>
    </xf>
    <xf numFmtId="20" fontId="22" fillId="0" borderId="24" xfId="0" applyNumberFormat="1" applyFont="1" applyFill="1" applyBorder="1" applyAlignment="1">
      <alignment horizontal="center" vertical="center"/>
    </xf>
    <xf numFmtId="2" fontId="22" fillId="0" borderId="24" xfId="0" applyNumberFormat="1" applyFont="1" applyFill="1" applyBorder="1" applyAlignment="1">
      <alignment horizontal="center" vertical="center"/>
    </xf>
    <xf numFmtId="20" fontId="23" fillId="0" borderId="24" xfId="0" applyNumberFormat="1" applyFont="1" applyFill="1" applyBorder="1" applyAlignment="1">
      <alignment horizontal="center" vertical="center"/>
    </xf>
    <xf numFmtId="49" fontId="23" fillId="0" borderId="24" xfId="0" applyNumberFormat="1" applyFont="1" applyFill="1" applyBorder="1" applyAlignment="1">
      <alignment horizontal="center" vertical="center"/>
    </xf>
    <xf numFmtId="2" fontId="23" fillId="0" borderId="24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5" xfId="0" applyNumberFormat="1" applyFill="1" applyBorder="1">
      <alignment vertical="top"/>
    </xf>
    <xf numFmtId="0" fontId="0" fillId="2" borderId="8" xfId="0" applyNumberFormat="1" applyFill="1" applyBorder="1">
      <alignment vertical="top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20" xfId="0" applyNumberFormat="1" applyFill="1" applyBorder="1">
      <alignment vertical="top"/>
    </xf>
    <xf numFmtId="0" fontId="0" fillId="2" borderId="33" xfId="0" applyNumberFormat="1" applyFill="1" applyBorder="1">
      <alignment vertical="top"/>
    </xf>
    <xf numFmtId="0" fontId="0" fillId="2" borderId="21" xfId="0" applyNumberFormat="1" applyFill="1" applyBorder="1">
      <alignment vertical="top"/>
    </xf>
    <xf numFmtId="0" fontId="0" fillId="2" borderId="31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4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13" fillId="8" borderId="12" xfId="0" applyNumberFormat="1" applyFont="1" applyFill="1" applyBorder="1" applyAlignment="1">
      <alignment horizontal="center" vertical="center"/>
    </xf>
    <xf numFmtId="0" fontId="14" fillId="8" borderId="13" xfId="0" applyNumberFormat="1" applyFont="1" applyFill="1" applyBorder="1">
      <alignment vertical="top"/>
    </xf>
    <xf numFmtId="0" fontId="14" fillId="8" borderId="15" xfId="0" applyNumberFormat="1" applyFont="1" applyFill="1" applyBorder="1">
      <alignment vertical="top"/>
    </xf>
    <xf numFmtId="0" fontId="14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  <xf numFmtId="49" fontId="21" fillId="10" borderId="56" xfId="0" applyNumberFormat="1" applyFont="1" applyFill="1" applyBorder="1" applyAlignment="1">
      <alignment vertical="center" wrapText="1"/>
    </xf>
    <xf numFmtId="49" fontId="21" fillId="10" borderId="57" xfId="0" applyNumberFormat="1" applyFont="1" applyFill="1" applyBorder="1" applyAlignment="1">
      <alignment vertical="center"/>
    </xf>
    <xf numFmtId="49" fontId="21" fillId="10" borderId="58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6" xfId="0" applyNumberFormat="1" applyFill="1" applyBorder="1">
      <alignment vertical="top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49" fontId="5" fillId="5" borderId="19" xfId="0" applyNumberFormat="1" applyFont="1" applyFill="1" applyBorder="1" applyAlignment="1">
      <alignment horizontal="center" vertical="center"/>
    </xf>
    <xf numFmtId="0" fontId="0" fillId="2" borderId="35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9" fontId="22" fillId="10" borderId="56" xfId="0" applyNumberFormat="1" applyFont="1" applyFill="1" applyBorder="1" applyAlignment="1">
      <alignment vertical="center" wrapText="1"/>
    </xf>
    <xf numFmtId="49" fontId="22" fillId="10" borderId="57" xfId="0" applyNumberFormat="1" applyFont="1" applyFill="1" applyBorder="1" applyAlignment="1">
      <alignment vertical="center"/>
    </xf>
    <xf numFmtId="49" fontId="22" fillId="10" borderId="58" xfId="0" applyNumberFormat="1" applyFont="1" applyFill="1" applyBorder="1" applyAlignment="1">
      <alignment vertical="center"/>
    </xf>
    <xf numFmtId="49" fontId="21" fillId="11" borderId="56" xfId="0" applyNumberFormat="1" applyFont="1" applyFill="1" applyBorder="1" applyAlignment="1">
      <alignment vertical="center" wrapText="1"/>
    </xf>
    <xf numFmtId="49" fontId="21" fillId="11" borderId="57" xfId="0" applyNumberFormat="1" applyFont="1" applyFill="1" applyBorder="1" applyAlignment="1">
      <alignment vertical="center"/>
    </xf>
    <xf numFmtId="49" fontId="21" fillId="11" borderId="58" xfId="0" applyNumberFormat="1" applyFont="1" applyFill="1" applyBorder="1" applyAlignment="1">
      <alignment vertical="center"/>
    </xf>
    <xf numFmtId="49" fontId="5" fillId="4" borderId="36" xfId="0" applyNumberFormat="1" applyFont="1" applyFill="1" applyBorder="1" applyAlignment="1">
      <alignment horizontal="left" vertical="center"/>
    </xf>
    <xf numFmtId="0" fontId="0" fillId="2" borderId="37" xfId="0" applyNumberFormat="1" applyFill="1" applyBorder="1">
      <alignment vertical="top"/>
    </xf>
    <xf numFmtId="0" fontId="0" fillId="2" borderId="23" xfId="0" applyNumberFormat="1" applyFill="1" applyBorder="1">
      <alignment vertical="top"/>
    </xf>
    <xf numFmtId="49" fontId="5" fillId="3" borderId="25" xfId="0" applyNumberFormat="1" applyFont="1" applyFill="1" applyBorder="1" applyAlignment="1">
      <alignment horizontal="center" vertical="center"/>
    </xf>
    <xf numFmtId="0" fontId="0" fillId="2" borderId="26" xfId="0" applyNumberFormat="1" applyFill="1" applyBorder="1">
      <alignment vertical="top"/>
    </xf>
    <xf numFmtId="0" fontId="0" fillId="2" borderId="28" xfId="0" applyNumberFormat="1" applyFill="1" applyBorder="1">
      <alignment vertical="top"/>
    </xf>
    <xf numFmtId="46" fontId="4" fillId="6" borderId="38" xfId="0" applyNumberFormat="1" applyFont="1" applyFill="1" applyBorder="1" applyAlignment="1">
      <alignment horizontal="center" vertical="center"/>
    </xf>
    <xf numFmtId="46" fontId="0" fillId="2" borderId="22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6" xfId="0" applyNumberFormat="1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5</xdr:row>
      <xdr:rowOff>122555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39"/>
  <sheetViews>
    <sheetView tabSelected="1" topLeftCell="A16" zoomScaleNormal="100" zoomScalePageLayoutView="106" workbookViewId="0">
      <selection activeCell="P18" sqref="P18"/>
    </sheetView>
  </sheetViews>
  <sheetFormatPr defaultColWidth="17.28515625" defaultRowHeight="15" customHeight="1"/>
  <cols>
    <col min="1" max="1" width="19.7109375" style="4" customWidth="1"/>
    <col min="2" max="2" width="6.140625" style="4" customWidth="1"/>
    <col min="3" max="3" width="2.28515625" style="4" customWidth="1"/>
    <col min="4" max="4" width="8.5703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5" style="4" bestFit="1" customWidth="1"/>
    <col min="11" max="12" width="15.7109375" style="4" customWidth="1"/>
    <col min="13" max="13" width="35.8554687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0"/>
      <c r="J1" s="20"/>
      <c r="K1" s="20"/>
      <c r="L1" s="20"/>
      <c r="M1" s="20"/>
      <c r="N1" s="21"/>
      <c r="O1" s="21"/>
      <c r="P1" s="21"/>
      <c r="Q1" s="21"/>
      <c r="R1" s="21"/>
    </row>
    <row r="2" spans="1:257" ht="12" customHeight="1">
      <c r="A2" s="6" t="s">
        <v>0</v>
      </c>
      <c r="B2" s="85" t="s">
        <v>1</v>
      </c>
      <c r="C2" s="86"/>
      <c r="D2" s="87"/>
      <c r="E2" s="85" t="s">
        <v>0</v>
      </c>
      <c r="F2" s="86"/>
      <c r="G2" s="91"/>
      <c r="H2" s="91"/>
      <c r="I2" s="91"/>
      <c r="J2" s="87"/>
      <c r="K2" s="92"/>
      <c r="L2" s="85" t="s">
        <v>2</v>
      </c>
      <c r="M2" s="96"/>
      <c r="N2" s="22"/>
      <c r="O2" s="21"/>
      <c r="P2" s="21"/>
      <c r="Q2" s="21"/>
      <c r="R2" s="21"/>
    </row>
    <row r="3" spans="1:257" ht="12" customHeight="1">
      <c r="A3" s="7" t="s">
        <v>3</v>
      </c>
      <c r="B3" s="88"/>
      <c r="C3" s="89"/>
      <c r="D3" s="90"/>
      <c r="E3" s="88"/>
      <c r="F3" s="89"/>
      <c r="G3" s="89"/>
      <c r="H3" s="89"/>
      <c r="I3" s="89"/>
      <c r="J3" s="90"/>
      <c r="K3" s="93"/>
      <c r="L3" s="97"/>
      <c r="M3" s="98"/>
      <c r="N3" s="22"/>
      <c r="O3" s="21"/>
      <c r="P3" s="21"/>
      <c r="Q3" s="21"/>
      <c r="R3" s="21"/>
    </row>
    <row r="4" spans="1:257" ht="6" customHeight="1">
      <c r="A4" s="8"/>
      <c r="B4" s="99"/>
      <c r="C4" s="91"/>
      <c r="D4" s="87"/>
      <c r="E4" s="100"/>
      <c r="F4" s="91"/>
      <c r="G4" s="91"/>
      <c r="H4" s="91"/>
      <c r="I4" s="91"/>
      <c r="J4" s="87"/>
      <c r="K4" s="94"/>
      <c r="L4" s="101"/>
      <c r="M4" s="102"/>
      <c r="N4" s="22"/>
      <c r="O4" s="21"/>
      <c r="P4" s="21"/>
      <c r="Q4" s="21"/>
      <c r="R4" s="21"/>
    </row>
    <row r="5" spans="1:257" ht="13.5" customHeight="1">
      <c r="A5" s="9" t="s">
        <v>4</v>
      </c>
      <c r="B5" s="103" t="s">
        <v>5</v>
      </c>
      <c r="C5" s="104"/>
      <c r="D5" s="98"/>
      <c r="E5" s="105" t="s">
        <v>26</v>
      </c>
      <c r="F5" s="106"/>
      <c r="G5" s="107"/>
      <c r="H5" s="107"/>
      <c r="I5" s="107"/>
      <c r="J5" s="108"/>
      <c r="K5" s="94"/>
      <c r="L5" s="23">
        <v>45159</v>
      </c>
      <c r="M5" s="23">
        <v>45173</v>
      </c>
      <c r="N5" s="24"/>
      <c r="O5" s="25"/>
      <c r="P5" s="26"/>
      <c r="Q5" s="26"/>
      <c r="R5" s="26"/>
    </row>
    <row r="6" spans="1:257" ht="16.5" customHeight="1">
      <c r="A6" s="10"/>
      <c r="B6" s="109"/>
      <c r="C6" s="89"/>
      <c r="D6" s="90"/>
      <c r="E6" s="113"/>
      <c r="F6" s="89"/>
      <c r="G6" s="89"/>
      <c r="H6" s="89"/>
      <c r="I6" s="89"/>
      <c r="J6" s="90"/>
      <c r="K6" s="95"/>
      <c r="L6" s="72"/>
      <c r="M6" s="27"/>
      <c r="N6" s="22"/>
      <c r="O6" s="21"/>
      <c r="P6" s="21"/>
      <c r="Q6" s="21"/>
      <c r="R6" s="21"/>
    </row>
    <row r="7" spans="1:257" ht="11.25" customHeight="1">
      <c r="A7" s="114" t="s">
        <v>6</v>
      </c>
      <c r="B7" s="115" t="s">
        <v>7</v>
      </c>
      <c r="C7" s="116"/>
      <c r="D7" s="117"/>
      <c r="E7" s="115" t="s">
        <v>8</v>
      </c>
      <c r="F7" s="116"/>
      <c r="G7" s="118"/>
      <c r="H7" s="119" t="s">
        <v>9</v>
      </c>
      <c r="I7" s="74" t="s">
        <v>10</v>
      </c>
      <c r="J7" s="74" t="s">
        <v>10</v>
      </c>
      <c r="K7" s="115" t="s">
        <v>11</v>
      </c>
      <c r="L7" s="104"/>
      <c r="M7" s="98"/>
      <c r="N7" s="24"/>
      <c r="O7" s="26"/>
      <c r="P7" s="26"/>
      <c r="Q7" s="26"/>
      <c r="R7" s="26"/>
    </row>
    <row r="8" spans="1:257" ht="11.25" customHeight="1">
      <c r="A8" s="93"/>
      <c r="B8" s="73" t="s">
        <v>12</v>
      </c>
      <c r="C8" s="12" t="s">
        <v>13</v>
      </c>
      <c r="D8" s="13" t="s">
        <v>14</v>
      </c>
      <c r="E8" s="73" t="s">
        <v>12</v>
      </c>
      <c r="F8" s="12" t="s">
        <v>13</v>
      </c>
      <c r="G8" s="12" t="s">
        <v>14</v>
      </c>
      <c r="H8" s="119"/>
      <c r="I8" s="74" t="s">
        <v>15</v>
      </c>
      <c r="J8" s="74" t="s">
        <v>16</v>
      </c>
      <c r="K8" s="120"/>
      <c r="L8" s="121"/>
      <c r="M8" s="98"/>
      <c r="N8" s="24"/>
      <c r="O8" s="26"/>
      <c r="P8" s="26"/>
      <c r="Q8" s="26"/>
      <c r="R8" s="26"/>
    </row>
    <row r="9" spans="1:257" s="1" customFormat="1" ht="53.25" customHeight="1">
      <c r="A9" s="77">
        <v>45159</v>
      </c>
      <c r="B9" s="78">
        <v>0.33333333333333331</v>
      </c>
      <c r="C9" s="79" t="s">
        <v>13</v>
      </c>
      <c r="D9" s="78">
        <v>0.70833333333333337</v>
      </c>
      <c r="E9" s="80">
        <v>0</v>
      </c>
      <c r="F9" s="79" t="s">
        <v>13</v>
      </c>
      <c r="G9" s="80">
        <v>0</v>
      </c>
      <c r="H9" s="78">
        <v>4.1666666666666664E-2</v>
      </c>
      <c r="I9" s="78">
        <f t="shared" ref="I9" si="0">(D9-B9)+G9</f>
        <v>0.37500000000000006</v>
      </c>
      <c r="J9" s="81">
        <f t="shared" ref="J9:J11" si="1">G9-E9</f>
        <v>0</v>
      </c>
      <c r="K9" s="122" t="s">
        <v>28</v>
      </c>
      <c r="L9" s="123"/>
      <c r="M9" s="124"/>
      <c r="N9" s="28"/>
      <c r="O9" s="29"/>
      <c r="P9" s="29"/>
      <c r="Q9" s="29"/>
      <c r="R9" s="2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</row>
    <row r="10" spans="1:257" ht="60.75" customHeight="1">
      <c r="A10" s="77">
        <v>45160</v>
      </c>
      <c r="B10" s="78">
        <v>0.33333333333333331</v>
      </c>
      <c r="C10" s="79" t="s">
        <v>13</v>
      </c>
      <c r="D10" s="78">
        <v>0.70833333333333337</v>
      </c>
      <c r="E10" s="80">
        <v>0</v>
      </c>
      <c r="F10" s="79" t="s">
        <v>13</v>
      </c>
      <c r="G10" s="80">
        <v>0</v>
      </c>
      <c r="H10" s="78">
        <v>4.1666666666666664E-2</v>
      </c>
      <c r="I10" s="78">
        <f t="shared" ref="I10:I11" si="2">(D10-B10)+G10</f>
        <v>0.37500000000000006</v>
      </c>
      <c r="J10" s="81">
        <f t="shared" ref="J10:J11" si="3">G10-E10</f>
        <v>0</v>
      </c>
      <c r="K10" s="110" t="s">
        <v>29</v>
      </c>
      <c r="L10" s="111"/>
      <c r="M10" s="112"/>
      <c r="N10" s="24"/>
      <c r="O10" s="26"/>
      <c r="P10" s="26"/>
      <c r="Q10" s="26"/>
      <c r="R10" s="26"/>
    </row>
    <row r="11" spans="1:257" s="2" customFormat="1" ht="55.5" customHeight="1">
      <c r="A11" s="77">
        <v>45161</v>
      </c>
      <c r="B11" s="78">
        <v>0.33333333333333331</v>
      </c>
      <c r="C11" s="79" t="s">
        <v>13</v>
      </c>
      <c r="D11" s="78">
        <v>0.70833333333333337</v>
      </c>
      <c r="E11" s="80">
        <v>0</v>
      </c>
      <c r="F11" s="79" t="s">
        <v>13</v>
      </c>
      <c r="G11" s="80">
        <v>0</v>
      </c>
      <c r="H11" s="78">
        <v>4.1666666666666664E-2</v>
      </c>
      <c r="I11" s="78">
        <f t="shared" si="2"/>
        <v>0.37500000000000006</v>
      </c>
      <c r="J11" s="81">
        <f t="shared" si="3"/>
        <v>0</v>
      </c>
      <c r="K11" s="110" t="s">
        <v>30</v>
      </c>
      <c r="L11" s="111"/>
      <c r="M11" s="112"/>
      <c r="N11" s="30"/>
      <c r="O11" s="31"/>
      <c r="P11" s="31"/>
      <c r="Q11" s="31"/>
      <c r="R11" s="31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</row>
    <row r="12" spans="1:257" s="3" customFormat="1" ht="46.5" customHeight="1">
      <c r="A12" s="77">
        <v>45162</v>
      </c>
      <c r="B12" s="78">
        <v>0.33333333333333331</v>
      </c>
      <c r="C12" s="79" t="s">
        <v>13</v>
      </c>
      <c r="D12" s="78">
        <v>0.70833333333333337</v>
      </c>
      <c r="E12" s="80">
        <v>0</v>
      </c>
      <c r="F12" s="79" t="s">
        <v>13</v>
      </c>
      <c r="G12" s="80">
        <v>0</v>
      </c>
      <c r="H12" s="78">
        <v>4.1666666666666664E-2</v>
      </c>
      <c r="I12" s="78">
        <f t="shared" ref="I12" si="4">(D12-B12)+G12</f>
        <v>0.37500000000000006</v>
      </c>
      <c r="J12" s="81">
        <f t="shared" ref="J12" si="5">G12-E12</f>
        <v>0</v>
      </c>
      <c r="K12" s="110" t="s">
        <v>31</v>
      </c>
      <c r="L12" s="111"/>
      <c r="M12" s="112"/>
      <c r="N12" s="32"/>
      <c r="O12" s="33"/>
      <c r="P12" s="33"/>
      <c r="Q12" s="33"/>
      <c r="R12" s="33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</row>
    <row r="13" spans="1:257" s="45" customFormat="1" ht="36.75" customHeight="1">
      <c r="A13" s="77">
        <v>45163</v>
      </c>
      <c r="B13" s="78">
        <v>0.33333333333333331</v>
      </c>
      <c r="C13" s="79" t="s">
        <v>13</v>
      </c>
      <c r="D13" s="78">
        <v>0.70833333333333337</v>
      </c>
      <c r="E13" s="80">
        <v>0</v>
      </c>
      <c r="F13" s="79" t="s">
        <v>13</v>
      </c>
      <c r="G13" s="80">
        <v>0</v>
      </c>
      <c r="H13" s="78">
        <v>4.1666666666666664E-2</v>
      </c>
      <c r="I13" s="78">
        <f t="shared" ref="I13" si="6">(D13-B13)+G13</f>
        <v>0.37500000000000006</v>
      </c>
      <c r="J13" s="81">
        <f t="shared" ref="J13:J15" si="7">G13-E13</f>
        <v>0</v>
      </c>
      <c r="K13" s="110" t="s">
        <v>32</v>
      </c>
      <c r="L13" s="111"/>
      <c r="M13" s="112"/>
      <c r="N13" s="42"/>
      <c r="O13" s="43"/>
      <c r="P13" s="43"/>
      <c r="Q13" s="43"/>
      <c r="R13" s="43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</row>
    <row r="14" spans="1:257" s="45" customFormat="1" ht="54" customHeight="1">
      <c r="A14" s="77">
        <v>45164</v>
      </c>
      <c r="B14" s="82">
        <v>0</v>
      </c>
      <c r="C14" s="83" t="s">
        <v>13</v>
      </c>
      <c r="D14" s="82">
        <v>0</v>
      </c>
      <c r="E14" s="82">
        <v>0</v>
      </c>
      <c r="F14" s="83" t="s">
        <v>13</v>
      </c>
      <c r="G14" s="82">
        <v>0</v>
      </c>
      <c r="H14" s="82">
        <v>0</v>
      </c>
      <c r="I14" s="82">
        <f t="shared" ref="I14:I15" si="8">SUM(D14-B14-H14)</f>
        <v>0</v>
      </c>
      <c r="J14" s="84">
        <f t="shared" si="7"/>
        <v>0</v>
      </c>
      <c r="K14" s="125"/>
      <c r="L14" s="126"/>
      <c r="M14" s="127"/>
      <c r="N14" s="42"/>
      <c r="O14" s="43"/>
      <c r="P14" s="43"/>
      <c r="Q14" s="43"/>
      <c r="R14" s="43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</row>
    <row r="15" spans="1:257" s="1" customFormat="1" ht="52.5" customHeight="1">
      <c r="A15" s="77">
        <v>45165</v>
      </c>
      <c r="B15" s="82">
        <v>0</v>
      </c>
      <c r="C15" s="83" t="s">
        <v>13</v>
      </c>
      <c r="D15" s="82">
        <v>0</v>
      </c>
      <c r="E15" s="82">
        <v>0</v>
      </c>
      <c r="F15" s="83" t="s">
        <v>13</v>
      </c>
      <c r="G15" s="82">
        <v>0</v>
      </c>
      <c r="H15" s="82">
        <v>0</v>
      </c>
      <c r="I15" s="82">
        <f t="shared" si="8"/>
        <v>0</v>
      </c>
      <c r="J15" s="84">
        <f t="shared" si="7"/>
        <v>0</v>
      </c>
      <c r="K15" s="125"/>
      <c r="L15" s="126"/>
      <c r="M15" s="127"/>
      <c r="N15" s="28"/>
      <c r="O15" s="29"/>
      <c r="P15" s="29"/>
      <c r="Q15" s="29"/>
      <c r="R15" s="2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</row>
    <row r="16" spans="1:257" s="1" customFormat="1" ht="62.25" customHeight="1">
      <c r="A16" s="77">
        <v>45166</v>
      </c>
      <c r="B16" s="78">
        <v>0.33333333333333331</v>
      </c>
      <c r="C16" s="79" t="s">
        <v>13</v>
      </c>
      <c r="D16" s="78">
        <v>0.70833333333333337</v>
      </c>
      <c r="E16" s="80">
        <v>0</v>
      </c>
      <c r="F16" s="79" t="s">
        <v>13</v>
      </c>
      <c r="G16" s="80">
        <v>0</v>
      </c>
      <c r="H16" s="78">
        <v>4.1666666666666664E-2</v>
      </c>
      <c r="I16" s="78">
        <f t="shared" ref="I15:I20" si="9">(D16-B16)+G16</f>
        <v>0.37500000000000006</v>
      </c>
      <c r="J16" s="81">
        <f t="shared" ref="J15:J22" si="10">G16-E16</f>
        <v>0</v>
      </c>
      <c r="K16" s="110" t="s">
        <v>33</v>
      </c>
      <c r="L16" s="111"/>
      <c r="M16" s="112"/>
      <c r="N16" s="28"/>
      <c r="O16" s="29"/>
      <c r="P16" s="29"/>
      <c r="Q16" s="29"/>
      <c r="R16" s="2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</row>
    <row r="17" spans="1:257" s="3" customFormat="1" ht="38.25" customHeight="1">
      <c r="A17" s="77">
        <v>45167</v>
      </c>
      <c r="B17" s="78">
        <v>0.33333333333333331</v>
      </c>
      <c r="C17" s="79" t="s">
        <v>13</v>
      </c>
      <c r="D17" s="78">
        <v>0.70833333333333337</v>
      </c>
      <c r="E17" s="80">
        <v>0</v>
      </c>
      <c r="F17" s="79" t="s">
        <v>13</v>
      </c>
      <c r="G17" s="80">
        <v>0</v>
      </c>
      <c r="H17" s="78">
        <v>4.1666666666666664E-2</v>
      </c>
      <c r="I17" s="78">
        <f t="shared" ref="I17:I18" si="11">(D17-B17)+G17</f>
        <v>0.37500000000000006</v>
      </c>
      <c r="J17" s="81">
        <f t="shared" ref="J17:J18" si="12">G17-E17</f>
        <v>0</v>
      </c>
      <c r="K17" s="110" t="s">
        <v>34</v>
      </c>
      <c r="L17" s="111"/>
      <c r="M17" s="112"/>
      <c r="N17" s="32"/>
      <c r="O17" s="33"/>
      <c r="P17" s="33"/>
      <c r="Q17" s="33"/>
      <c r="R17" s="33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42.75" customHeight="1">
      <c r="A18" s="77">
        <v>45168</v>
      </c>
      <c r="B18" s="78">
        <v>0.33333333333333331</v>
      </c>
      <c r="C18" s="79" t="s">
        <v>13</v>
      </c>
      <c r="D18" s="78">
        <v>0.70833333333333337</v>
      </c>
      <c r="E18" s="80">
        <v>0</v>
      </c>
      <c r="F18" s="79" t="s">
        <v>13</v>
      </c>
      <c r="G18" s="80">
        <v>0</v>
      </c>
      <c r="H18" s="78">
        <v>4.1666666666666664E-2</v>
      </c>
      <c r="I18" s="78">
        <f t="shared" si="11"/>
        <v>0.37500000000000006</v>
      </c>
      <c r="J18" s="81">
        <f t="shared" si="12"/>
        <v>0</v>
      </c>
      <c r="K18" s="110" t="s">
        <v>35</v>
      </c>
      <c r="L18" s="111"/>
      <c r="M18" s="112"/>
      <c r="N18" s="70"/>
      <c r="O18" s="33"/>
      <c r="P18" s="33"/>
      <c r="Q18" s="33"/>
      <c r="R18" s="33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</row>
    <row r="19" spans="1:257" s="1" customFormat="1" ht="57" customHeight="1">
      <c r="A19" s="77">
        <v>45169</v>
      </c>
      <c r="B19" s="78">
        <v>0.33333333333333331</v>
      </c>
      <c r="C19" s="79" t="s">
        <v>13</v>
      </c>
      <c r="D19" s="78">
        <v>0.70833333333333337</v>
      </c>
      <c r="E19" s="80">
        <v>0</v>
      </c>
      <c r="F19" s="79" t="s">
        <v>13</v>
      </c>
      <c r="G19" s="80">
        <v>0</v>
      </c>
      <c r="H19" s="78">
        <v>4.1666666666666664E-2</v>
      </c>
      <c r="I19" s="78">
        <f t="shared" si="9"/>
        <v>0.37500000000000006</v>
      </c>
      <c r="J19" s="81">
        <f t="shared" si="10"/>
        <v>0</v>
      </c>
      <c r="K19" s="110" t="s">
        <v>36</v>
      </c>
      <c r="L19" s="111"/>
      <c r="M19" s="112"/>
      <c r="N19" s="69"/>
      <c r="O19" s="29"/>
      <c r="P19" s="29"/>
      <c r="Q19" s="29"/>
      <c r="R19" s="2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</row>
    <row r="20" spans="1:257" s="3" customFormat="1" ht="54.75" customHeight="1">
      <c r="A20" s="77">
        <v>45170</v>
      </c>
      <c r="B20" s="78">
        <v>0.33333333333333331</v>
      </c>
      <c r="C20" s="79" t="s">
        <v>13</v>
      </c>
      <c r="D20" s="78">
        <v>0.70833333333333337</v>
      </c>
      <c r="E20" s="80">
        <v>0</v>
      </c>
      <c r="F20" s="79" t="s">
        <v>13</v>
      </c>
      <c r="G20" s="80">
        <v>0</v>
      </c>
      <c r="H20" s="78">
        <v>4.1666666666666664E-2</v>
      </c>
      <c r="I20" s="78">
        <f t="shared" si="9"/>
        <v>0.37500000000000006</v>
      </c>
      <c r="J20" s="81">
        <f t="shared" si="10"/>
        <v>0</v>
      </c>
      <c r="K20" s="110" t="s">
        <v>37</v>
      </c>
      <c r="L20" s="111"/>
      <c r="M20" s="112"/>
      <c r="N20" s="70"/>
      <c r="O20" s="33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</row>
    <row r="21" spans="1:257" s="45" customFormat="1" ht="43.5" customHeight="1">
      <c r="A21" s="77">
        <v>45171</v>
      </c>
      <c r="B21" s="82">
        <v>0</v>
      </c>
      <c r="C21" s="83" t="s">
        <v>13</v>
      </c>
      <c r="D21" s="82">
        <v>0</v>
      </c>
      <c r="E21" s="82">
        <v>0</v>
      </c>
      <c r="F21" s="83" t="s">
        <v>13</v>
      </c>
      <c r="G21" s="82">
        <v>0</v>
      </c>
      <c r="H21" s="82">
        <v>0</v>
      </c>
      <c r="I21" s="82">
        <f t="shared" ref="I21:I22" si="13">SUM(D21-B21-H21)</f>
        <v>0</v>
      </c>
      <c r="J21" s="84">
        <f t="shared" si="10"/>
        <v>0</v>
      </c>
      <c r="K21" s="125"/>
      <c r="L21" s="126"/>
      <c r="M21" s="127"/>
      <c r="N21" s="71"/>
      <c r="O21" s="43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</row>
    <row r="22" spans="1:257" s="45" customFormat="1" ht="64.5" customHeight="1">
      <c r="A22" s="77">
        <v>45172</v>
      </c>
      <c r="B22" s="82">
        <v>0</v>
      </c>
      <c r="C22" s="83" t="s">
        <v>13</v>
      </c>
      <c r="D22" s="82">
        <v>0</v>
      </c>
      <c r="E22" s="82">
        <v>0</v>
      </c>
      <c r="F22" s="83" t="s">
        <v>13</v>
      </c>
      <c r="G22" s="82">
        <v>0</v>
      </c>
      <c r="H22" s="82">
        <v>0</v>
      </c>
      <c r="I22" s="82">
        <f t="shared" si="13"/>
        <v>0</v>
      </c>
      <c r="J22" s="84">
        <f t="shared" si="10"/>
        <v>0</v>
      </c>
      <c r="K22" s="125"/>
      <c r="L22" s="126"/>
      <c r="M22" s="127"/>
      <c r="N22" s="71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</row>
    <row r="23" spans="1:257" s="1" customFormat="1" ht="52.5" customHeight="1">
      <c r="A23" s="77">
        <v>45173</v>
      </c>
      <c r="B23" s="78">
        <v>0.33333333333333331</v>
      </c>
      <c r="C23" s="79" t="s">
        <v>13</v>
      </c>
      <c r="D23" s="78">
        <v>0.70833333333333337</v>
      </c>
      <c r="E23" s="80">
        <v>0</v>
      </c>
      <c r="F23" s="79" t="s">
        <v>13</v>
      </c>
      <c r="G23" s="80">
        <v>0</v>
      </c>
      <c r="H23" s="78">
        <v>4.1666666666666664E-2</v>
      </c>
      <c r="I23" s="78">
        <f t="shared" ref="I21:I23" si="14">(D23-B23)+G23</f>
        <v>0.37500000000000006</v>
      </c>
      <c r="J23" s="81">
        <f t="shared" ref="J21:J23" si="15">G23-E23</f>
        <v>0</v>
      </c>
      <c r="K23" s="110" t="s">
        <v>38</v>
      </c>
      <c r="L23" s="111"/>
      <c r="M23" s="112"/>
      <c r="N23" s="69"/>
      <c r="O23" s="2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</row>
    <row r="24" spans="1:257" ht="12.95" customHeight="1">
      <c r="A24" s="14"/>
      <c r="B24" s="15"/>
      <c r="C24" s="16"/>
      <c r="D24" s="15"/>
      <c r="E24" s="15"/>
      <c r="F24" s="15"/>
      <c r="G24" s="15"/>
      <c r="H24" s="15"/>
      <c r="I24" s="16"/>
      <c r="J24" s="34"/>
      <c r="K24" s="128" t="s">
        <v>17</v>
      </c>
      <c r="L24" s="129"/>
      <c r="M24" s="130"/>
      <c r="N24" s="53"/>
      <c r="O24" s="53"/>
      <c r="P24" s="53"/>
      <c r="Q24" s="53"/>
      <c r="R24" s="53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</row>
    <row r="25" spans="1:257" ht="11.1" customHeight="1">
      <c r="A25" s="131" t="s">
        <v>18</v>
      </c>
      <c r="B25" s="86"/>
      <c r="C25" s="91"/>
      <c r="D25" s="91"/>
      <c r="E25" s="91"/>
      <c r="F25" s="91"/>
      <c r="G25" s="132"/>
      <c r="H25" s="17"/>
      <c r="I25" s="134">
        <f>SUM(I9:I23)</f>
        <v>4.1250000000000009</v>
      </c>
      <c r="J25" s="136">
        <f>SUM(J9:J24)</f>
        <v>0</v>
      </c>
      <c r="K25" s="138" t="s">
        <v>19</v>
      </c>
      <c r="L25" s="129"/>
      <c r="M25" s="130"/>
      <c r="N25" s="60"/>
      <c r="O25" s="60"/>
      <c r="P25" s="60"/>
      <c r="Q25" s="60"/>
      <c r="R25" s="60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</row>
    <row r="26" spans="1:257" ht="12.95" customHeight="1">
      <c r="A26" s="133"/>
      <c r="B26" s="121"/>
      <c r="C26" s="121"/>
      <c r="D26" s="121"/>
      <c r="E26" s="121"/>
      <c r="F26" s="121"/>
      <c r="G26" s="121"/>
      <c r="H26" s="18"/>
      <c r="I26" s="135"/>
      <c r="J26" s="137"/>
      <c r="K26" s="35" t="s">
        <v>20</v>
      </c>
      <c r="L26" s="36"/>
      <c r="M26" s="37" t="s">
        <v>21</v>
      </c>
      <c r="N26" s="60"/>
      <c r="O26" s="60"/>
      <c r="P26" s="60"/>
      <c r="Q26" s="60"/>
      <c r="R26" s="60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</row>
    <row r="27" spans="1:257" ht="11.25" customHeight="1">
      <c r="A27" s="46" t="s">
        <v>22</v>
      </c>
      <c r="B27" s="47"/>
      <c r="C27" s="47"/>
      <c r="D27" s="47"/>
      <c r="E27" s="47"/>
      <c r="F27" s="47"/>
      <c r="G27" s="47"/>
      <c r="H27" s="48"/>
      <c r="I27" s="49"/>
      <c r="J27" s="50">
        <v>0</v>
      </c>
      <c r="K27" s="51"/>
      <c r="L27" s="51"/>
      <c r="M27" s="52"/>
      <c r="N27" s="21"/>
      <c r="O27" s="21"/>
      <c r="P27" s="21"/>
      <c r="Q27" s="21"/>
      <c r="R27" s="21"/>
    </row>
    <row r="28" spans="1:257" ht="11.25" customHeight="1">
      <c r="A28" s="55" t="s">
        <v>23</v>
      </c>
      <c r="B28" s="56"/>
      <c r="C28" s="56"/>
      <c r="D28" s="56"/>
      <c r="E28" s="56"/>
      <c r="F28" s="56"/>
      <c r="G28" s="56"/>
      <c r="H28" s="57"/>
      <c r="I28" s="58"/>
      <c r="J28" s="59">
        <v>0</v>
      </c>
      <c r="K28" s="75" t="s">
        <v>26</v>
      </c>
      <c r="L28" s="75"/>
      <c r="M28" s="76" t="s">
        <v>27</v>
      </c>
      <c r="N28" s="21"/>
      <c r="O28" s="21"/>
      <c r="P28" s="21"/>
      <c r="Q28" s="21"/>
      <c r="R28" s="21"/>
    </row>
    <row r="29" spans="1:257" s="4" customFormat="1" ht="11.25" customHeight="1">
      <c r="A29" s="61" t="s">
        <v>25</v>
      </c>
      <c r="B29" s="62"/>
      <c r="C29" s="62"/>
      <c r="D29" s="62"/>
      <c r="E29" s="62"/>
      <c r="F29" s="62"/>
      <c r="G29" s="62"/>
      <c r="H29" s="63"/>
      <c r="I29" s="64"/>
      <c r="J29" s="65">
        <v>11</v>
      </c>
      <c r="K29" s="66"/>
      <c r="L29" s="67"/>
      <c r="M29" s="68"/>
      <c r="N29" s="21"/>
      <c r="O29" s="21"/>
      <c r="P29" s="21"/>
      <c r="Q29" s="21"/>
      <c r="R29" s="21"/>
    </row>
    <row r="30" spans="1:257" s="4" customFormat="1" ht="11.25" customHeight="1">
      <c r="A30" s="11"/>
      <c r="B30" s="11"/>
      <c r="C30" s="11"/>
      <c r="D30" s="11"/>
      <c r="E30" s="11"/>
      <c r="F30" s="11"/>
      <c r="G30" s="11"/>
      <c r="H30" s="11"/>
      <c r="I30" s="38"/>
      <c r="J30" s="38"/>
      <c r="K30" s="38"/>
      <c r="L30" s="38"/>
      <c r="M30" s="38"/>
      <c r="N30" s="21"/>
      <c r="O30" s="21"/>
      <c r="P30" s="21"/>
      <c r="Q30" s="21"/>
      <c r="R30" s="21"/>
    </row>
    <row r="31" spans="1:257" s="4" customFormat="1" ht="11.25" customHeight="1">
      <c r="A31" s="19"/>
      <c r="B31" s="19"/>
      <c r="C31" s="19"/>
      <c r="D31" s="19"/>
      <c r="E31" s="19"/>
      <c r="F31" s="19"/>
      <c r="G31" s="19"/>
      <c r="H31" s="19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257" s="4" customFormat="1" ht="11.25" customHeight="1">
      <c r="A32" s="19"/>
      <c r="B32" s="19"/>
      <c r="C32" s="19"/>
      <c r="D32" s="19"/>
      <c r="E32" s="19"/>
      <c r="F32" s="19"/>
      <c r="G32" s="19"/>
      <c r="H32" s="19"/>
      <c r="I32" s="21" t="s">
        <v>24</v>
      </c>
      <c r="J32" s="21"/>
      <c r="K32" s="21"/>
      <c r="L32" s="21"/>
      <c r="M32" s="21"/>
      <c r="N32" s="21"/>
      <c r="O32" s="21"/>
      <c r="P32" s="21"/>
      <c r="Q32" s="21"/>
      <c r="R32" s="21"/>
    </row>
    <row r="33" spans="1:18" s="4" customFormat="1" ht="11.25" customHeight="1">
      <c r="A33" s="19"/>
      <c r="B33" s="19"/>
      <c r="C33" s="19"/>
      <c r="D33" s="19"/>
      <c r="E33" s="19"/>
      <c r="F33" s="19"/>
      <c r="G33" s="19"/>
      <c r="H33" s="19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 s="4" customFormat="1" ht="11.25" customHeight="1">
      <c r="A34" s="19"/>
      <c r="B34" s="19"/>
      <c r="C34" s="19"/>
      <c r="D34" s="19"/>
      <c r="E34" s="19"/>
      <c r="F34" s="19"/>
      <c r="G34" s="19"/>
      <c r="H34" s="19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 s="4" customFormat="1" ht="11.25" customHeight="1">
      <c r="A35" s="19"/>
      <c r="B35" s="19"/>
      <c r="C35" s="19"/>
      <c r="D35" s="19"/>
      <c r="E35" s="19"/>
      <c r="F35" s="19"/>
      <c r="G35" s="19"/>
      <c r="H35" s="19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8" s="4" customFormat="1" ht="11.25" customHeight="1">
      <c r="A36" s="19"/>
      <c r="B36" s="19"/>
      <c r="C36" s="19"/>
      <c r="D36" s="19"/>
      <c r="E36" s="19"/>
      <c r="F36" s="19"/>
      <c r="G36" s="19"/>
      <c r="H36" s="19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 spans="1:18" s="4" customFormat="1" ht="15" customHeight="1">
      <c r="A37" s="19"/>
      <c r="B37" s="19"/>
      <c r="C37" s="19"/>
      <c r="D37" s="19"/>
      <c r="E37" s="19"/>
      <c r="F37" s="19"/>
      <c r="G37" s="19"/>
      <c r="H37" s="19"/>
      <c r="I37" s="21"/>
      <c r="J37" s="21"/>
      <c r="K37" s="21"/>
      <c r="L37" s="21"/>
      <c r="M37" s="21"/>
    </row>
    <row r="38" spans="1:18" s="4" customFormat="1" ht="15" customHeight="1">
      <c r="A38" s="19"/>
      <c r="B38" s="19"/>
      <c r="C38" s="19"/>
      <c r="D38" s="19"/>
      <c r="E38" s="19"/>
      <c r="F38" s="19"/>
      <c r="G38" s="19"/>
      <c r="H38" s="19"/>
      <c r="I38" s="21"/>
      <c r="J38" s="21"/>
      <c r="K38" s="21"/>
      <c r="L38" s="21"/>
      <c r="M38" s="21"/>
    </row>
    <row r="39" spans="1:18" ht="15" customHeight="1">
      <c r="A39" s="19"/>
      <c r="B39" s="19"/>
      <c r="C39" s="19"/>
      <c r="D39" s="19"/>
      <c r="E39" s="19"/>
      <c r="F39" s="19"/>
      <c r="G39" s="19"/>
      <c r="H39" s="19"/>
      <c r="I39" s="21"/>
      <c r="J39" s="21"/>
      <c r="K39" s="21"/>
      <c r="L39" s="21"/>
      <c r="M39" s="21"/>
    </row>
  </sheetData>
  <mergeCells count="36">
    <mergeCell ref="A25:G26"/>
    <mergeCell ref="I25:I26"/>
    <mergeCell ref="J25:J26"/>
    <mergeCell ref="K25:M25"/>
    <mergeCell ref="K21:M21"/>
    <mergeCell ref="K22:M22"/>
    <mergeCell ref="K23:M23"/>
    <mergeCell ref="K18:M18"/>
    <mergeCell ref="K24:M24"/>
    <mergeCell ref="K15:M15"/>
    <mergeCell ref="K16:M16"/>
    <mergeCell ref="K17:M17"/>
    <mergeCell ref="K19:M19"/>
    <mergeCell ref="K20:M20"/>
    <mergeCell ref="K14:M14"/>
    <mergeCell ref="E6:J6"/>
    <mergeCell ref="A7:A8"/>
    <mergeCell ref="B7:D7"/>
    <mergeCell ref="E7:G7"/>
    <mergeCell ref="H7:H8"/>
    <mergeCell ref="K7:M8"/>
    <mergeCell ref="K9:M9"/>
    <mergeCell ref="K10:M10"/>
    <mergeCell ref="K11:M11"/>
    <mergeCell ref="K12:M12"/>
    <mergeCell ref="K13:M13"/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Agustus 23 - 4 September 23</vt:lpstr>
      <vt:lpstr>'21 Agustus 23 - 4 September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2023-08-28T04:06:05Z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